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eu.boehringer.com\users\bur\users3\mohamamg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Sheet1!$A$1:$W$100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  <c r="H38" i="1"/>
</calcChain>
</file>

<file path=xl/sharedStrings.xml><?xml version="1.0" encoding="utf-8"?>
<sst xmlns="http://schemas.openxmlformats.org/spreadsheetml/2006/main" count="325" uniqueCount="46">
  <si>
    <t>To be Reviewed</t>
  </si>
  <si>
    <t>Hired</t>
  </si>
  <si>
    <t>New</t>
  </si>
  <si>
    <t>Resume Review Qualified</t>
  </si>
  <si>
    <t>Recruiter Interview</t>
  </si>
  <si>
    <t>Assessment 1</t>
  </si>
  <si>
    <t>Candidate Slated to the Hiring Manager</t>
  </si>
  <si>
    <t>Hiring Manager Slate Decision</t>
  </si>
  <si>
    <t>Hiring Manager Review Passed</t>
  </si>
  <si>
    <t>HM Interview To Be Scheduled</t>
  </si>
  <si>
    <t>Hiring Manager Interview</t>
  </si>
  <si>
    <t>HM Interview Scheduled</t>
  </si>
  <si>
    <t>HM Interview Passed</t>
  </si>
  <si>
    <t>Assessment 2</t>
  </si>
  <si>
    <t>Additional Interview</t>
  </si>
  <si>
    <t>Background Check</t>
  </si>
  <si>
    <t>Offer to be made</t>
  </si>
  <si>
    <t>Offer</t>
  </si>
  <si>
    <t>Hire</t>
  </si>
  <si>
    <t>INTERNAL EE - NO PHASE 2</t>
  </si>
  <si>
    <t>Draft</t>
  </si>
  <si>
    <t>Approval in Progress</t>
  </si>
  <si>
    <t>Approved</t>
  </si>
  <si>
    <t>Extended</t>
  </si>
  <si>
    <t>Accepted</t>
  </si>
  <si>
    <t>Phase 2 Employment Application</t>
  </si>
  <si>
    <t>Historical_Step_Status.Duration</t>
  </si>
  <si>
    <t>Submission_Historical_Status_StartDate</t>
  </si>
  <si>
    <t>Submission_Historical_Status_EndDate</t>
  </si>
  <si>
    <t>Historical_Step_Name</t>
  </si>
  <si>
    <t>process_end</t>
  </si>
  <si>
    <t>In Process</t>
  </si>
  <si>
    <t>NA</t>
  </si>
  <si>
    <t>END</t>
  </si>
  <si>
    <t>Migrated</t>
  </si>
  <si>
    <t>Reneged</t>
  </si>
  <si>
    <t>PS Passed (Evaluation Passed)</t>
  </si>
  <si>
    <t>Evaluation</t>
  </si>
  <si>
    <t>Approval Rejected</t>
  </si>
  <si>
    <t>Rescinded</t>
  </si>
  <si>
    <t>ID</t>
  </si>
  <si>
    <t>Status_Name</t>
  </si>
  <si>
    <t>Assessment</t>
  </si>
  <si>
    <t>Criminal Check</t>
  </si>
  <si>
    <t>Pre-Employment Screen</t>
  </si>
  <si>
    <t>Verification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</si>
</sst>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/>
    <xf numFmtId="11" fontId="0" fillId="0" borderId="0" xfId="0" applyNumberFormat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"/>
  <sheetViews>
    <sheetView tabSelected="1" workbookViewId="0">
      <pane ySplit="1" topLeftCell="A2" activePane="bottomLeft" state="frozen"/>
      <selection pane="bottomLeft" activeCell="C103" sqref="C103"/>
    </sheetView>
  </sheetViews>
  <sheetFormatPr defaultRowHeight="15" x14ac:dyDescent="0.25"/>
  <cols>
    <col min="2" max="2" width="12.42578125" customWidth="1"/>
    <col min="3" max="3" width="15.42578125" bestFit="1" customWidth="1"/>
    <col min="4" max="4" width="19.140625" bestFit="1" customWidth="1"/>
    <col min="5" max="5" width="18.5703125" bestFit="1" customWidth="1"/>
    <col min="6" max="6" width="30.7109375" bestFit="1" customWidth="1"/>
    <col min="7" max="7" width="11.5703125" customWidth="1"/>
    <col min="9" max="9" width="27.85546875" bestFit="1" customWidth="1"/>
    <col min="10" max="10" width="30.7109375" bestFit="1" customWidth="1"/>
    <col min="11" max="11" width="13.140625" bestFit="1" customWidth="1"/>
    <col min="12" max="12" width="8.140625" customWidth="1"/>
    <col min="13" max="13" width="19.5703125" bestFit="1" customWidth="1"/>
    <col min="14" max="14" width="11.5703125" bestFit="1" customWidth="1"/>
    <col min="15" max="15" width="13.140625" bestFit="1" customWidth="1"/>
    <col min="16" max="16" width="14.42578125" customWidth="1"/>
    <col min="17" max="17" width="19.5703125" bestFit="1" customWidth="1"/>
    <col min="18" max="18" width="14.28515625" bestFit="1" customWidth="1"/>
    <col min="19" max="19" width="12" customWidth="1"/>
    <col min="20" max="20" width="22.85546875" bestFit="1" customWidth="1"/>
    <col min="21" max="21" width="18.42578125" bestFit="1" customWidth="1"/>
    <col min="22" max="22" width="17.42578125" bestFit="1" customWidth="1"/>
  </cols>
  <sheetData>
    <row r="1" spans="1:23" s="3" customFormat="1" ht="37.5" customHeight="1" x14ac:dyDescent="0.25">
      <c r="A1" s="3" t="s">
        <v>40</v>
      </c>
      <c r="B1" s="3" t="s">
        <v>41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t="s">
        <v>2</v>
      </c>
      <c r="I1" t="s">
        <v>7</v>
      </c>
      <c r="J1" t="s">
        <v>25</v>
      </c>
      <c r="K1" t="s">
        <v>10</v>
      </c>
      <c r="L1" t="s">
        <v>17</v>
      </c>
      <c r="M1" t="s">
        <v>14</v>
      </c>
      <c r="N1" t="s">
        <v>42</v>
      </c>
      <c r="O1" t="s">
        <v>5</v>
      </c>
      <c r="P1" t="s">
        <v>13</v>
      </c>
      <c r="Q1" t="s">
        <v>15</v>
      </c>
      <c r="R1" t="s">
        <v>43</v>
      </c>
      <c r="S1" t="s">
        <v>37</v>
      </c>
      <c r="T1" t="s">
        <v>44</v>
      </c>
      <c r="U1" t="s">
        <v>4</v>
      </c>
      <c r="V1" t="s">
        <v>45</v>
      </c>
      <c r="W1" t="s">
        <v>18</v>
      </c>
    </row>
    <row r="2" spans="1:23" x14ac:dyDescent="0.25">
      <c r="A2">
        <v>1</v>
      </c>
      <c r="B2" t="s">
        <v>0</v>
      </c>
      <c r="C2">
        <v>3.095046296</v>
      </c>
      <c r="D2" s="1">
        <v>43388.59375</v>
      </c>
      <c r="E2" s="1">
        <v>43391.688888888886</v>
      </c>
      <c r="F2" t="s">
        <v>2</v>
      </c>
      <c r="G2" t="s">
        <v>31</v>
      </c>
      <c r="H2">
        <f>IF(F2="New",C2,"")</f>
        <v>3.095046296</v>
      </c>
      <c r="I2" t="str">
        <f>IF(F2="Hiring Manager Slate Decision",C2,"")</f>
        <v/>
      </c>
      <c r="J2" t="str">
        <f>IF(F2="Phase 2 Emplyment Application",C2,"")</f>
        <v/>
      </c>
      <c r="K2" t="str">
        <f>IF(F2="Hiring Manager Interview",C2,"")</f>
        <v/>
      </c>
      <c r="L2" t="str">
        <f>IF(F2="Offer",C2,"")</f>
        <v/>
      </c>
      <c r="M2" t="str">
        <f>IF(F2="Additional Interview",C2,"")</f>
        <v/>
      </c>
      <c r="N2" t="str">
        <f>IF(F2="Assessment",C2,"")</f>
        <v/>
      </c>
      <c r="O2" t="str">
        <f>IF(F2="Assessmet 1",C2,"")</f>
        <v/>
      </c>
      <c r="P2" t="str">
        <f>IF(F2="Assessmet 2",C2,"")</f>
        <v/>
      </c>
      <c r="Q2" t="str">
        <f>IF(F2="Background Check",C2,"")</f>
        <v/>
      </c>
      <c r="R2" t="str">
        <f>IF(F2="Criminial Check",C2,"")</f>
        <v/>
      </c>
      <c r="S2" t="str">
        <f>IF(F2="Evaluation",C2,"")</f>
        <v/>
      </c>
      <c r="T2" t="str">
        <f>IF(F2="Pre-Employment Screen",C2,"")</f>
        <v/>
      </c>
      <c r="U2" t="str">
        <f>IF(F2="Recruiter Interview",C2,"")</f>
        <v/>
      </c>
      <c r="V2" t="str">
        <f>IF(F2="Verification Check",C2,"")</f>
        <v/>
      </c>
      <c r="W2" t="str">
        <f>IF(F2="Hire",C2,"")</f>
        <v/>
      </c>
    </row>
    <row r="3" spans="1:23" x14ac:dyDescent="0.25">
      <c r="A3">
        <v>1</v>
      </c>
      <c r="B3" t="s">
        <v>3</v>
      </c>
      <c r="C3">
        <v>3.3564800000000002E-4</v>
      </c>
      <c r="D3" s="1">
        <v>43391.688888888886</v>
      </c>
      <c r="E3" s="1">
        <v>43391.689583333333</v>
      </c>
      <c r="F3" t="s">
        <v>2</v>
      </c>
      <c r="G3" t="s">
        <v>31</v>
      </c>
      <c r="H3">
        <f t="shared" ref="H3:H37" si="0">IF(F3="New",C3,"")</f>
        <v>3.3564800000000002E-4</v>
      </c>
      <c r="I3" t="str">
        <f t="shared" ref="I3:I66" si="1">IF(F3="Hiring Manager Slate Decision",C3,"")</f>
        <v/>
      </c>
      <c r="J3" t="str">
        <f t="shared" ref="J3:J66" si="2">IF(F3="Phase 2 Emplyment Application",C3,"")</f>
        <v/>
      </c>
      <c r="K3" t="str">
        <f t="shared" ref="K3:K66" si="3">IF(F3="Hiring Manager Interview",C3,"")</f>
        <v/>
      </c>
      <c r="L3" t="str">
        <f t="shared" ref="L3:L66" si="4">IF(F3="Offer",C3,"")</f>
        <v/>
      </c>
      <c r="M3" t="str">
        <f t="shared" ref="M3:M66" si="5">IF(F3="Additional Interview",C3,"")</f>
        <v/>
      </c>
      <c r="N3" t="str">
        <f t="shared" ref="N3:N66" si="6">IF(F3="Assessment",C3,"")</f>
        <v/>
      </c>
      <c r="O3" t="str">
        <f t="shared" ref="O3:O66" si="7">IF(F3="Assessmet 1",C3,"")</f>
        <v/>
      </c>
      <c r="P3" t="str">
        <f t="shared" ref="P3:P66" si="8">IF(F3="Assessmet 2",C3,"")</f>
        <v/>
      </c>
      <c r="Q3" t="str">
        <f t="shared" ref="Q3:Q66" si="9">IF(F3="Background Check",C3,"")</f>
        <v/>
      </c>
      <c r="R3" t="str">
        <f t="shared" ref="R3:R66" si="10">IF(F3="Criminial Check",C3,"")</f>
        <v/>
      </c>
      <c r="S3" t="str">
        <f t="shared" ref="S3:S66" si="11">IF(F3="Evaluation",C3,"")</f>
        <v/>
      </c>
      <c r="T3" t="str">
        <f t="shared" ref="T3:T66" si="12">IF(F3="Pre-Employment Screen",C3,"")</f>
        <v/>
      </c>
      <c r="U3" t="str">
        <f t="shared" ref="U3:U66" si="13">IF(F3="Recruiter Interview",C3,"")</f>
        <v/>
      </c>
      <c r="V3" t="str">
        <f t="shared" ref="V3:V66" si="14">IF(F3="Verification Check",C3,"")</f>
        <v/>
      </c>
      <c r="W3" t="str">
        <f t="shared" ref="W3:W66" si="15">IF(F3="Hire",C3,"")</f>
        <v/>
      </c>
    </row>
    <row r="4" spans="1:23" x14ac:dyDescent="0.25">
      <c r="A4">
        <v>1</v>
      </c>
      <c r="B4" t="s">
        <v>6</v>
      </c>
      <c r="C4">
        <v>11.34695602</v>
      </c>
      <c r="D4" s="1">
        <v>43391.689583333333</v>
      </c>
      <c r="E4" s="1">
        <v>43402.994444444441</v>
      </c>
      <c r="F4" t="s">
        <v>7</v>
      </c>
      <c r="G4" t="s">
        <v>31</v>
      </c>
      <c r="H4" t="str">
        <f t="shared" si="0"/>
        <v/>
      </c>
      <c r="I4">
        <f t="shared" si="1"/>
        <v>11.34695602</v>
      </c>
      <c r="J4" t="str">
        <f t="shared" si="2"/>
        <v/>
      </c>
      <c r="K4" t="str">
        <f t="shared" si="3"/>
        <v/>
      </c>
      <c r="L4" t="str">
        <f t="shared" si="4"/>
        <v/>
      </c>
      <c r="M4" t="str">
        <f t="shared" si="5"/>
        <v/>
      </c>
      <c r="N4" t="str">
        <f t="shared" si="6"/>
        <v/>
      </c>
      <c r="O4" t="str">
        <f t="shared" si="7"/>
        <v/>
      </c>
      <c r="P4" t="str">
        <f t="shared" si="8"/>
        <v/>
      </c>
      <c r="Q4" t="str">
        <f t="shared" si="9"/>
        <v/>
      </c>
      <c r="R4" t="str">
        <f t="shared" si="10"/>
        <v/>
      </c>
      <c r="S4" t="str">
        <f t="shared" si="11"/>
        <v/>
      </c>
      <c r="T4" t="str">
        <f t="shared" si="12"/>
        <v/>
      </c>
      <c r="U4" t="str">
        <f t="shared" si="13"/>
        <v/>
      </c>
      <c r="V4" t="str">
        <f t="shared" si="14"/>
        <v/>
      </c>
      <c r="W4" t="str">
        <f t="shared" si="15"/>
        <v/>
      </c>
    </row>
    <row r="5" spans="1:23" x14ac:dyDescent="0.25">
      <c r="A5">
        <v>1</v>
      </c>
      <c r="B5" t="s">
        <v>8</v>
      </c>
      <c r="C5">
        <v>1.0416699999999999E-4</v>
      </c>
      <c r="D5" s="1">
        <v>43402.994444444441</v>
      </c>
      <c r="E5" s="1">
        <v>43402.994444444441</v>
      </c>
      <c r="F5" t="s">
        <v>7</v>
      </c>
      <c r="G5" t="s">
        <v>31</v>
      </c>
      <c r="H5" t="str">
        <f t="shared" si="0"/>
        <v/>
      </c>
      <c r="I5">
        <f t="shared" si="1"/>
        <v>1.0416699999999999E-4</v>
      </c>
      <c r="J5" t="str">
        <f t="shared" si="2"/>
        <v/>
      </c>
      <c r="K5" t="str">
        <f t="shared" si="3"/>
        <v/>
      </c>
      <c r="L5" t="str">
        <f t="shared" si="4"/>
        <v/>
      </c>
      <c r="M5" t="str">
        <f t="shared" si="5"/>
        <v/>
      </c>
      <c r="N5" t="str">
        <f t="shared" si="6"/>
        <v/>
      </c>
      <c r="O5" t="str">
        <f t="shared" si="7"/>
        <v/>
      </c>
      <c r="P5" t="str">
        <f t="shared" si="8"/>
        <v/>
      </c>
      <c r="Q5" t="str">
        <f t="shared" si="9"/>
        <v/>
      </c>
      <c r="R5" t="str">
        <f t="shared" si="10"/>
        <v/>
      </c>
      <c r="S5" t="str">
        <f t="shared" si="11"/>
        <v/>
      </c>
      <c r="T5" t="str">
        <f t="shared" si="12"/>
        <v/>
      </c>
      <c r="U5" t="str">
        <f t="shared" si="13"/>
        <v/>
      </c>
      <c r="V5" t="str">
        <f t="shared" si="14"/>
        <v/>
      </c>
      <c r="W5" t="str">
        <f t="shared" si="15"/>
        <v/>
      </c>
    </row>
    <row r="6" spans="1:23" x14ac:dyDescent="0.25">
      <c r="A6">
        <v>1</v>
      </c>
      <c r="B6" t="s">
        <v>19</v>
      </c>
      <c r="C6">
        <v>2.4305600000000001E-4</v>
      </c>
      <c r="D6" s="1">
        <v>43402.994444444441</v>
      </c>
      <c r="E6" s="1">
        <v>43402.995138888888</v>
      </c>
      <c r="F6" t="s">
        <v>25</v>
      </c>
      <c r="G6" t="s">
        <v>31</v>
      </c>
      <c r="H6" t="str">
        <f t="shared" si="0"/>
        <v/>
      </c>
      <c r="I6" t="str">
        <f t="shared" si="1"/>
        <v/>
      </c>
      <c r="J6" t="str">
        <f t="shared" si="2"/>
        <v/>
      </c>
      <c r="K6" t="str">
        <f t="shared" si="3"/>
        <v/>
      </c>
      <c r="L6" t="str">
        <f t="shared" si="4"/>
        <v/>
      </c>
      <c r="M6" t="str">
        <f t="shared" si="5"/>
        <v/>
      </c>
      <c r="N6" t="str">
        <f t="shared" si="6"/>
        <v/>
      </c>
      <c r="O6" t="str">
        <f t="shared" si="7"/>
        <v/>
      </c>
      <c r="P6" t="str">
        <f t="shared" si="8"/>
        <v/>
      </c>
      <c r="Q6" t="str">
        <f t="shared" si="9"/>
        <v/>
      </c>
      <c r="R6" t="str">
        <f t="shared" si="10"/>
        <v/>
      </c>
      <c r="S6" t="str">
        <f t="shared" si="11"/>
        <v/>
      </c>
      <c r="T6" t="str">
        <f t="shared" si="12"/>
        <v/>
      </c>
      <c r="U6" t="str">
        <f t="shared" si="13"/>
        <v/>
      </c>
      <c r="V6" t="str">
        <f t="shared" si="14"/>
        <v/>
      </c>
      <c r="W6" t="str">
        <f t="shared" si="15"/>
        <v/>
      </c>
    </row>
    <row r="7" spans="1:23" x14ac:dyDescent="0.25">
      <c r="A7">
        <v>1</v>
      </c>
      <c r="B7" t="s">
        <v>9</v>
      </c>
      <c r="C7">
        <v>0.67721064799999997</v>
      </c>
      <c r="D7" s="1">
        <v>43402.995138888888</v>
      </c>
      <c r="E7" s="1">
        <v>43403.672222222223</v>
      </c>
      <c r="F7" t="s">
        <v>10</v>
      </c>
      <c r="G7" t="s">
        <v>31</v>
      </c>
      <c r="H7" t="str">
        <f t="shared" si="0"/>
        <v/>
      </c>
      <c r="I7" t="str">
        <f t="shared" si="1"/>
        <v/>
      </c>
      <c r="J7" t="str">
        <f t="shared" si="2"/>
        <v/>
      </c>
      <c r="K7">
        <f t="shared" si="3"/>
        <v>0.67721064799999997</v>
      </c>
      <c r="L7" t="str">
        <f t="shared" si="4"/>
        <v/>
      </c>
      <c r="M7" t="str">
        <f t="shared" si="5"/>
        <v/>
      </c>
      <c r="N7" t="str">
        <f t="shared" si="6"/>
        <v/>
      </c>
      <c r="O7" t="str">
        <f t="shared" si="7"/>
        <v/>
      </c>
      <c r="P7" t="str">
        <f t="shared" si="8"/>
        <v/>
      </c>
      <c r="Q7" t="str">
        <f t="shared" si="9"/>
        <v/>
      </c>
      <c r="R7" t="str">
        <f t="shared" si="10"/>
        <v/>
      </c>
      <c r="S7" t="str">
        <f t="shared" si="11"/>
        <v/>
      </c>
      <c r="T7" t="str">
        <f t="shared" si="12"/>
        <v/>
      </c>
      <c r="U7" t="str">
        <f t="shared" si="13"/>
        <v/>
      </c>
      <c r="V7" t="str">
        <f t="shared" si="14"/>
        <v/>
      </c>
      <c r="W7" t="str">
        <f t="shared" si="15"/>
        <v/>
      </c>
    </row>
    <row r="8" spans="1:23" x14ac:dyDescent="0.25">
      <c r="A8">
        <v>1</v>
      </c>
      <c r="B8" t="s">
        <v>11</v>
      </c>
      <c r="C8">
        <v>20.60474537</v>
      </c>
      <c r="D8" s="1">
        <v>43403.672222222223</v>
      </c>
      <c r="E8" s="1">
        <v>43424.277083333334</v>
      </c>
      <c r="F8" t="s">
        <v>10</v>
      </c>
      <c r="G8" t="s">
        <v>31</v>
      </c>
      <c r="H8" t="str">
        <f t="shared" si="0"/>
        <v/>
      </c>
      <c r="I8" t="str">
        <f t="shared" si="1"/>
        <v/>
      </c>
      <c r="J8" t="str">
        <f t="shared" si="2"/>
        <v/>
      </c>
      <c r="K8">
        <f t="shared" si="3"/>
        <v>20.60474537</v>
      </c>
      <c r="L8" t="str">
        <f t="shared" si="4"/>
        <v/>
      </c>
      <c r="M8" t="str">
        <f t="shared" si="5"/>
        <v/>
      </c>
      <c r="N8" t="str">
        <f t="shared" si="6"/>
        <v/>
      </c>
      <c r="O8" t="str">
        <f t="shared" si="7"/>
        <v/>
      </c>
      <c r="P8" t="str">
        <f t="shared" si="8"/>
        <v/>
      </c>
      <c r="Q8" t="str">
        <f t="shared" si="9"/>
        <v/>
      </c>
      <c r="R8" t="str">
        <f t="shared" si="10"/>
        <v/>
      </c>
      <c r="S8" t="str">
        <f t="shared" si="11"/>
        <v/>
      </c>
      <c r="T8" t="str">
        <f t="shared" si="12"/>
        <v/>
      </c>
      <c r="U8" t="str">
        <f t="shared" si="13"/>
        <v/>
      </c>
      <c r="V8" t="str">
        <f t="shared" si="14"/>
        <v/>
      </c>
      <c r="W8" t="str">
        <f t="shared" si="15"/>
        <v/>
      </c>
    </row>
    <row r="9" spans="1:23" x14ac:dyDescent="0.25">
      <c r="A9">
        <v>1</v>
      </c>
      <c r="B9" t="s">
        <v>12</v>
      </c>
      <c r="C9">
        <v>1.38889E-4</v>
      </c>
      <c r="D9" s="1">
        <v>43424.277083333334</v>
      </c>
      <c r="E9" s="1">
        <v>43424.277083333334</v>
      </c>
      <c r="F9" t="s">
        <v>10</v>
      </c>
      <c r="G9" t="s">
        <v>31</v>
      </c>
      <c r="H9" t="str">
        <f t="shared" si="0"/>
        <v/>
      </c>
      <c r="I9" t="str">
        <f t="shared" si="1"/>
        <v/>
      </c>
      <c r="J9" t="str">
        <f t="shared" si="2"/>
        <v/>
      </c>
      <c r="K9">
        <f t="shared" si="3"/>
        <v>1.38889E-4</v>
      </c>
      <c r="L9" t="str">
        <f t="shared" si="4"/>
        <v/>
      </c>
      <c r="M9" t="str">
        <f t="shared" si="5"/>
        <v/>
      </c>
      <c r="N9" t="str">
        <f t="shared" si="6"/>
        <v/>
      </c>
      <c r="O9" t="str">
        <f t="shared" si="7"/>
        <v/>
      </c>
      <c r="P9" t="str">
        <f t="shared" si="8"/>
        <v/>
      </c>
      <c r="Q9" t="str">
        <f t="shared" si="9"/>
        <v/>
      </c>
      <c r="R9" t="str">
        <f t="shared" si="10"/>
        <v/>
      </c>
      <c r="S9" t="str">
        <f t="shared" si="11"/>
        <v/>
      </c>
      <c r="T9" t="str">
        <f t="shared" si="12"/>
        <v/>
      </c>
      <c r="U9" t="str">
        <f t="shared" si="13"/>
        <v/>
      </c>
      <c r="V9" t="str">
        <f t="shared" si="14"/>
        <v/>
      </c>
      <c r="W9" t="str">
        <f t="shared" si="15"/>
        <v/>
      </c>
    </row>
    <row r="10" spans="1:23" x14ac:dyDescent="0.25">
      <c r="A10">
        <v>1</v>
      </c>
      <c r="B10" t="s">
        <v>16</v>
      </c>
      <c r="C10">
        <v>0.57513888899999999</v>
      </c>
      <c r="D10" s="1">
        <v>43424.277083333334</v>
      </c>
      <c r="E10" s="1">
        <v>43424.852083333331</v>
      </c>
      <c r="F10" t="s">
        <v>17</v>
      </c>
      <c r="G10" t="s">
        <v>31</v>
      </c>
      <c r="H10" t="str">
        <f t="shared" si="0"/>
        <v/>
      </c>
      <c r="I10" t="str">
        <f t="shared" si="1"/>
        <v/>
      </c>
      <c r="J10" t="str">
        <f t="shared" si="2"/>
        <v/>
      </c>
      <c r="K10" t="str">
        <f t="shared" si="3"/>
        <v/>
      </c>
      <c r="L10">
        <f t="shared" si="4"/>
        <v>0.57513888899999999</v>
      </c>
      <c r="M10" t="str">
        <f t="shared" si="5"/>
        <v/>
      </c>
      <c r="N10" t="str">
        <f t="shared" si="6"/>
        <v/>
      </c>
      <c r="O10" t="str">
        <f t="shared" si="7"/>
        <v/>
      </c>
      <c r="P10" t="str">
        <f t="shared" si="8"/>
        <v/>
      </c>
      <c r="Q10" t="str">
        <f t="shared" si="9"/>
        <v/>
      </c>
      <c r="R10" t="str">
        <f t="shared" si="10"/>
        <v/>
      </c>
      <c r="S10" t="str">
        <f t="shared" si="11"/>
        <v/>
      </c>
      <c r="T10" t="str">
        <f t="shared" si="12"/>
        <v/>
      </c>
      <c r="U10" t="str">
        <f t="shared" si="13"/>
        <v/>
      </c>
      <c r="V10" t="str">
        <f t="shared" si="14"/>
        <v/>
      </c>
      <c r="W10" t="str">
        <f t="shared" si="15"/>
        <v/>
      </c>
    </row>
    <row r="11" spans="1:23" x14ac:dyDescent="0.25">
      <c r="A11">
        <v>1</v>
      </c>
      <c r="B11" t="s">
        <v>20</v>
      </c>
      <c r="C11">
        <v>0.75864583299999999</v>
      </c>
      <c r="D11" s="1">
        <v>43424.852083333331</v>
      </c>
      <c r="E11" s="1">
        <v>43425.611111111109</v>
      </c>
      <c r="F11" t="s">
        <v>17</v>
      </c>
      <c r="G11" t="s">
        <v>31</v>
      </c>
      <c r="H11" t="str">
        <f t="shared" si="0"/>
        <v/>
      </c>
      <c r="I11" t="str">
        <f t="shared" si="1"/>
        <v/>
      </c>
      <c r="J11" t="str">
        <f t="shared" si="2"/>
        <v/>
      </c>
      <c r="K11" t="str">
        <f t="shared" si="3"/>
        <v/>
      </c>
      <c r="L11">
        <f t="shared" si="4"/>
        <v>0.75864583299999999</v>
      </c>
      <c r="M11" t="str">
        <f t="shared" si="5"/>
        <v/>
      </c>
      <c r="N11" t="str">
        <f t="shared" si="6"/>
        <v/>
      </c>
      <c r="O11" t="str">
        <f t="shared" si="7"/>
        <v/>
      </c>
      <c r="P11" t="str">
        <f t="shared" si="8"/>
        <v/>
      </c>
      <c r="Q11" t="str">
        <f t="shared" si="9"/>
        <v/>
      </c>
      <c r="R11" t="str">
        <f t="shared" si="10"/>
        <v/>
      </c>
      <c r="S11" t="str">
        <f t="shared" si="11"/>
        <v/>
      </c>
      <c r="T11" t="str">
        <f t="shared" si="12"/>
        <v/>
      </c>
      <c r="U11" t="str">
        <f t="shared" si="13"/>
        <v/>
      </c>
      <c r="V11" t="str">
        <f t="shared" si="14"/>
        <v/>
      </c>
      <c r="W11" t="str">
        <f t="shared" si="15"/>
        <v/>
      </c>
    </row>
    <row r="12" spans="1:23" x14ac:dyDescent="0.25">
      <c r="A12">
        <v>1</v>
      </c>
      <c r="B12" t="s">
        <v>21</v>
      </c>
      <c r="C12">
        <v>5.0751041670000001</v>
      </c>
      <c r="D12" s="1">
        <v>43425.611111111109</v>
      </c>
      <c r="E12" s="1">
        <v>43430.686111111114</v>
      </c>
      <c r="F12" t="s">
        <v>17</v>
      </c>
      <c r="G12" t="s">
        <v>31</v>
      </c>
      <c r="H12" t="str">
        <f t="shared" si="0"/>
        <v/>
      </c>
      <c r="I12" t="str">
        <f t="shared" si="1"/>
        <v/>
      </c>
      <c r="J12" t="str">
        <f t="shared" si="2"/>
        <v/>
      </c>
      <c r="K12" t="str">
        <f t="shared" si="3"/>
        <v/>
      </c>
      <c r="L12">
        <f t="shared" si="4"/>
        <v>5.0751041670000001</v>
      </c>
      <c r="M12" t="str">
        <f t="shared" si="5"/>
        <v/>
      </c>
      <c r="N12" t="str">
        <f t="shared" si="6"/>
        <v/>
      </c>
      <c r="O12" t="str">
        <f t="shared" si="7"/>
        <v/>
      </c>
      <c r="P12" t="str">
        <f t="shared" si="8"/>
        <v/>
      </c>
      <c r="Q12" t="str">
        <f t="shared" si="9"/>
        <v/>
      </c>
      <c r="R12" t="str">
        <f t="shared" si="10"/>
        <v/>
      </c>
      <c r="S12" t="str">
        <f t="shared" si="11"/>
        <v/>
      </c>
      <c r="T12" t="str">
        <f t="shared" si="12"/>
        <v/>
      </c>
      <c r="U12" t="str">
        <f t="shared" si="13"/>
        <v/>
      </c>
      <c r="V12" t="str">
        <f t="shared" si="14"/>
        <v/>
      </c>
      <c r="W12" t="str">
        <f t="shared" si="15"/>
        <v/>
      </c>
    </row>
    <row r="13" spans="1:23" x14ac:dyDescent="0.25">
      <c r="A13">
        <v>1</v>
      </c>
      <c r="B13" t="s">
        <v>22</v>
      </c>
      <c r="C13">
        <v>2.9629629999999999E-3</v>
      </c>
      <c r="D13" s="1">
        <v>43430.686111111114</v>
      </c>
      <c r="E13" s="1">
        <v>43430.688888888886</v>
      </c>
      <c r="F13" t="s">
        <v>17</v>
      </c>
      <c r="G13" t="s">
        <v>31</v>
      </c>
      <c r="H13" t="str">
        <f t="shared" si="0"/>
        <v/>
      </c>
      <c r="I13" t="str">
        <f t="shared" si="1"/>
        <v/>
      </c>
      <c r="J13" t="str">
        <f t="shared" si="2"/>
        <v/>
      </c>
      <c r="K13" t="str">
        <f t="shared" si="3"/>
        <v/>
      </c>
      <c r="L13">
        <f t="shared" si="4"/>
        <v>2.9629629999999999E-3</v>
      </c>
      <c r="M13" t="str">
        <f t="shared" si="5"/>
        <v/>
      </c>
      <c r="N13" t="str">
        <f t="shared" si="6"/>
        <v/>
      </c>
      <c r="O13" t="str">
        <f t="shared" si="7"/>
        <v/>
      </c>
      <c r="P13" t="str">
        <f t="shared" si="8"/>
        <v/>
      </c>
      <c r="Q13" t="str">
        <f t="shared" si="9"/>
        <v/>
      </c>
      <c r="R13" t="str">
        <f t="shared" si="10"/>
        <v/>
      </c>
      <c r="S13" t="str">
        <f t="shared" si="11"/>
        <v/>
      </c>
      <c r="T13" t="str">
        <f t="shared" si="12"/>
        <v/>
      </c>
      <c r="U13" t="str">
        <f t="shared" si="13"/>
        <v/>
      </c>
      <c r="V13" t="str">
        <f t="shared" si="14"/>
        <v/>
      </c>
      <c r="W13" t="str">
        <f t="shared" si="15"/>
        <v/>
      </c>
    </row>
    <row r="14" spans="1:23" x14ac:dyDescent="0.25">
      <c r="A14">
        <v>1</v>
      </c>
      <c r="B14" t="s">
        <v>23</v>
      </c>
      <c r="C14">
        <v>2.7777800000000001E-4</v>
      </c>
      <c r="D14" s="1">
        <v>43430.688888888886</v>
      </c>
      <c r="E14" s="1">
        <v>43430.688888888886</v>
      </c>
      <c r="F14" t="s">
        <v>17</v>
      </c>
      <c r="G14" t="s">
        <v>31</v>
      </c>
      <c r="H14" t="str">
        <f t="shared" si="0"/>
        <v/>
      </c>
      <c r="I14" t="str">
        <f t="shared" si="1"/>
        <v/>
      </c>
      <c r="J14" t="str">
        <f t="shared" si="2"/>
        <v/>
      </c>
      <c r="K14" t="str">
        <f t="shared" si="3"/>
        <v/>
      </c>
      <c r="L14">
        <f t="shared" si="4"/>
        <v>2.7777800000000001E-4</v>
      </c>
      <c r="M14" t="str">
        <f t="shared" si="5"/>
        <v/>
      </c>
      <c r="N14" t="str">
        <f t="shared" si="6"/>
        <v/>
      </c>
      <c r="O14" t="str">
        <f t="shared" si="7"/>
        <v/>
      </c>
      <c r="P14" t="str">
        <f t="shared" si="8"/>
        <v/>
      </c>
      <c r="Q14" t="str">
        <f t="shared" si="9"/>
        <v/>
      </c>
      <c r="R14" t="str">
        <f t="shared" si="10"/>
        <v/>
      </c>
      <c r="S14" t="str">
        <f t="shared" si="11"/>
        <v/>
      </c>
      <c r="T14" t="str">
        <f t="shared" si="12"/>
        <v/>
      </c>
      <c r="U14" t="str">
        <f t="shared" si="13"/>
        <v/>
      </c>
      <c r="V14" t="str">
        <f t="shared" si="14"/>
        <v/>
      </c>
      <c r="W14" t="str">
        <f t="shared" si="15"/>
        <v/>
      </c>
    </row>
    <row r="15" spans="1:23" x14ac:dyDescent="0.25">
      <c r="A15">
        <v>1</v>
      </c>
      <c r="B15" t="s">
        <v>24</v>
      </c>
      <c r="C15">
        <v>6.5972199999999996E-4</v>
      </c>
      <c r="D15" s="1">
        <v>43430.877083333333</v>
      </c>
      <c r="E15" s="1">
        <v>43430.87777777778</v>
      </c>
      <c r="F15" t="s">
        <v>17</v>
      </c>
      <c r="G15" t="s">
        <v>31</v>
      </c>
      <c r="H15" t="str">
        <f t="shared" si="0"/>
        <v/>
      </c>
      <c r="I15" t="str">
        <f t="shared" si="1"/>
        <v/>
      </c>
      <c r="J15" t="str">
        <f t="shared" si="2"/>
        <v/>
      </c>
      <c r="K15" t="str">
        <f t="shared" si="3"/>
        <v/>
      </c>
      <c r="L15">
        <f t="shared" si="4"/>
        <v>6.5972199999999996E-4</v>
      </c>
      <c r="M15" t="str">
        <f t="shared" si="5"/>
        <v/>
      </c>
      <c r="N15" t="str">
        <f t="shared" si="6"/>
        <v/>
      </c>
      <c r="O15" t="str">
        <f t="shared" si="7"/>
        <v/>
      </c>
      <c r="P15" t="str">
        <f t="shared" si="8"/>
        <v/>
      </c>
      <c r="Q15" t="str">
        <f t="shared" si="9"/>
        <v/>
      </c>
      <c r="R15" t="str">
        <f t="shared" si="10"/>
        <v/>
      </c>
      <c r="S15" t="str">
        <f t="shared" si="11"/>
        <v/>
      </c>
      <c r="T15" t="str">
        <f t="shared" si="12"/>
        <v/>
      </c>
      <c r="U15" t="str">
        <f t="shared" si="13"/>
        <v/>
      </c>
      <c r="V15" t="str">
        <f t="shared" si="14"/>
        <v/>
      </c>
      <c r="W15" t="str">
        <f t="shared" si="15"/>
        <v/>
      </c>
    </row>
    <row r="16" spans="1:23" x14ac:dyDescent="0.25">
      <c r="A16">
        <v>1</v>
      </c>
      <c r="B16" t="s">
        <v>1</v>
      </c>
      <c r="C16">
        <v>42.137569446000001</v>
      </c>
      <c r="D16" s="1">
        <v>43430.87777777778</v>
      </c>
      <c r="E16" t="s">
        <v>32</v>
      </c>
      <c r="F16" t="s">
        <v>18</v>
      </c>
      <c r="G16" t="s">
        <v>33</v>
      </c>
      <c r="H16" t="str">
        <f t="shared" si="0"/>
        <v/>
      </c>
      <c r="I16" t="str">
        <f t="shared" si="1"/>
        <v/>
      </c>
      <c r="J16" t="str">
        <f t="shared" si="2"/>
        <v/>
      </c>
      <c r="K16" t="str">
        <f t="shared" si="3"/>
        <v/>
      </c>
      <c r="L16" t="str">
        <f t="shared" si="4"/>
        <v/>
      </c>
      <c r="M16" t="str">
        <f t="shared" si="5"/>
        <v/>
      </c>
      <c r="N16" t="str">
        <f t="shared" si="6"/>
        <v/>
      </c>
      <c r="O16" t="str">
        <f t="shared" si="7"/>
        <v/>
      </c>
      <c r="P16" t="str">
        <f t="shared" si="8"/>
        <v/>
      </c>
      <c r="Q16" t="str">
        <f t="shared" si="9"/>
        <v/>
      </c>
      <c r="R16" t="str">
        <f t="shared" si="10"/>
        <v/>
      </c>
      <c r="S16" t="str">
        <f t="shared" si="11"/>
        <v/>
      </c>
      <c r="T16" t="str">
        <f t="shared" si="12"/>
        <v/>
      </c>
      <c r="U16" t="str">
        <f t="shared" si="13"/>
        <v/>
      </c>
      <c r="V16" t="str">
        <f t="shared" si="14"/>
        <v/>
      </c>
      <c r="W16">
        <f t="shared" si="15"/>
        <v>42.137569446000001</v>
      </c>
    </row>
    <row r="17" spans="1:23" x14ac:dyDescent="0.25">
      <c r="A17">
        <v>2</v>
      </c>
      <c r="B17" t="s">
        <v>0</v>
      </c>
      <c r="C17">
        <v>6.9461226849999997</v>
      </c>
      <c r="D17" s="1">
        <v>43276.066666666666</v>
      </c>
      <c r="E17" s="1">
        <v>43283.013194444444</v>
      </c>
      <c r="F17" t="s">
        <v>2</v>
      </c>
      <c r="G17" t="s">
        <v>31</v>
      </c>
      <c r="H17">
        <f t="shared" si="0"/>
        <v>6.9461226849999997</v>
      </c>
      <c r="I17" t="str">
        <f t="shared" si="1"/>
        <v/>
      </c>
      <c r="J17" t="str">
        <f t="shared" si="2"/>
        <v/>
      </c>
      <c r="K17" t="str">
        <f t="shared" si="3"/>
        <v/>
      </c>
      <c r="L17" t="str">
        <f t="shared" si="4"/>
        <v/>
      </c>
      <c r="M17" t="str">
        <f t="shared" si="5"/>
        <v/>
      </c>
      <c r="N17" t="str">
        <f t="shared" si="6"/>
        <v/>
      </c>
      <c r="O17" t="str">
        <f t="shared" si="7"/>
        <v/>
      </c>
      <c r="P17" t="str">
        <f t="shared" si="8"/>
        <v/>
      </c>
      <c r="Q17" t="str">
        <f t="shared" si="9"/>
        <v/>
      </c>
      <c r="R17" t="str">
        <f t="shared" si="10"/>
        <v/>
      </c>
      <c r="S17" t="str">
        <f t="shared" si="11"/>
        <v/>
      </c>
      <c r="T17" t="str">
        <f t="shared" si="12"/>
        <v/>
      </c>
      <c r="U17" t="str">
        <f t="shared" si="13"/>
        <v/>
      </c>
      <c r="V17" t="str">
        <f t="shared" si="14"/>
        <v/>
      </c>
      <c r="W17" t="str">
        <f t="shared" si="15"/>
        <v/>
      </c>
    </row>
    <row r="18" spans="1:23" x14ac:dyDescent="0.25">
      <c r="A18">
        <v>2</v>
      </c>
      <c r="B18" t="s">
        <v>34</v>
      </c>
      <c r="C18" s="2">
        <v>5.7899999999999998E-5</v>
      </c>
      <c r="D18" s="1">
        <v>43283.013194444444</v>
      </c>
      <c r="E18" s="1">
        <v>43283.013194444444</v>
      </c>
      <c r="F18" t="s">
        <v>2</v>
      </c>
      <c r="G18" t="s">
        <v>31</v>
      </c>
      <c r="H18">
        <f t="shared" si="0"/>
        <v>5.7899999999999998E-5</v>
      </c>
      <c r="I18" t="str">
        <f t="shared" si="1"/>
        <v/>
      </c>
      <c r="J18" t="str">
        <f t="shared" si="2"/>
        <v/>
      </c>
      <c r="K18" t="str">
        <f t="shared" si="3"/>
        <v/>
      </c>
      <c r="L18" t="str">
        <f t="shared" si="4"/>
        <v/>
      </c>
      <c r="M18" t="str">
        <f t="shared" si="5"/>
        <v/>
      </c>
      <c r="N18" t="str">
        <f t="shared" si="6"/>
        <v/>
      </c>
      <c r="O18" t="str">
        <f t="shared" si="7"/>
        <v/>
      </c>
      <c r="P18" t="str">
        <f t="shared" si="8"/>
        <v/>
      </c>
      <c r="Q18" t="str">
        <f t="shared" si="9"/>
        <v/>
      </c>
      <c r="R18" t="str">
        <f t="shared" si="10"/>
        <v/>
      </c>
      <c r="S18" t="str">
        <f t="shared" si="11"/>
        <v/>
      </c>
      <c r="T18" t="str">
        <f t="shared" si="12"/>
        <v/>
      </c>
      <c r="U18" t="str">
        <f t="shared" si="13"/>
        <v/>
      </c>
      <c r="V18" t="str">
        <f t="shared" si="14"/>
        <v/>
      </c>
      <c r="W18" t="str">
        <f t="shared" si="15"/>
        <v/>
      </c>
    </row>
    <row r="19" spans="1:23" x14ac:dyDescent="0.25">
      <c r="A19">
        <v>2</v>
      </c>
      <c r="B19" t="s">
        <v>3</v>
      </c>
      <c r="C19">
        <v>1.0416699999999999E-4</v>
      </c>
      <c r="D19" s="1">
        <v>43283.013194444444</v>
      </c>
      <c r="E19" s="1">
        <v>43283.013194444444</v>
      </c>
      <c r="F19" t="s">
        <v>2</v>
      </c>
      <c r="G19" t="s">
        <v>31</v>
      </c>
      <c r="H19">
        <f t="shared" si="0"/>
        <v>1.0416699999999999E-4</v>
      </c>
      <c r="I19" t="str">
        <f t="shared" si="1"/>
        <v/>
      </c>
      <c r="J19" t="str">
        <f t="shared" si="2"/>
        <v/>
      </c>
      <c r="K19" t="str">
        <f t="shared" si="3"/>
        <v/>
      </c>
      <c r="L19" t="str">
        <f t="shared" si="4"/>
        <v/>
      </c>
      <c r="M19" t="str">
        <f t="shared" si="5"/>
        <v/>
      </c>
      <c r="N19" t="str">
        <f t="shared" si="6"/>
        <v/>
      </c>
      <c r="O19" t="str">
        <f t="shared" si="7"/>
        <v/>
      </c>
      <c r="P19" t="str">
        <f t="shared" si="8"/>
        <v/>
      </c>
      <c r="Q19" t="str">
        <f t="shared" si="9"/>
        <v/>
      </c>
      <c r="R19" t="str">
        <f t="shared" si="10"/>
        <v/>
      </c>
      <c r="S19" t="str">
        <f t="shared" si="11"/>
        <v/>
      </c>
      <c r="T19" t="str">
        <f t="shared" si="12"/>
        <v/>
      </c>
      <c r="U19" t="str">
        <f t="shared" si="13"/>
        <v/>
      </c>
      <c r="V19" t="str">
        <f t="shared" si="14"/>
        <v/>
      </c>
      <c r="W19" t="str">
        <f t="shared" si="15"/>
        <v/>
      </c>
    </row>
    <row r="20" spans="1:23" x14ac:dyDescent="0.25">
      <c r="A20">
        <v>2</v>
      </c>
      <c r="B20" t="s">
        <v>6</v>
      </c>
      <c r="C20">
        <v>23.646319439999999</v>
      </c>
      <c r="D20" s="1">
        <v>43283.013194444444</v>
      </c>
      <c r="E20" s="1">
        <v>43306.659722222219</v>
      </c>
      <c r="F20" t="s">
        <v>7</v>
      </c>
      <c r="G20" t="s">
        <v>31</v>
      </c>
      <c r="H20" t="str">
        <f t="shared" si="0"/>
        <v/>
      </c>
      <c r="I20">
        <f t="shared" si="1"/>
        <v>23.646319439999999</v>
      </c>
      <c r="J20" t="str">
        <f t="shared" si="2"/>
        <v/>
      </c>
      <c r="K20" t="str">
        <f t="shared" si="3"/>
        <v/>
      </c>
      <c r="L20" t="str">
        <f t="shared" si="4"/>
        <v/>
      </c>
      <c r="M20" t="str">
        <f t="shared" si="5"/>
        <v/>
      </c>
      <c r="N20" t="str">
        <f t="shared" si="6"/>
        <v/>
      </c>
      <c r="O20" t="str">
        <f t="shared" si="7"/>
        <v/>
      </c>
      <c r="P20" t="str">
        <f t="shared" si="8"/>
        <v/>
      </c>
      <c r="Q20" t="str">
        <f t="shared" si="9"/>
        <v/>
      </c>
      <c r="R20" t="str">
        <f t="shared" si="10"/>
        <v/>
      </c>
      <c r="S20" t="str">
        <f t="shared" si="11"/>
        <v/>
      </c>
      <c r="T20" t="str">
        <f t="shared" si="12"/>
        <v/>
      </c>
      <c r="U20" t="str">
        <f t="shared" si="13"/>
        <v/>
      </c>
      <c r="V20" t="str">
        <f t="shared" si="14"/>
        <v/>
      </c>
      <c r="W20" t="str">
        <f t="shared" si="15"/>
        <v/>
      </c>
    </row>
    <row r="21" spans="1:23" x14ac:dyDescent="0.25">
      <c r="A21">
        <v>2</v>
      </c>
      <c r="B21" t="s">
        <v>9</v>
      </c>
      <c r="C21">
        <v>3.2407399999999999E-4</v>
      </c>
      <c r="D21" s="1">
        <v>43306.659722222219</v>
      </c>
      <c r="E21" s="1">
        <v>43306.659722222219</v>
      </c>
      <c r="F21" t="s">
        <v>10</v>
      </c>
      <c r="G21" t="s">
        <v>31</v>
      </c>
      <c r="H21" t="str">
        <f t="shared" si="0"/>
        <v/>
      </c>
      <c r="I21" t="str">
        <f t="shared" si="1"/>
        <v/>
      </c>
      <c r="J21" t="str">
        <f t="shared" si="2"/>
        <v/>
      </c>
      <c r="K21">
        <f t="shared" si="3"/>
        <v>3.2407399999999999E-4</v>
      </c>
      <c r="L21" t="str">
        <f t="shared" si="4"/>
        <v/>
      </c>
      <c r="M21" t="str">
        <f t="shared" si="5"/>
        <v/>
      </c>
      <c r="N21" t="str">
        <f t="shared" si="6"/>
        <v/>
      </c>
      <c r="O21" t="str">
        <f t="shared" si="7"/>
        <v/>
      </c>
      <c r="P21" t="str">
        <f t="shared" si="8"/>
        <v/>
      </c>
      <c r="Q21" t="str">
        <f t="shared" si="9"/>
        <v/>
      </c>
      <c r="R21" t="str">
        <f t="shared" si="10"/>
        <v/>
      </c>
      <c r="S21" t="str">
        <f t="shared" si="11"/>
        <v/>
      </c>
      <c r="T21" t="str">
        <f t="shared" si="12"/>
        <v/>
      </c>
      <c r="U21" t="str">
        <f t="shared" si="13"/>
        <v/>
      </c>
      <c r="V21" t="str">
        <f t="shared" si="14"/>
        <v/>
      </c>
      <c r="W21" t="str">
        <f t="shared" si="15"/>
        <v/>
      </c>
    </row>
    <row r="22" spans="1:23" x14ac:dyDescent="0.25">
      <c r="A22">
        <v>2</v>
      </c>
      <c r="B22" t="s">
        <v>19</v>
      </c>
      <c r="C22" s="2">
        <v>6.9400000000000006E-5</v>
      </c>
      <c r="D22" s="1">
        <v>43306.659722222219</v>
      </c>
      <c r="E22" s="1">
        <v>43306.659722222219</v>
      </c>
      <c r="F22" t="s">
        <v>25</v>
      </c>
      <c r="G22" t="s">
        <v>31</v>
      </c>
      <c r="H22" t="str">
        <f t="shared" si="0"/>
        <v/>
      </c>
      <c r="I22" t="str">
        <f t="shared" si="1"/>
        <v/>
      </c>
      <c r="J22" t="str">
        <f t="shared" si="2"/>
        <v/>
      </c>
      <c r="K22" t="str">
        <f t="shared" si="3"/>
        <v/>
      </c>
      <c r="L22" t="str">
        <f t="shared" si="4"/>
        <v/>
      </c>
      <c r="M22" t="str">
        <f t="shared" si="5"/>
        <v/>
      </c>
      <c r="N22" t="str">
        <f t="shared" si="6"/>
        <v/>
      </c>
      <c r="O22" t="str">
        <f t="shared" si="7"/>
        <v/>
      </c>
      <c r="P22" t="str">
        <f t="shared" si="8"/>
        <v/>
      </c>
      <c r="Q22" t="str">
        <f t="shared" si="9"/>
        <v/>
      </c>
      <c r="R22" t="str">
        <f t="shared" si="10"/>
        <v/>
      </c>
      <c r="S22" t="str">
        <f t="shared" si="11"/>
        <v/>
      </c>
      <c r="T22" t="str">
        <f t="shared" si="12"/>
        <v/>
      </c>
      <c r="U22" t="str">
        <f t="shared" si="13"/>
        <v/>
      </c>
      <c r="V22" t="str">
        <f t="shared" si="14"/>
        <v/>
      </c>
      <c r="W22" t="str">
        <f t="shared" si="15"/>
        <v/>
      </c>
    </row>
    <row r="23" spans="1:23" x14ac:dyDescent="0.25">
      <c r="A23">
        <v>2</v>
      </c>
      <c r="B23" t="s">
        <v>8</v>
      </c>
      <c r="C23" s="2">
        <v>8.1000000000000004E-5</v>
      </c>
      <c r="D23" s="1">
        <v>43306.659722222219</v>
      </c>
      <c r="E23" s="1">
        <v>43306.659722222219</v>
      </c>
      <c r="F23" t="s">
        <v>7</v>
      </c>
      <c r="G23" t="s">
        <v>31</v>
      </c>
      <c r="H23" t="str">
        <f t="shared" si="0"/>
        <v/>
      </c>
      <c r="I23">
        <f t="shared" si="1"/>
        <v>8.1000000000000004E-5</v>
      </c>
      <c r="J23" t="str">
        <f t="shared" si="2"/>
        <v/>
      </c>
      <c r="K23" t="str">
        <f t="shared" si="3"/>
        <v/>
      </c>
      <c r="L23" t="str">
        <f t="shared" si="4"/>
        <v/>
      </c>
      <c r="M23" t="str">
        <f t="shared" si="5"/>
        <v/>
      </c>
      <c r="N23" t="str">
        <f t="shared" si="6"/>
        <v/>
      </c>
      <c r="O23" t="str">
        <f t="shared" si="7"/>
        <v/>
      </c>
      <c r="P23" t="str">
        <f t="shared" si="8"/>
        <v/>
      </c>
      <c r="Q23" t="str">
        <f t="shared" si="9"/>
        <v/>
      </c>
      <c r="R23" t="str">
        <f t="shared" si="10"/>
        <v/>
      </c>
      <c r="S23" t="str">
        <f t="shared" si="11"/>
        <v/>
      </c>
      <c r="T23" t="str">
        <f t="shared" si="12"/>
        <v/>
      </c>
      <c r="U23" t="str">
        <f t="shared" si="13"/>
        <v/>
      </c>
      <c r="V23" t="str">
        <f t="shared" si="14"/>
        <v/>
      </c>
      <c r="W23" t="str">
        <f t="shared" si="15"/>
        <v/>
      </c>
    </row>
    <row r="24" spans="1:23" x14ac:dyDescent="0.25">
      <c r="A24">
        <v>2</v>
      </c>
      <c r="B24" t="s">
        <v>11</v>
      </c>
      <c r="C24">
        <v>34.331562499999997</v>
      </c>
      <c r="D24" s="1">
        <v>43306.659722222219</v>
      </c>
      <c r="E24" s="1">
        <v>43340.991666666669</v>
      </c>
      <c r="F24" t="s">
        <v>10</v>
      </c>
      <c r="G24" t="s">
        <v>31</v>
      </c>
      <c r="H24" t="str">
        <f t="shared" si="0"/>
        <v/>
      </c>
      <c r="I24" t="str">
        <f t="shared" si="1"/>
        <v/>
      </c>
      <c r="J24" t="str">
        <f t="shared" si="2"/>
        <v/>
      </c>
      <c r="K24">
        <f t="shared" si="3"/>
        <v>34.331562499999997</v>
      </c>
      <c r="L24" t="str">
        <f t="shared" si="4"/>
        <v/>
      </c>
      <c r="M24" t="str">
        <f t="shared" si="5"/>
        <v/>
      </c>
      <c r="N24" t="str">
        <f t="shared" si="6"/>
        <v/>
      </c>
      <c r="O24" t="str">
        <f t="shared" si="7"/>
        <v/>
      </c>
      <c r="P24" t="str">
        <f t="shared" si="8"/>
        <v/>
      </c>
      <c r="Q24" t="str">
        <f t="shared" si="9"/>
        <v/>
      </c>
      <c r="R24" t="str">
        <f t="shared" si="10"/>
        <v/>
      </c>
      <c r="S24" t="str">
        <f t="shared" si="11"/>
        <v/>
      </c>
      <c r="T24" t="str">
        <f t="shared" si="12"/>
        <v/>
      </c>
      <c r="U24" t="str">
        <f t="shared" si="13"/>
        <v/>
      </c>
      <c r="V24" t="str">
        <f t="shared" si="14"/>
        <v/>
      </c>
      <c r="W24" t="str">
        <f t="shared" si="15"/>
        <v/>
      </c>
    </row>
    <row r="25" spans="1:23" x14ac:dyDescent="0.25">
      <c r="A25">
        <v>2</v>
      </c>
      <c r="B25" t="s">
        <v>12</v>
      </c>
      <c r="C25">
        <v>1.0416699999999999E-4</v>
      </c>
      <c r="D25" s="1">
        <v>43340.991666666669</v>
      </c>
      <c r="E25" s="1">
        <v>43340.991666666669</v>
      </c>
      <c r="F25" t="s">
        <v>10</v>
      </c>
      <c r="G25" t="s">
        <v>31</v>
      </c>
      <c r="H25" t="str">
        <f t="shared" si="0"/>
        <v/>
      </c>
      <c r="I25" t="str">
        <f t="shared" si="1"/>
        <v/>
      </c>
      <c r="J25" t="str">
        <f t="shared" si="2"/>
        <v/>
      </c>
      <c r="K25">
        <f t="shared" si="3"/>
        <v>1.0416699999999999E-4</v>
      </c>
      <c r="L25" t="str">
        <f t="shared" si="4"/>
        <v/>
      </c>
      <c r="M25" t="str">
        <f t="shared" si="5"/>
        <v/>
      </c>
      <c r="N25" t="str">
        <f t="shared" si="6"/>
        <v/>
      </c>
      <c r="O25" t="str">
        <f t="shared" si="7"/>
        <v/>
      </c>
      <c r="P25" t="str">
        <f t="shared" si="8"/>
        <v/>
      </c>
      <c r="Q25" t="str">
        <f t="shared" si="9"/>
        <v/>
      </c>
      <c r="R25" t="str">
        <f t="shared" si="10"/>
        <v/>
      </c>
      <c r="S25" t="str">
        <f t="shared" si="11"/>
        <v/>
      </c>
      <c r="T25" t="str">
        <f t="shared" si="12"/>
        <v/>
      </c>
      <c r="U25" t="str">
        <f t="shared" si="13"/>
        <v/>
      </c>
      <c r="V25" t="str">
        <f t="shared" si="14"/>
        <v/>
      </c>
      <c r="W25" t="str">
        <f t="shared" si="15"/>
        <v/>
      </c>
    </row>
    <row r="26" spans="1:23" x14ac:dyDescent="0.25">
      <c r="A26">
        <v>2</v>
      </c>
      <c r="B26" t="s">
        <v>16</v>
      </c>
      <c r="C26">
        <v>2.9520949070000002</v>
      </c>
      <c r="D26" s="1">
        <v>43340.991666666669</v>
      </c>
      <c r="E26" s="1">
        <v>43343.943749999999</v>
      </c>
      <c r="F26" t="s">
        <v>17</v>
      </c>
      <c r="G26" t="s">
        <v>31</v>
      </c>
      <c r="H26" t="str">
        <f t="shared" si="0"/>
        <v/>
      </c>
      <c r="I26" t="str">
        <f t="shared" si="1"/>
        <v/>
      </c>
      <c r="J26" t="str">
        <f t="shared" si="2"/>
        <v/>
      </c>
      <c r="K26" t="str">
        <f t="shared" si="3"/>
        <v/>
      </c>
      <c r="L26">
        <f t="shared" si="4"/>
        <v>2.9520949070000002</v>
      </c>
      <c r="M26" t="str">
        <f t="shared" si="5"/>
        <v/>
      </c>
      <c r="N26" t="str">
        <f t="shared" si="6"/>
        <v/>
      </c>
      <c r="O26" t="str">
        <f t="shared" si="7"/>
        <v/>
      </c>
      <c r="P26" t="str">
        <f t="shared" si="8"/>
        <v/>
      </c>
      <c r="Q26" t="str">
        <f t="shared" si="9"/>
        <v/>
      </c>
      <c r="R26" t="str">
        <f t="shared" si="10"/>
        <v/>
      </c>
      <c r="S26" t="str">
        <f t="shared" si="11"/>
        <v/>
      </c>
      <c r="T26" t="str">
        <f t="shared" si="12"/>
        <v/>
      </c>
      <c r="U26" t="str">
        <f t="shared" si="13"/>
        <v/>
      </c>
      <c r="V26" t="str">
        <f t="shared" si="14"/>
        <v/>
      </c>
      <c r="W26" t="str">
        <f t="shared" si="15"/>
        <v/>
      </c>
    </row>
    <row r="27" spans="1:23" x14ac:dyDescent="0.25">
      <c r="A27">
        <v>2</v>
      </c>
      <c r="B27" t="s">
        <v>20</v>
      </c>
      <c r="C27">
        <v>3.666597222</v>
      </c>
      <c r="D27" s="1">
        <v>43343.943749999999</v>
      </c>
      <c r="E27" s="1">
        <v>43347.61041666667</v>
      </c>
      <c r="F27" t="s">
        <v>17</v>
      </c>
      <c r="G27" t="s">
        <v>31</v>
      </c>
      <c r="H27" t="str">
        <f t="shared" si="0"/>
        <v/>
      </c>
      <c r="I27" t="str">
        <f t="shared" si="1"/>
        <v/>
      </c>
      <c r="J27" t="str">
        <f t="shared" si="2"/>
        <v/>
      </c>
      <c r="K27" t="str">
        <f t="shared" si="3"/>
        <v/>
      </c>
      <c r="L27">
        <f t="shared" si="4"/>
        <v>3.666597222</v>
      </c>
      <c r="M27" t="str">
        <f t="shared" si="5"/>
        <v/>
      </c>
      <c r="N27" t="str">
        <f t="shared" si="6"/>
        <v/>
      </c>
      <c r="O27" t="str">
        <f t="shared" si="7"/>
        <v/>
      </c>
      <c r="P27" t="str">
        <f t="shared" si="8"/>
        <v/>
      </c>
      <c r="Q27" t="str">
        <f t="shared" si="9"/>
        <v/>
      </c>
      <c r="R27" t="str">
        <f t="shared" si="10"/>
        <v/>
      </c>
      <c r="S27" t="str">
        <f t="shared" si="11"/>
        <v/>
      </c>
      <c r="T27" t="str">
        <f t="shared" si="12"/>
        <v/>
      </c>
      <c r="U27" t="str">
        <f t="shared" si="13"/>
        <v/>
      </c>
      <c r="V27" t="str">
        <f t="shared" si="14"/>
        <v/>
      </c>
      <c r="W27" t="str">
        <f t="shared" si="15"/>
        <v/>
      </c>
    </row>
    <row r="28" spans="1:23" x14ac:dyDescent="0.25">
      <c r="A28">
        <v>2</v>
      </c>
      <c r="B28" t="s">
        <v>21</v>
      </c>
      <c r="C28">
        <v>6.840278E-3</v>
      </c>
      <c r="D28" s="1">
        <v>43347.61041666667</v>
      </c>
      <c r="E28" s="1">
        <v>43347.617361111108</v>
      </c>
      <c r="F28" t="s">
        <v>17</v>
      </c>
      <c r="G28" t="s">
        <v>31</v>
      </c>
      <c r="H28" t="str">
        <f t="shared" si="0"/>
        <v/>
      </c>
      <c r="I28" t="str">
        <f t="shared" si="1"/>
        <v/>
      </c>
      <c r="J28" t="str">
        <f t="shared" si="2"/>
        <v/>
      </c>
      <c r="K28" t="str">
        <f t="shared" si="3"/>
        <v/>
      </c>
      <c r="L28">
        <f t="shared" si="4"/>
        <v>6.840278E-3</v>
      </c>
      <c r="M28" t="str">
        <f t="shared" si="5"/>
        <v/>
      </c>
      <c r="N28" t="str">
        <f t="shared" si="6"/>
        <v/>
      </c>
      <c r="O28" t="str">
        <f t="shared" si="7"/>
        <v/>
      </c>
      <c r="P28" t="str">
        <f t="shared" si="8"/>
        <v/>
      </c>
      <c r="Q28" t="str">
        <f t="shared" si="9"/>
        <v/>
      </c>
      <c r="R28" t="str">
        <f t="shared" si="10"/>
        <v/>
      </c>
      <c r="S28" t="str">
        <f t="shared" si="11"/>
        <v/>
      </c>
      <c r="T28" t="str">
        <f t="shared" si="12"/>
        <v/>
      </c>
      <c r="U28" t="str">
        <f t="shared" si="13"/>
        <v/>
      </c>
      <c r="V28" t="str">
        <f t="shared" si="14"/>
        <v/>
      </c>
      <c r="W28" t="str">
        <f t="shared" si="15"/>
        <v/>
      </c>
    </row>
    <row r="29" spans="1:23" x14ac:dyDescent="0.25">
      <c r="A29">
        <v>2</v>
      </c>
      <c r="B29" t="s">
        <v>20</v>
      </c>
      <c r="C29">
        <v>2.2569439999999999E-3</v>
      </c>
      <c r="D29" s="1">
        <v>43347.617361111108</v>
      </c>
      <c r="E29" s="1">
        <v>43347.619444444441</v>
      </c>
      <c r="F29" t="s">
        <v>17</v>
      </c>
      <c r="G29" t="s">
        <v>31</v>
      </c>
      <c r="H29" t="str">
        <f t="shared" si="0"/>
        <v/>
      </c>
      <c r="I29" t="str">
        <f t="shared" si="1"/>
        <v/>
      </c>
      <c r="J29" t="str">
        <f t="shared" si="2"/>
        <v/>
      </c>
      <c r="K29" t="str">
        <f t="shared" si="3"/>
        <v/>
      </c>
      <c r="L29">
        <f t="shared" si="4"/>
        <v>2.2569439999999999E-3</v>
      </c>
      <c r="M29" t="str">
        <f t="shared" si="5"/>
        <v/>
      </c>
      <c r="N29" t="str">
        <f t="shared" si="6"/>
        <v/>
      </c>
      <c r="O29" t="str">
        <f t="shared" si="7"/>
        <v/>
      </c>
      <c r="P29" t="str">
        <f t="shared" si="8"/>
        <v/>
      </c>
      <c r="Q29" t="str">
        <f t="shared" si="9"/>
        <v/>
      </c>
      <c r="R29" t="str">
        <f t="shared" si="10"/>
        <v/>
      </c>
      <c r="S29" t="str">
        <f t="shared" si="11"/>
        <v/>
      </c>
      <c r="T29" t="str">
        <f t="shared" si="12"/>
        <v/>
      </c>
      <c r="U29" t="str">
        <f t="shared" si="13"/>
        <v/>
      </c>
      <c r="V29" t="str">
        <f t="shared" si="14"/>
        <v/>
      </c>
      <c r="W29" t="str">
        <f t="shared" si="15"/>
        <v/>
      </c>
    </row>
    <row r="30" spans="1:23" x14ac:dyDescent="0.25">
      <c r="A30">
        <v>2</v>
      </c>
      <c r="B30" t="s">
        <v>21</v>
      </c>
      <c r="C30">
        <v>7.2175926000000001E-2</v>
      </c>
      <c r="D30" s="1">
        <v>43347.619444444441</v>
      </c>
      <c r="E30" s="1">
        <v>43347.691666666666</v>
      </c>
      <c r="F30" t="s">
        <v>17</v>
      </c>
      <c r="G30" t="s">
        <v>31</v>
      </c>
      <c r="H30" t="str">
        <f t="shared" si="0"/>
        <v/>
      </c>
      <c r="I30" t="str">
        <f t="shared" si="1"/>
        <v/>
      </c>
      <c r="J30" t="str">
        <f t="shared" si="2"/>
        <v/>
      </c>
      <c r="K30" t="str">
        <f t="shared" si="3"/>
        <v/>
      </c>
      <c r="L30">
        <f t="shared" si="4"/>
        <v>7.2175926000000001E-2</v>
      </c>
      <c r="M30" t="str">
        <f t="shared" si="5"/>
        <v/>
      </c>
      <c r="N30" t="str">
        <f t="shared" si="6"/>
        <v/>
      </c>
      <c r="O30" t="str">
        <f t="shared" si="7"/>
        <v/>
      </c>
      <c r="P30" t="str">
        <f t="shared" si="8"/>
        <v/>
      </c>
      <c r="Q30" t="str">
        <f t="shared" si="9"/>
        <v/>
      </c>
      <c r="R30" t="str">
        <f t="shared" si="10"/>
        <v/>
      </c>
      <c r="S30" t="str">
        <f t="shared" si="11"/>
        <v/>
      </c>
      <c r="T30" t="str">
        <f t="shared" si="12"/>
        <v/>
      </c>
      <c r="U30" t="str">
        <f t="shared" si="13"/>
        <v/>
      </c>
      <c r="V30" t="str">
        <f t="shared" si="14"/>
        <v/>
      </c>
      <c r="W30" t="str">
        <f t="shared" si="15"/>
        <v/>
      </c>
    </row>
    <row r="31" spans="1:23" x14ac:dyDescent="0.25">
      <c r="A31">
        <v>2</v>
      </c>
      <c r="B31" t="s">
        <v>22</v>
      </c>
      <c r="C31">
        <v>1.27315E-4</v>
      </c>
      <c r="D31" s="1">
        <v>43347.691666666666</v>
      </c>
      <c r="E31" s="1">
        <v>43347.691666666666</v>
      </c>
      <c r="F31" t="s">
        <v>17</v>
      </c>
      <c r="G31" t="s">
        <v>31</v>
      </c>
      <c r="H31" t="str">
        <f t="shared" si="0"/>
        <v/>
      </c>
      <c r="I31" t="str">
        <f t="shared" si="1"/>
        <v/>
      </c>
      <c r="J31" t="str">
        <f t="shared" si="2"/>
        <v/>
      </c>
      <c r="K31" t="str">
        <f t="shared" si="3"/>
        <v/>
      </c>
      <c r="L31">
        <f t="shared" si="4"/>
        <v>1.27315E-4</v>
      </c>
      <c r="M31" t="str">
        <f t="shared" si="5"/>
        <v/>
      </c>
      <c r="N31" t="str">
        <f t="shared" si="6"/>
        <v/>
      </c>
      <c r="O31" t="str">
        <f t="shared" si="7"/>
        <v/>
      </c>
      <c r="P31" t="str">
        <f t="shared" si="8"/>
        <v/>
      </c>
      <c r="Q31" t="str">
        <f t="shared" si="9"/>
        <v/>
      </c>
      <c r="R31" t="str">
        <f t="shared" si="10"/>
        <v/>
      </c>
      <c r="S31" t="str">
        <f t="shared" si="11"/>
        <v/>
      </c>
      <c r="T31" t="str">
        <f t="shared" si="12"/>
        <v/>
      </c>
      <c r="U31" t="str">
        <f t="shared" si="13"/>
        <v/>
      </c>
      <c r="V31" t="str">
        <f t="shared" si="14"/>
        <v/>
      </c>
      <c r="W31" t="str">
        <f t="shared" si="15"/>
        <v/>
      </c>
    </row>
    <row r="32" spans="1:23" x14ac:dyDescent="0.25">
      <c r="A32">
        <v>2</v>
      </c>
      <c r="B32" t="s">
        <v>23</v>
      </c>
      <c r="C32" s="2">
        <v>8.1000000000000004E-5</v>
      </c>
      <c r="D32" s="1">
        <v>43347.691666666666</v>
      </c>
      <c r="E32" s="1">
        <v>43347.691666666666</v>
      </c>
      <c r="F32" t="s">
        <v>17</v>
      </c>
      <c r="G32" t="s">
        <v>31</v>
      </c>
      <c r="H32" t="str">
        <f t="shared" si="0"/>
        <v/>
      </c>
      <c r="I32" t="str">
        <f t="shared" si="1"/>
        <v/>
      </c>
      <c r="J32" t="str">
        <f t="shared" si="2"/>
        <v/>
      </c>
      <c r="K32" t="str">
        <f t="shared" si="3"/>
        <v/>
      </c>
      <c r="L32">
        <f t="shared" si="4"/>
        <v>8.1000000000000004E-5</v>
      </c>
      <c r="M32" t="str">
        <f t="shared" si="5"/>
        <v/>
      </c>
      <c r="N32" t="str">
        <f t="shared" si="6"/>
        <v/>
      </c>
      <c r="O32" t="str">
        <f t="shared" si="7"/>
        <v/>
      </c>
      <c r="P32" t="str">
        <f t="shared" si="8"/>
        <v/>
      </c>
      <c r="Q32" t="str">
        <f t="shared" si="9"/>
        <v/>
      </c>
      <c r="R32" t="str">
        <f t="shared" si="10"/>
        <v/>
      </c>
      <c r="S32" t="str">
        <f t="shared" si="11"/>
        <v/>
      </c>
      <c r="T32" t="str">
        <f t="shared" si="12"/>
        <v/>
      </c>
      <c r="U32" t="str">
        <f t="shared" si="13"/>
        <v/>
      </c>
      <c r="V32" t="str">
        <f t="shared" si="14"/>
        <v/>
      </c>
      <c r="W32" t="str">
        <f t="shared" si="15"/>
        <v/>
      </c>
    </row>
    <row r="33" spans="1:23" x14ac:dyDescent="0.25">
      <c r="A33">
        <v>2</v>
      </c>
      <c r="B33" t="s">
        <v>24</v>
      </c>
      <c r="C33">
        <v>0.25662036999999999</v>
      </c>
      <c r="D33" s="1">
        <v>43347.692361111112</v>
      </c>
      <c r="E33" s="1">
        <v>43347.949305555558</v>
      </c>
      <c r="F33" t="s">
        <v>17</v>
      </c>
      <c r="G33" t="s">
        <v>31</v>
      </c>
      <c r="H33" t="str">
        <f t="shared" si="0"/>
        <v/>
      </c>
      <c r="I33" t="str">
        <f t="shared" si="1"/>
        <v/>
      </c>
      <c r="J33" t="str">
        <f t="shared" si="2"/>
        <v/>
      </c>
      <c r="K33" t="str">
        <f t="shared" si="3"/>
        <v/>
      </c>
      <c r="L33">
        <f t="shared" si="4"/>
        <v>0.25662036999999999</v>
      </c>
      <c r="M33" t="str">
        <f t="shared" si="5"/>
        <v/>
      </c>
      <c r="N33" t="str">
        <f t="shared" si="6"/>
        <v/>
      </c>
      <c r="O33" t="str">
        <f t="shared" si="7"/>
        <v/>
      </c>
      <c r="P33" t="str">
        <f t="shared" si="8"/>
        <v/>
      </c>
      <c r="Q33" t="str">
        <f t="shared" si="9"/>
        <v/>
      </c>
      <c r="R33" t="str">
        <f t="shared" si="10"/>
        <v/>
      </c>
      <c r="S33" t="str">
        <f t="shared" si="11"/>
        <v/>
      </c>
      <c r="T33" t="str">
        <f t="shared" si="12"/>
        <v/>
      </c>
      <c r="U33" t="str">
        <f t="shared" si="13"/>
        <v/>
      </c>
      <c r="V33" t="str">
        <f t="shared" si="14"/>
        <v/>
      </c>
      <c r="W33" t="str">
        <f t="shared" si="15"/>
        <v/>
      </c>
    </row>
    <row r="34" spans="1:23" x14ac:dyDescent="0.25">
      <c r="A34">
        <v>2</v>
      </c>
      <c r="B34" t="s">
        <v>35</v>
      </c>
      <c r="C34">
        <v>1.19213E-3</v>
      </c>
      <c r="D34" s="1">
        <v>43347.949305555558</v>
      </c>
      <c r="E34" s="1">
        <v>43347.95</v>
      </c>
      <c r="F34" t="s">
        <v>17</v>
      </c>
      <c r="G34" t="s">
        <v>31</v>
      </c>
      <c r="H34" t="str">
        <f t="shared" si="0"/>
        <v/>
      </c>
      <c r="I34" t="str">
        <f t="shared" si="1"/>
        <v/>
      </c>
      <c r="J34" t="str">
        <f t="shared" si="2"/>
        <v/>
      </c>
      <c r="K34" t="str">
        <f t="shared" si="3"/>
        <v/>
      </c>
      <c r="L34">
        <f t="shared" si="4"/>
        <v>1.19213E-3</v>
      </c>
      <c r="M34" t="str">
        <f t="shared" si="5"/>
        <v/>
      </c>
      <c r="N34" t="str">
        <f t="shared" si="6"/>
        <v/>
      </c>
      <c r="O34" t="str">
        <f t="shared" si="7"/>
        <v/>
      </c>
      <c r="P34" t="str">
        <f t="shared" si="8"/>
        <v/>
      </c>
      <c r="Q34" t="str">
        <f t="shared" si="9"/>
        <v/>
      </c>
      <c r="R34" t="str">
        <f t="shared" si="10"/>
        <v/>
      </c>
      <c r="S34" t="str">
        <f t="shared" si="11"/>
        <v/>
      </c>
      <c r="T34" t="str">
        <f t="shared" si="12"/>
        <v/>
      </c>
      <c r="U34" t="str">
        <f t="shared" si="13"/>
        <v/>
      </c>
      <c r="V34" t="str">
        <f t="shared" si="14"/>
        <v/>
      </c>
      <c r="W34" t="str">
        <f t="shared" si="15"/>
        <v/>
      </c>
    </row>
    <row r="35" spans="1:23" x14ac:dyDescent="0.25">
      <c r="A35">
        <v>2</v>
      </c>
      <c r="B35" t="s">
        <v>20</v>
      </c>
      <c r="C35">
        <v>1.701389E-3</v>
      </c>
      <c r="D35" s="1">
        <v>43347.95</v>
      </c>
      <c r="E35" s="1">
        <v>43347.95208333333</v>
      </c>
      <c r="F35" t="s">
        <v>17</v>
      </c>
      <c r="G35" t="s">
        <v>31</v>
      </c>
      <c r="H35" t="str">
        <f t="shared" si="0"/>
        <v/>
      </c>
      <c r="I35" t="str">
        <f t="shared" si="1"/>
        <v/>
      </c>
      <c r="J35" t="str">
        <f t="shared" si="2"/>
        <v/>
      </c>
      <c r="K35" t="str">
        <f t="shared" si="3"/>
        <v/>
      </c>
      <c r="L35">
        <f t="shared" si="4"/>
        <v>1.701389E-3</v>
      </c>
      <c r="M35" t="str">
        <f t="shared" si="5"/>
        <v/>
      </c>
      <c r="N35" t="str">
        <f t="shared" si="6"/>
        <v/>
      </c>
      <c r="O35" t="str">
        <f t="shared" si="7"/>
        <v/>
      </c>
      <c r="P35" t="str">
        <f t="shared" si="8"/>
        <v/>
      </c>
      <c r="Q35" t="str">
        <f t="shared" si="9"/>
        <v/>
      </c>
      <c r="R35" t="str">
        <f t="shared" si="10"/>
        <v/>
      </c>
      <c r="S35" t="str">
        <f t="shared" si="11"/>
        <v/>
      </c>
      <c r="T35" t="str">
        <f t="shared" si="12"/>
        <v/>
      </c>
      <c r="U35" t="str">
        <f t="shared" si="13"/>
        <v/>
      </c>
      <c r="V35" t="str">
        <f t="shared" si="14"/>
        <v/>
      </c>
      <c r="W35" t="str">
        <f t="shared" si="15"/>
        <v/>
      </c>
    </row>
    <row r="36" spans="1:23" x14ac:dyDescent="0.25">
      <c r="A36">
        <v>2</v>
      </c>
      <c r="B36" t="s">
        <v>22</v>
      </c>
      <c r="C36">
        <v>2.5462999999999999E-4</v>
      </c>
      <c r="D36" s="1">
        <v>43347.95208333333</v>
      </c>
      <c r="E36" s="1">
        <v>43347.95208333333</v>
      </c>
      <c r="F36" t="s">
        <v>17</v>
      </c>
      <c r="G36" t="s">
        <v>31</v>
      </c>
      <c r="H36" t="str">
        <f t="shared" si="0"/>
        <v/>
      </c>
      <c r="I36" t="str">
        <f t="shared" si="1"/>
        <v/>
      </c>
      <c r="J36" t="str">
        <f t="shared" si="2"/>
        <v/>
      </c>
      <c r="K36" t="str">
        <f t="shared" si="3"/>
        <v/>
      </c>
      <c r="L36">
        <f t="shared" si="4"/>
        <v>2.5462999999999999E-4</v>
      </c>
      <c r="M36" t="str">
        <f t="shared" si="5"/>
        <v/>
      </c>
      <c r="N36" t="str">
        <f t="shared" si="6"/>
        <v/>
      </c>
      <c r="O36" t="str">
        <f t="shared" si="7"/>
        <v/>
      </c>
      <c r="P36" t="str">
        <f t="shared" si="8"/>
        <v/>
      </c>
      <c r="Q36" t="str">
        <f t="shared" si="9"/>
        <v/>
      </c>
      <c r="R36" t="str">
        <f t="shared" si="10"/>
        <v/>
      </c>
      <c r="S36" t="str">
        <f t="shared" si="11"/>
        <v/>
      </c>
      <c r="T36" t="str">
        <f t="shared" si="12"/>
        <v/>
      </c>
      <c r="U36" t="str">
        <f t="shared" si="13"/>
        <v/>
      </c>
      <c r="V36" t="str">
        <f t="shared" si="14"/>
        <v/>
      </c>
      <c r="W36" t="str">
        <f t="shared" si="15"/>
        <v/>
      </c>
    </row>
    <row r="37" spans="1:23" x14ac:dyDescent="0.25">
      <c r="A37">
        <v>2</v>
      </c>
      <c r="B37" t="s">
        <v>23</v>
      </c>
      <c r="C37">
        <v>1.15741E-4</v>
      </c>
      <c r="D37" s="1">
        <v>43347.95208333333</v>
      </c>
      <c r="E37" s="1">
        <v>43347.95208333333</v>
      </c>
      <c r="F37" t="s">
        <v>17</v>
      </c>
      <c r="G37" t="s">
        <v>31</v>
      </c>
      <c r="H37" t="str">
        <f t="shared" si="0"/>
        <v/>
      </c>
      <c r="I37" t="str">
        <f t="shared" si="1"/>
        <v/>
      </c>
      <c r="J37" t="str">
        <f t="shared" si="2"/>
        <v/>
      </c>
      <c r="K37" t="str">
        <f t="shared" si="3"/>
        <v/>
      </c>
      <c r="L37">
        <f t="shared" si="4"/>
        <v>1.15741E-4</v>
      </c>
      <c r="M37" t="str">
        <f t="shared" si="5"/>
        <v/>
      </c>
      <c r="N37" t="str">
        <f t="shared" si="6"/>
        <v/>
      </c>
      <c r="O37" t="str">
        <f t="shared" si="7"/>
        <v/>
      </c>
      <c r="P37" t="str">
        <f t="shared" si="8"/>
        <v/>
      </c>
      <c r="Q37" t="str">
        <f t="shared" si="9"/>
        <v/>
      </c>
      <c r="R37" t="str">
        <f t="shared" si="10"/>
        <v/>
      </c>
      <c r="S37" t="str">
        <f t="shared" si="11"/>
        <v/>
      </c>
      <c r="T37" t="str">
        <f t="shared" si="12"/>
        <v/>
      </c>
      <c r="U37" t="str">
        <f t="shared" si="13"/>
        <v/>
      </c>
      <c r="V37" t="str">
        <f t="shared" si="14"/>
        <v/>
      </c>
      <c r="W37" t="str">
        <f t="shared" si="15"/>
        <v/>
      </c>
    </row>
    <row r="38" spans="1:23" x14ac:dyDescent="0.25">
      <c r="A38">
        <v>2</v>
      </c>
      <c r="B38" t="s">
        <v>21</v>
      </c>
      <c r="C38" s="2">
        <v>1.1600000000000001E-5</v>
      </c>
      <c r="D38" s="1">
        <v>43347.95208333333</v>
      </c>
      <c r="E38" s="1">
        <v>43347.95208333333</v>
      </c>
      <c r="F38" t="s">
        <v>17</v>
      </c>
      <c r="G38" t="s">
        <v>31</v>
      </c>
      <c r="H38" t="str">
        <f>IF(B38="New",C38,"")</f>
        <v/>
      </c>
      <c r="I38" t="str">
        <f t="shared" si="1"/>
        <v/>
      </c>
      <c r="J38" t="str">
        <f t="shared" si="2"/>
        <v/>
      </c>
      <c r="K38" t="str">
        <f t="shared" si="3"/>
        <v/>
      </c>
      <c r="L38">
        <f t="shared" si="4"/>
        <v>1.1600000000000001E-5</v>
      </c>
      <c r="M38" t="str">
        <f t="shared" si="5"/>
        <v/>
      </c>
      <c r="N38" t="str">
        <f t="shared" si="6"/>
        <v/>
      </c>
      <c r="O38" t="str">
        <f t="shared" si="7"/>
        <v/>
      </c>
      <c r="P38" t="str">
        <f t="shared" si="8"/>
        <v/>
      </c>
      <c r="Q38" t="str">
        <f t="shared" si="9"/>
        <v/>
      </c>
      <c r="R38" t="str">
        <f t="shared" si="10"/>
        <v/>
      </c>
      <c r="S38" t="str">
        <f t="shared" si="11"/>
        <v/>
      </c>
      <c r="T38" t="str">
        <f t="shared" si="12"/>
        <v/>
      </c>
      <c r="U38" t="str">
        <f t="shared" si="13"/>
        <v/>
      </c>
      <c r="V38" t="str">
        <f t="shared" si="14"/>
        <v/>
      </c>
      <c r="W38" t="str">
        <f t="shared" si="15"/>
        <v/>
      </c>
    </row>
    <row r="39" spans="1:23" x14ac:dyDescent="0.25">
      <c r="A39">
        <v>2</v>
      </c>
      <c r="B39" t="s">
        <v>24</v>
      </c>
      <c r="C39">
        <v>0.71530092599999995</v>
      </c>
      <c r="D39" s="1">
        <v>43347.953472222223</v>
      </c>
      <c r="E39" s="1">
        <v>43348.668749999997</v>
      </c>
      <c r="F39" t="s">
        <v>17</v>
      </c>
      <c r="G39" t="s">
        <v>31</v>
      </c>
      <c r="I39" t="str">
        <f t="shared" si="1"/>
        <v/>
      </c>
      <c r="J39" t="str">
        <f t="shared" si="2"/>
        <v/>
      </c>
      <c r="K39" t="str">
        <f t="shared" si="3"/>
        <v/>
      </c>
      <c r="L39">
        <f t="shared" si="4"/>
        <v>0.71530092599999995</v>
      </c>
      <c r="M39" t="str">
        <f t="shared" si="5"/>
        <v/>
      </c>
      <c r="N39" t="str">
        <f t="shared" si="6"/>
        <v/>
      </c>
      <c r="O39" t="str">
        <f t="shared" si="7"/>
        <v/>
      </c>
      <c r="P39" t="str">
        <f t="shared" si="8"/>
        <v/>
      </c>
      <c r="Q39" t="str">
        <f t="shared" si="9"/>
        <v/>
      </c>
      <c r="R39" t="str">
        <f t="shared" si="10"/>
        <v/>
      </c>
      <c r="S39" t="str">
        <f t="shared" si="11"/>
        <v/>
      </c>
      <c r="T39" t="str">
        <f t="shared" si="12"/>
        <v/>
      </c>
      <c r="U39" t="str">
        <f t="shared" si="13"/>
        <v/>
      </c>
      <c r="V39" t="str">
        <f t="shared" si="14"/>
        <v/>
      </c>
      <c r="W39" t="str">
        <f t="shared" si="15"/>
        <v/>
      </c>
    </row>
    <row r="40" spans="1:23" x14ac:dyDescent="0.25">
      <c r="A40">
        <v>2</v>
      </c>
      <c r="B40" t="s">
        <v>35</v>
      </c>
      <c r="C40">
        <v>4.8842590000000002E-3</v>
      </c>
      <c r="D40" s="1">
        <v>43348.668749999997</v>
      </c>
      <c r="E40" s="1">
        <v>43348.673611111109</v>
      </c>
      <c r="F40" t="s">
        <v>17</v>
      </c>
      <c r="G40" t="s">
        <v>31</v>
      </c>
      <c r="I40" t="str">
        <f t="shared" si="1"/>
        <v/>
      </c>
      <c r="J40" t="str">
        <f t="shared" si="2"/>
        <v/>
      </c>
      <c r="K40" t="str">
        <f t="shared" si="3"/>
        <v/>
      </c>
      <c r="L40">
        <f t="shared" si="4"/>
        <v>4.8842590000000002E-3</v>
      </c>
      <c r="M40" t="str">
        <f t="shared" si="5"/>
        <v/>
      </c>
      <c r="N40" t="str">
        <f t="shared" si="6"/>
        <v/>
      </c>
      <c r="O40" t="str">
        <f t="shared" si="7"/>
        <v/>
      </c>
      <c r="P40" t="str">
        <f t="shared" si="8"/>
        <v/>
      </c>
      <c r="Q40" t="str">
        <f t="shared" si="9"/>
        <v/>
      </c>
      <c r="R40" t="str">
        <f t="shared" si="10"/>
        <v/>
      </c>
      <c r="S40" t="str">
        <f t="shared" si="11"/>
        <v/>
      </c>
      <c r="T40" t="str">
        <f t="shared" si="12"/>
        <v/>
      </c>
      <c r="U40" t="str">
        <f t="shared" si="13"/>
        <v/>
      </c>
      <c r="V40" t="str">
        <f t="shared" si="14"/>
        <v/>
      </c>
      <c r="W40" t="str">
        <f t="shared" si="15"/>
        <v/>
      </c>
    </row>
    <row r="41" spans="1:23" x14ac:dyDescent="0.25">
      <c r="A41">
        <v>2</v>
      </c>
      <c r="B41" t="s">
        <v>20</v>
      </c>
      <c r="C41">
        <v>4.2824099999999999E-4</v>
      </c>
      <c r="D41" s="1">
        <v>43348.673611111109</v>
      </c>
      <c r="E41" s="1">
        <v>43348.673611111109</v>
      </c>
      <c r="F41" t="s">
        <v>17</v>
      </c>
      <c r="G41" t="s">
        <v>31</v>
      </c>
      <c r="I41" t="str">
        <f t="shared" si="1"/>
        <v/>
      </c>
      <c r="J41" t="str">
        <f t="shared" si="2"/>
        <v/>
      </c>
      <c r="K41" t="str">
        <f t="shared" si="3"/>
        <v/>
      </c>
      <c r="L41">
        <f t="shared" si="4"/>
        <v>4.2824099999999999E-4</v>
      </c>
      <c r="M41" t="str">
        <f t="shared" si="5"/>
        <v/>
      </c>
      <c r="N41" t="str">
        <f t="shared" si="6"/>
        <v/>
      </c>
      <c r="O41" t="str">
        <f t="shared" si="7"/>
        <v/>
      </c>
      <c r="P41" t="str">
        <f t="shared" si="8"/>
        <v/>
      </c>
      <c r="Q41" t="str">
        <f t="shared" si="9"/>
        <v/>
      </c>
      <c r="R41" t="str">
        <f t="shared" si="10"/>
        <v/>
      </c>
      <c r="S41" t="str">
        <f t="shared" si="11"/>
        <v/>
      </c>
      <c r="T41" t="str">
        <f t="shared" si="12"/>
        <v/>
      </c>
      <c r="U41" t="str">
        <f t="shared" si="13"/>
        <v/>
      </c>
      <c r="V41" t="str">
        <f t="shared" si="14"/>
        <v/>
      </c>
      <c r="W41" t="str">
        <f t="shared" si="15"/>
        <v/>
      </c>
    </row>
    <row r="42" spans="1:23" x14ac:dyDescent="0.25">
      <c r="A42">
        <v>2</v>
      </c>
      <c r="B42" t="s">
        <v>21</v>
      </c>
      <c r="C42">
        <v>0.266736111</v>
      </c>
      <c r="D42" s="1">
        <v>43348.673611111109</v>
      </c>
      <c r="E42" s="1">
        <v>43348.94027777778</v>
      </c>
      <c r="F42" t="s">
        <v>17</v>
      </c>
      <c r="G42" t="s">
        <v>31</v>
      </c>
      <c r="I42" t="str">
        <f t="shared" si="1"/>
        <v/>
      </c>
      <c r="J42" t="str">
        <f t="shared" si="2"/>
        <v/>
      </c>
      <c r="K42" t="str">
        <f t="shared" si="3"/>
        <v/>
      </c>
      <c r="L42">
        <f t="shared" si="4"/>
        <v>0.266736111</v>
      </c>
      <c r="M42" t="str">
        <f t="shared" si="5"/>
        <v/>
      </c>
      <c r="N42" t="str">
        <f t="shared" si="6"/>
        <v/>
      </c>
      <c r="O42" t="str">
        <f t="shared" si="7"/>
        <v/>
      </c>
      <c r="P42" t="str">
        <f t="shared" si="8"/>
        <v/>
      </c>
      <c r="Q42" t="str">
        <f t="shared" si="9"/>
        <v/>
      </c>
      <c r="R42" t="str">
        <f t="shared" si="10"/>
        <v/>
      </c>
      <c r="S42" t="str">
        <f t="shared" si="11"/>
        <v/>
      </c>
      <c r="T42" t="str">
        <f t="shared" si="12"/>
        <v/>
      </c>
      <c r="U42" t="str">
        <f t="shared" si="13"/>
        <v/>
      </c>
      <c r="V42" t="str">
        <f t="shared" si="14"/>
        <v/>
      </c>
      <c r="W42" t="str">
        <f t="shared" si="15"/>
        <v/>
      </c>
    </row>
    <row r="43" spans="1:23" x14ac:dyDescent="0.25">
      <c r="A43">
        <v>2</v>
      </c>
      <c r="B43" t="s">
        <v>22</v>
      </c>
      <c r="C43">
        <v>3.0092600000000003E-4</v>
      </c>
      <c r="D43" s="1">
        <v>43348.94027777778</v>
      </c>
      <c r="E43" s="1">
        <v>43348.940972222219</v>
      </c>
      <c r="F43" t="s">
        <v>17</v>
      </c>
      <c r="G43" t="s">
        <v>31</v>
      </c>
      <c r="I43" t="str">
        <f t="shared" si="1"/>
        <v/>
      </c>
      <c r="J43" t="str">
        <f t="shared" si="2"/>
        <v/>
      </c>
      <c r="K43" t="str">
        <f t="shared" si="3"/>
        <v/>
      </c>
      <c r="L43">
        <f t="shared" si="4"/>
        <v>3.0092600000000003E-4</v>
      </c>
      <c r="M43" t="str">
        <f t="shared" si="5"/>
        <v/>
      </c>
      <c r="N43" t="str">
        <f t="shared" si="6"/>
        <v/>
      </c>
      <c r="O43" t="str">
        <f t="shared" si="7"/>
        <v/>
      </c>
      <c r="P43" t="str">
        <f t="shared" si="8"/>
        <v/>
      </c>
      <c r="Q43" t="str">
        <f t="shared" si="9"/>
        <v/>
      </c>
      <c r="R43" t="str">
        <f t="shared" si="10"/>
        <v/>
      </c>
      <c r="S43" t="str">
        <f t="shared" si="11"/>
        <v/>
      </c>
      <c r="T43" t="str">
        <f t="shared" si="12"/>
        <v/>
      </c>
      <c r="U43" t="str">
        <f t="shared" si="13"/>
        <v/>
      </c>
      <c r="V43" t="str">
        <f t="shared" si="14"/>
        <v/>
      </c>
      <c r="W43" t="str">
        <f t="shared" si="15"/>
        <v/>
      </c>
    </row>
    <row r="44" spans="1:23" x14ac:dyDescent="0.25">
      <c r="A44">
        <v>2</v>
      </c>
      <c r="B44" t="s">
        <v>23</v>
      </c>
      <c r="C44" s="2">
        <v>9.2600000000000001E-5</v>
      </c>
      <c r="D44" s="1">
        <v>43348.940972222219</v>
      </c>
      <c r="E44" s="1">
        <v>43348.940972222219</v>
      </c>
      <c r="F44" t="s">
        <v>17</v>
      </c>
      <c r="G44" t="s">
        <v>31</v>
      </c>
      <c r="I44" t="str">
        <f t="shared" si="1"/>
        <v/>
      </c>
      <c r="J44" t="str">
        <f t="shared" si="2"/>
        <v/>
      </c>
      <c r="K44" t="str">
        <f t="shared" si="3"/>
        <v/>
      </c>
      <c r="L44">
        <f t="shared" si="4"/>
        <v>9.2600000000000001E-5</v>
      </c>
      <c r="M44" t="str">
        <f t="shared" si="5"/>
        <v/>
      </c>
      <c r="N44" t="str">
        <f t="shared" si="6"/>
        <v/>
      </c>
      <c r="O44" t="str">
        <f t="shared" si="7"/>
        <v/>
      </c>
      <c r="P44" t="str">
        <f t="shared" si="8"/>
        <v/>
      </c>
      <c r="Q44" t="str">
        <f t="shared" si="9"/>
        <v/>
      </c>
      <c r="R44" t="str">
        <f t="shared" si="10"/>
        <v/>
      </c>
      <c r="S44" t="str">
        <f t="shared" si="11"/>
        <v/>
      </c>
      <c r="T44" t="str">
        <f t="shared" si="12"/>
        <v/>
      </c>
      <c r="U44" t="str">
        <f t="shared" si="13"/>
        <v/>
      </c>
      <c r="V44" t="str">
        <f t="shared" si="14"/>
        <v/>
      </c>
      <c r="W44" t="str">
        <f t="shared" si="15"/>
        <v/>
      </c>
    </row>
    <row r="45" spans="1:23" x14ac:dyDescent="0.25">
      <c r="A45">
        <v>2</v>
      </c>
      <c r="B45" t="s">
        <v>24</v>
      </c>
      <c r="C45">
        <v>0.96471064799999995</v>
      </c>
      <c r="D45" s="1">
        <v>43348.941666666666</v>
      </c>
      <c r="E45" s="1">
        <v>43349.90625</v>
      </c>
      <c r="F45" t="s">
        <v>17</v>
      </c>
      <c r="G45" t="s">
        <v>31</v>
      </c>
      <c r="I45" t="str">
        <f t="shared" si="1"/>
        <v/>
      </c>
      <c r="J45" t="str">
        <f t="shared" si="2"/>
        <v/>
      </c>
      <c r="K45" t="str">
        <f t="shared" si="3"/>
        <v/>
      </c>
      <c r="L45">
        <f t="shared" si="4"/>
        <v>0.96471064799999995</v>
      </c>
      <c r="M45" t="str">
        <f t="shared" si="5"/>
        <v/>
      </c>
      <c r="N45" t="str">
        <f t="shared" si="6"/>
        <v/>
      </c>
      <c r="O45" t="str">
        <f t="shared" si="7"/>
        <v/>
      </c>
      <c r="P45" t="str">
        <f t="shared" si="8"/>
        <v/>
      </c>
      <c r="Q45" t="str">
        <f t="shared" si="9"/>
        <v/>
      </c>
      <c r="R45" t="str">
        <f t="shared" si="10"/>
        <v/>
      </c>
      <c r="S45" t="str">
        <f t="shared" si="11"/>
        <v/>
      </c>
      <c r="T45" t="str">
        <f t="shared" si="12"/>
        <v/>
      </c>
      <c r="U45" t="str">
        <f t="shared" si="13"/>
        <v/>
      </c>
      <c r="V45" t="str">
        <f t="shared" si="14"/>
        <v/>
      </c>
      <c r="W45" t="str">
        <f t="shared" si="15"/>
        <v/>
      </c>
    </row>
    <row r="46" spans="1:23" x14ac:dyDescent="0.25">
      <c r="A46">
        <v>2</v>
      </c>
      <c r="B46" t="s">
        <v>35</v>
      </c>
      <c r="C46">
        <v>6.7129600000000005E-4</v>
      </c>
      <c r="D46" s="1">
        <v>43349.90625</v>
      </c>
      <c r="E46" s="1">
        <v>43349.906944444447</v>
      </c>
      <c r="F46" t="s">
        <v>17</v>
      </c>
      <c r="G46" t="s">
        <v>31</v>
      </c>
      <c r="I46" t="str">
        <f t="shared" si="1"/>
        <v/>
      </c>
      <c r="J46" t="str">
        <f t="shared" si="2"/>
        <v/>
      </c>
      <c r="K46" t="str">
        <f t="shared" si="3"/>
        <v/>
      </c>
      <c r="L46">
        <f t="shared" si="4"/>
        <v>6.7129600000000005E-4</v>
      </c>
      <c r="M46" t="str">
        <f t="shared" si="5"/>
        <v/>
      </c>
      <c r="N46" t="str">
        <f t="shared" si="6"/>
        <v/>
      </c>
      <c r="O46" t="str">
        <f t="shared" si="7"/>
        <v/>
      </c>
      <c r="P46" t="str">
        <f t="shared" si="8"/>
        <v/>
      </c>
      <c r="Q46" t="str">
        <f t="shared" si="9"/>
        <v/>
      </c>
      <c r="R46" t="str">
        <f t="shared" si="10"/>
        <v/>
      </c>
      <c r="S46" t="str">
        <f t="shared" si="11"/>
        <v/>
      </c>
      <c r="T46" t="str">
        <f t="shared" si="12"/>
        <v/>
      </c>
      <c r="U46" t="str">
        <f t="shared" si="13"/>
        <v/>
      </c>
      <c r="V46" t="str">
        <f t="shared" si="14"/>
        <v/>
      </c>
      <c r="W46" t="str">
        <f t="shared" si="15"/>
        <v/>
      </c>
    </row>
    <row r="47" spans="1:23" x14ac:dyDescent="0.25">
      <c r="A47">
        <v>2</v>
      </c>
      <c r="B47" t="s">
        <v>20</v>
      </c>
      <c r="C47">
        <v>1.145833E-3</v>
      </c>
      <c r="D47" s="1">
        <v>43349.906944444447</v>
      </c>
      <c r="E47" s="1">
        <v>43349.908333333333</v>
      </c>
      <c r="F47" t="s">
        <v>17</v>
      </c>
      <c r="G47" t="s">
        <v>31</v>
      </c>
      <c r="I47" t="str">
        <f t="shared" si="1"/>
        <v/>
      </c>
      <c r="J47" t="str">
        <f t="shared" si="2"/>
        <v/>
      </c>
      <c r="K47" t="str">
        <f t="shared" si="3"/>
        <v/>
      </c>
      <c r="L47">
        <f t="shared" si="4"/>
        <v>1.145833E-3</v>
      </c>
      <c r="M47" t="str">
        <f t="shared" si="5"/>
        <v/>
      </c>
      <c r="N47" t="str">
        <f t="shared" si="6"/>
        <v/>
      </c>
      <c r="O47" t="str">
        <f t="shared" si="7"/>
        <v/>
      </c>
      <c r="P47" t="str">
        <f t="shared" si="8"/>
        <v/>
      </c>
      <c r="Q47" t="str">
        <f t="shared" si="9"/>
        <v/>
      </c>
      <c r="R47" t="str">
        <f t="shared" si="10"/>
        <v/>
      </c>
      <c r="S47" t="str">
        <f t="shared" si="11"/>
        <v/>
      </c>
      <c r="T47" t="str">
        <f t="shared" si="12"/>
        <v/>
      </c>
      <c r="U47" t="str">
        <f t="shared" si="13"/>
        <v/>
      </c>
      <c r="V47" t="str">
        <f t="shared" si="14"/>
        <v/>
      </c>
      <c r="W47" t="str">
        <f t="shared" si="15"/>
        <v/>
      </c>
    </row>
    <row r="48" spans="1:23" x14ac:dyDescent="0.25">
      <c r="A48">
        <v>2</v>
      </c>
      <c r="B48" t="s">
        <v>22</v>
      </c>
      <c r="C48">
        <v>3.3564800000000002E-4</v>
      </c>
      <c r="D48" s="1">
        <v>43349.908333333333</v>
      </c>
      <c r="E48" s="1">
        <v>43349.908333333333</v>
      </c>
      <c r="F48" t="s">
        <v>17</v>
      </c>
      <c r="G48" t="s">
        <v>31</v>
      </c>
      <c r="I48" t="str">
        <f t="shared" si="1"/>
        <v/>
      </c>
      <c r="J48" t="str">
        <f t="shared" si="2"/>
        <v/>
      </c>
      <c r="K48" t="str">
        <f t="shared" si="3"/>
        <v/>
      </c>
      <c r="L48">
        <f t="shared" si="4"/>
        <v>3.3564800000000002E-4</v>
      </c>
      <c r="M48" t="str">
        <f t="shared" si="5"/>
        <v/>
      </c>
      <c r="N48" t="str">
        <f t="shared" si="6"/>
        <v/>
      </c>
      <c r="O48" t="str">
        <f t="shared" si="7"/>
        <v/>
      </c>
      <c r="P48" t="str">
        <f t="shared" si="8"/>
        <v/>
      </c>
      <c r="Q48" t="str">
        <f t="shared" si="9"/>
        <v/>
      </c>
      <c r="R48" t="str">
        <f t="shared" si="10"/>
        <v/>
      </c>
      <c r="S48" t="str">
        <f t="shared" si="11"/>
        <v/>
      </c>
      <c r="T48" t="str">
        <f t="shared" si="12"/>
        <v/>
      </c>
      <c r="U48" t="str">
        <f t="shared" si="13"/>
        <v/>
      </c>
      <c r="V48" t="str">
        <f t="shared" si="14"/>
        <v/>
      </c>
      <c r="W48" t="str">
        <f t="shared" si="15"/>
        <v/>
      </c>
    </row>
    <row r="49" spans="1:23" x14ac:dyDescent="0.25">
      <c r="A49">
        <v>2</v>
      </c>
      <c r="B49" t="s">
        <v>23</v>
      </c>
      <c r="C49">
        <v>1.15741E-4</v>
      </c>
      <c r="D49" s="1">
        <v>43349.908333333333</v>
      </c>
      <c r="E49" s="1">
        <v>43349.908333333333</v>
      </c>
      <c r="F49" t="s">
        <v>17</v>
      </c>
      <c r="G49" t="s">
        <v>31</v>
      </c>
      <c r="I49" t="str">
        <f t="shared" si="1"/>
        <v/>
      </c>
      <c r="J49" t="str">
        <f t="shared" si="2"/>
        <v/>
      </c>
      <c r="K49" t="str">
        <f t="shared" si="3"/>
        <v/>
      </c>
      <c r="L49">
        <f t="shared" si="4"/>
        <v>1.15741E-4</v>
      </c>
      <c r="M49" t="str">
        <f t="shared" si="5"/>
        <v/>
      </c>
      <c r="N49" t="str">
        <f t="shared" si="6"/>
        <v/>
      </c>
      <c r="O49" t="str">
        <f t="shared" si="7"/>
        <v/>
      </c>
      <c r="P49" t="str">
        <f t="shared" si="8"/>
        <v/>
      </c>
      <c r="Q49" t="str">
        <f t="shared" si="9"/>
        <v/>
      </c>
      <c r="R49" t="str">
        <f t="shared" si="10"/>
        <v/>
      </c>
      <c r="S49" t="str">
        <f t="shared" si="11"/>
        <v/>
      </c>
      <c r="T49" t="str">
        <f t="shared" si="12"/>
        <v/>
      </c>
      <c r="U49" t="str">
        <f t="shared" si="13"/>
        <v/>
      </c>
      <c r="V49" t="str">
        <f t="shared" si="14"/>
        <v/>
      </c>
      <c r="W49" t="str">
        <f t="shared" si="15"/>
        <v/>
      </c>
    </row>
    <row r="50" spans="1:23" x14ac:dyDescent="0.25">
      <c r="A50">
        <v>2</v>
      </c>
      <c r="B50" t="s">
        <v>21</v>
      </c>
      <c r="C50" s="2">
        <v>2.3099999999999999E-5</v>
      </c>
      <c r="D50" s="1">
        <v>43349.908333333333</v>
      </c>
      <c r="E50" s="1">
        <v>43349.908333333333</v>
      </c>
      <c r="F50" t="s">
        <v>17</v>
      </c>
      <c r="G50" t="s">
        <v>31</v>
      </c>
      <c r="I50" t="str">
        <f t="shared" si="1"/>
        <v/>
      </c>
      <c r="J50" t="str">
        <f t="shared" si="2"/>
        <v/>
      </c>
      <c r="K50" t="str">
        <f t="shared" si="3"/>
        <v/>
      </c>
      <c r="L50">
        <f t="shared" si="4"/>
        <v>2.3099999999999999E-5</v>
      </c>
      <c r="M50" t="str">
        <f t="shared" si="5"/>
        <v/>
      </c>
      <c r="N50" t="str">
        <f t="shared" si="6"/>
        <v/>
      </c>
      <c r="O50" t="str">
        <f t="shared" si="7"/>
        <v/>
      </c>
      <c r="P50" t="str">
        <f t="shared" si="8"/>
        <v/>
      </c>
      <c r="Q50" t="str">
        <f t="shared" si="9"/>
        <v/>
      </c>
      <c r="R50" t="str">
        <f t="shared" si="10"/>
        <v/>
      </c>
      <c r="S50" t="str">
        <f t="shared" si="11"/>
        <v/>
      </c>
      <c r="T50" t="str">
        <f t="shared" si="12"/>
        <v/>
      </c>
      <c r="U50" t="str">
        <f t="shared" si="13"/>
        <v/>
      </c>
      <c r="V50" t="str">
        <f t="shared" si="14"/>
        <v/>
      </c>
      <c r="W50" t="str">
        <f t="shared" si="15"/>
        <v/>
      </c>
    </row>
    <row r="51" spans="1:23" x14ac:dyDescent="0.25">
      <c r="A51">
        <v>2</v>
      </c>
      <c r="B51" t="s">
        <v>24</v>
      </c>
      <c r="C51">
        <v>4.9768499999999999E-4</v>
      </c>
      <c r="D51" s="1">
        <v>43349.966666666667</v>
      </c>
      <c r="E51" s="1">
        <v>43349.967361111114</v>
      </c>
      <c r="F51" t="s">
        <v>17</v>
      </c>
      <c r="G51" t="s">
        <v>31</v>
      </c>
      <c r="I51" t="str">
        <f t="shared" si="1"/>
        <v/>
      </c>
      <c r="J51" t="str">
        <f t="shared" si="2"/>
        <v/>
      </c>
      <c r="K51" t="str">
        <f t="shared" si="3"/>
        <v/>
      </c>
      <c r="L51">
        <f t="shared" si="4"/>
        <v>4.9768499999999999E-4</v>
      </c>
      <c r="M51" t="str">
        <f t="shared" si="5"/>
        <v/>
      </c>
      <c r="N51" t="str">
        <f t="shared" si="6"/>
        <v/>
      </c>
      <c r="O51" t="str">
        <f t="shared" si="7"/>
        <v/>
      </c>
      <c r="P51" t="str">
        <f t="shared" si="8"/>
        <v/>
      </c>
      <c r="Q51" t="str">
        <f t="shared" si="9"/>
        <v/>
      </c>
      <c r="R51" t="str">
        <f t="shared" si="10"/>
        <v/>
      </c>
      <c r="S51" t="str">
        <f t="shared" si="11"/>
        <v/>
      </c>
      <c r="T51" t="str">
        <f t="shared" si="12"/>
        <v/>
      </c>
      <c r="U51" t="str">
        <f t="shared" si="13"/>
        <v/>
      </c>
      <c r="V51" t="str">
        <f t="shared" si="14"/>
        <v/>
      </c>
      <c r="W51" t="str">
        <f t="shared" si="15"/>
        <v/>
      </c>
    </row>
    <row r="52" spans="1:23" x14ac:dyDescent="0.25">
      <c r="A52">
        <v>2</v>
      </c>
      <c r="B52" t="s">
        <v>1</v>
      </c>
      <c r="C52">
        <v>73.840057798999993</v>
      </c>
      <c r="D52" s="1">
        <v>43349.967361111114</v>
      </c>
      <c r="E52" t="s">
        <v>32</v>
      </c>
      <c r="F52" t="s">
        <v>18</v>
      </c>
      <c r="G52" t="s">
        <v>33</v>
      </c>
      <c r="I52" t="str">
        <f t="shared" si="1"/>
        <v/>
      </c>
      <c r="J52" t="str">
        <f t="shared" si="2"/>
        <v/>
      </c>
      <c r="K52" t="str">
        <f t="shared" si="3"/>
        <v/>
      </c>
      <c r="L52" t="str">
        <f t="shared" si="4"/>
        <v/>
      </c>
      <c r="M52" t="str">
        <f t="shared" si="5"/>
        <v/>
      </c>
      <c r="N52" t="str">
        <f t="shared" si="6"/>
        <v/>
      </c>
      <c r="O52" t="str">
        <f t="shared" si="7"/>
        <v/>
      </c>
      <c r="P52" t="str">
        <f t="shared" si="8"/>
        <v/>
      </c>
      <c r="Q52" t="str">
        <f t="shared" si="9"/>
        <v/>
      </c>
      <c r="R52" t="str">
        <f t="shared" si="10"/>
        <v/>
      </c>
      <c r="S52" t="str">
        <f t="shared" si="11"/>
        <v/>
      </c>
      <c r="T52" t="str">
        <f t="shared" si="12"/>
        <v/>
      </c>
      <c r="U52" t="str">
        <f t="shared" si="13"/>
        <v/>
      </c>
      <c r="V52" t="str">
        <f t="shared" si="14"/>
        <v/>
      </c>
      <c r="W52">
        <f t="shared" si="15"/>
        <v>73.840057798999993</v>
      </c>
    </row>
    <row r="53" spans="1:23" x14ac:dyDescent="0.25">
      <c r="A53">
        <v>3</v>
      </c>
      <c r="B53" t="s">
        <v>0</v>
      </c>
      <c r="C53">
        <v>1.97087963</v>
      </c>
      <c r="D53" s="1">
        <v>43416.864583333336</v>
      </c>
      <c r="E53" s="1">
        <v>43418.835416666669</v>
      </c>
      <c r="F53" t="s">
        <v>2</v>
      </c>
      <c r="G53" t="s">
        <v>31</v>
      </c>
      <c r="I53" t="str">
        <f t="shared" si="1"/>
        <v/>
      </c>
      <c r="J53" t="str">
        <f t="shared" si="2"/>
        <v/>
      </c>
      <c r="K53" t="str">
        <f t="shared" si="3"/>
        <v/>
      </c>
      <c r="L53" t="str">
        <f t="shared" si="4"/>
        <v/>
      </c>
      <c r="M53" t="str">
        <f t="shared" si="5"/>
        <v/>
      </c>
      <c r="N53" t="str">
        <f t="shared" si="6"/>
        <v/>
      </c>
      <c r="O53" t="str">
        <f t="shared" si="7"/>
        <v/>
      </c>
      <c r="P53" t="str">
        <f t="shared" si="8"/>
        <v/>
      </c>
      <c r="Q53" t="str">
        <f t="shared" si="9"/>
        <v/>
      </c>
      <c r="R53" t="str">
        <f t="shared" si="10"/>
        <v/>
      </c>
      <c r="S53" t="str">
        <f t="shared" si="11"/>
        <v/>
      </c>
      <c r="T53" t="str">
        <f t="shared" si="12"/>
        <v/>
      </c>
      <c r="U53" t="str">
        <f t="shared" si="13"/>
        <v/>
      </c>
      <c r="V53" t="str">
        <f t="shared" si="14"/>
        <v/>
      </c>
      <c r="W53" t="str">
        <f t="shared" si="15"/>
        <v/>
      </c>
    </row>
    <row r="54" spans="1:23" x14ac:dyDescent="0.25">
      <c r="A54">
        <v>3</v>
      </c>
      <c r="B54" t="s">
        <v>3</v>
      </c>
      <c r="C54">
        <v>1.27315E-4</v>
      </c>
      <c r="D54" s="1">
        <v>43418.835416666669</v>
      </c>
      <c r="E54" s="1">
        <v>43418.835416666669</v>
      </c>
      <c r="F54" t="s">
        <v>2</v>
      </c>
      <c r="G54" t="s">
        <v>31</v>
      </c>
      <c r="I54" t="str">
        <f t="shared" si="1"/>
        <v/>
      </c>
      <c r="J54" t="str">
        <f t="shared" si="2"/>
        <v/>
      </c>
      <c r="K54" t="str">
        <f t="shared" si="3"/>
        <v/>
      </c>
      <c r="L54" t="str">
        <f t="shared" si="4"/>
        <v/>
      </c>
      <c r="M54" t="str">
        <f t="shared" si="5"/>
        <v/>
      </c>
      <c r="N54" t="str">
        <f t="shared" si="6"/>
        <v/>
      </c>
      <c r="O54" t="str">
        <f t="shared" si="7"/>
        <v/>
      </c>
      <c r="P54" t="str">
        <f t="shared" si="8"/>
        <v/>
      </c>
      <c r="Q54" t="str">
        <f t="shared" si="9"/>
        <v/>
      </c>
      <c r="R54" t="str">
        <f t="shared" si="10"/>
        <v/>
      </c>
      <c r="S54" t="str">
        <f t="shared" si="11"/>
        <v/>
      </c>
      <c r="T54" t="str">
        <f t="shared" si="12"/>
        <v/>
      </c>
      <c r="U54" t="str">
        <f t="shared" si="13"/>
        <v/>
      </c>
      <c r="V54" t="str">
        <f t="shared" si="14"/>
        <v/>
      </c>
      <c r="W54" t="str">
        <f t="shared" si="15"/>
        <v/>
      </c>
    </row>
    <row r="55" spans="1:23" x14ac:dyDescent="0.25">
      <c r="A55">
        <v>3</v>
      </c>
      <c r="B55" t="s">
        <v>36</v>
      </c>
      <c r="C55">
        <v>1.8518500000000001E-4</v>
      </c>
      <c r="D55" s="1">
        <v>43418.835416666669</v>
      </c>
      <c r="E55" s="1">
        <v>43418.836111111108</v>
      </c>
      <c r="F55" t="s">
        <v>37</v>
      </c>
      <c r="G55" t="s">
        <v>31</v>
      </c>
      <c r="I55" t="str">
        <f t="shared" si="1"/>
        <v/>
      </c>
      <c r="J55" t="str">
        <f t="shared" si="2"/>
        <v/>
      </c>
      <c r="K55" t="str">
        <f t="shared" si="3"/>
        <v/>
      </c>
      <c r="L55" t="str">
        <f t="shared" si="4"/>
        <v/>
      </c>
      <c r="M55" t="str">
        <f t="shared" si="5"/>
        <v/>
      </c>
      <c r="N55" t="str">
        <f t="shared" si="6"/>
        <v/>
      </c>
      <c r="O55" t="str">
        <f t="shared" si="7"/>
        <v/>
      </c>
      <c r="P55" t="str">
        <f t="shared" si="8"/>
        <v/>
      </c>
      <c r="Q55" t="str">
        <f t="shared" si="9"/>
        <v/>
      </c>
      <c r="R55" t="str">
        <f t="shared" si="10"/>
        <v/>
      </c>
      <c r="S55">
        <f t="shared" si="11"/>
        <v>1.8518500000000001E-4</v>
      </c>
      <c r="T55" t="str">
        <f t="shared" si="12"/>
        <v/>
      </c>
      <c r="U55" t="str">
        <f t="shared" si="13"/>
        <v/>
      </c>
      <c r="V55" t="str">
        <f t="shared" si="14"/>
        <v/>
      </c>
      <c r="W55" t="str">
        <f t="shared" si="15"/>
        <v/>
      </c>
    </row>
    <row r="56" spans="1:23" x14ac:dyDescent="0.25">
      <c r="A56">
        <v>3</v>
      </c>
      <c r="B56" t="s">
        <v>19</v>
      </c>
      <c r="C56">
        <v>1.0416699999999999E-4</v>
      </c>
      <c r="D56" s="1">
        <v>43418.836111111108</v>
      </c>
      <c r="E56" s="1">
        <v>43418.836111111108</v>
      </c>
      <c r="F56" t="s">
        <v>25</v>
      </c>
      <c r="G56" t="s">
        <v>31</v>
      </c>
      <c r="I56" t="str">
        <f t="shared" si="1"/>
        <v/>
      </c>
      <c r="J56" t="str">
        <f t="shared" si="2"/>
        <v/>
      </c>
      <c r="K56" t="str">
        <f t="shared" si="3"/>
        <v/>
      </c>
      <c r="L56" t="str">
        <f t="shared" si="4"/>
        <v/>
      </c>
      <c r="M56" t="str">
        <f t="shared" si="5"/>
        <v/>
      </c>
      <c r="N56" t="str">
        <f t="shared" si="6"/>
        <v/>
      </c>
      <c r="O56" t="str">
        <f t="shared" si="7"/>
        <v/>
      </c>
      <c r="P56" t="str">
        <f t="shared" si="8"/>
        <v/>
      </c>
      <c r="Q56" t="str">
        <f t="shared" si="9"/>
        <v/>
      </c>
      <c r="R56" t="str">
        <f t="shared" si="10"/>
        <v/>
      </c>
      <c r="S56" t="str">
        <f t="shared" si="11"/>
        <v/>
      </c>
      <c r="T56" t="str">
        <f t="shared" si="12"/>
        <v/>
      </c>
      <c r="U56" t="str">
        <f t="shared" si="13"/>
        <v/>
      </c>
      <c r="V56" t="str">
        <f t="shared" si="14"/>
        <v/>
      </c>
      <c r="W56" t="str">
        <f t="shared" si="15"/>
        <v/>
      </c>
    </row>
    <row r="57" spans="1:23" x14ac:dyDescent="0.25">
      <c r="A57">
        <v>3</v>
      </c>
      <c r="B57" t="s">
        <v>8</v>
      </c>
      <c r="C57">
        <v>3.5879599999999998E-4</v>
      </c>
      <c r="D57" s="1">
        <v>43418.836111111108</v>
      </c>
      <c r="E57" s="1">
        <v>43418.836111111108</v>
      </c>
      <c r="F57" t="s">
        <v>7</v>
      </c>
      <c r="G57" t="s">
        <v>31</v>
      </c>
      <c r="I57">
        <f t="shared" si="1"/>
        <v>3.5879599999999998E-4</v>
      </c>
      <c r="J57" t="str">
        <f t="shared" si="2"/>
        <v/>
      </c>
      <c r="K57" t="str">
        <f t="shared" si="3"/>
        <v/>
      </c>
      <c r="L57" t="str">
        <f t="shared" si="4"/>
        <v/>
      </c>
      <c r="M57" t="str">
        <f t="shared" si="5"/>
        <v/>
      </c>
      <c r="N57" t="str">
        <f t="shared" si="6"/>
        <v/>
      </c>
      <c r="O57" t="str">
        <f t="shared" si="7"/>
        <v/>
      </c>
      <c r="P57" t="str">
        <f t="shared" si="8"/>
        <v/>
      </c>
      <c r="Q57" t="str">
        <f t="shared" si="9"/>
        <v/>
      </c>
      <c r="R57" t="str">
        <f t="shared" si="10"/>
        <v/>
      </c>
      <c r="S57" t="str">
        <f t="shared" si="11"/>
        <v/>
      </c>
      <c r="T57" t="str">
        <f t="shared" si="12"/>
        <v/>
      </c>
      <c r="U57" t="str">
        <f t="shared" si="13"/>
        <v/>
      </c>
      <c r="V57" t="str">
        <f t="shared" si="14"/>
        <v/>
      </c>
      <c r="W57" t="str">
        <f t="shared" si="15"/>
        <v/>
      </c>
    </row>
    <row r="58" spans="1:23" x14ac:dyDescent="0.25">
      <c r="A58">
        <v>3</v>
      </c>
      <c r="B58" t="s">
        <v>12</v>
      </c>
      <c r="C58">
        <v>1.73611E-4</v>
      </c>
      <c r="D58" s="1">
        <v>43418.836111111108</v>
      </c>
      <c r="E58" s="1">
        <v>43418.836805555555</v>
      </c>
      <c r="F58" t="s">
        <v>10</v>
      </c>
      <c r="G58" t="s">
        <v>31</v>
      </c>
      <c r="I58" t="str">
        <f t="shared" si="1"/>
        <v/>
      </c>
      <c r="J58" t="str">
        <f t="shared" si="2"/>
        <v/>
      </c>
      <c r="K58">
        <f t="shared" si="3"/>
        <v>1.73611E-4</v>
      </c>
      <c r="L58" t="str">
        <f t="shared" si="4"/>
        <v/>
      </c>
      <c r="M58" t="str">
        <f t="shared" si="5"/>
        <v/>
      </c>
      <c r="N58" t="str">
        <f t="shared" si="6"/>
        <v/>
      </c>
      <c r="O58" t="str">
        <f t="shared" si="7"/>
        <v/>
      </c>
      <c r="P58" t="str">
        <f t="shared" si="8"/>
        <v/>
      </c>
      <c r="Q58" t="str">
        <f t="shared" si="9"/>
        <v/>
      </c>
      <c r="R58" t="str">
        <f t="shared" si="10"/>
        <v/>
      </c>
      <c r="S58" t="str">
        <f t="shared" si="11"/>
        <v/>
      </c>
      <c r="T58" t="str">
        <f t="shared" si="12"/>
        <v/>
      </c>
      <c r="U58" t="str">
        <f t="shared" si="13"/>
        <v/>
      </c>
      <c r="V58" t="str">
        <f t="shared" si="14"/>
        <v/>
      </c>
      <c r="W58" t="str">
        <f t="shared" si="15"/>
        <v/>
      </c>
    </row>
    <row r="59" spans="1:23" x14ac:dyDescent="0.25">
      <c r="A59">
        <v>3</v>
      </c>
      <c r="B59" t="s">
        <v>16</v>
      </c>
      <c r="C59">
        <v>6.6550929999999999E-3</v>
      </c>
      <c r="D59" s="1">
        <v>43418.836805555555</v>
      </c>
      <c r="E59" s="1">
        <v>43418.843055555553</v>
      </c>
      <c r="F59" t="s">
        <v>17</v>
      </c>
      <c r="G59" t="s">
        <v>31</v>
      </c>
      <c r="I59" t="str">
        <f t="shared" si="1"/>
        <v/>
      </c>
      <c r="J59" t="str">
        <f t="shared" si="2"/>
        <v/>
      </c>
      <c r="K59" t="str">
        <f t="shared" si="3"/>
        <v/>
      </c>
      <c r="L59">
        <f t="shared" si="4"/>
        <v>6.6550929999999999E-3</v>
      </c>
      <c r="M59" t="str">
        <f t="shared" si="5"/>
        <v/>
      </c>
      <c r="N59" t="str">
        <f t="shared" si="6"/>
        <v/>
      </c>
      <c r="O59" t="str">
        <f t="shared" si="7"/>
        <v/>
      </c>
      <c r="P59" t="str">
        <f t="shared" si="8"/>
        <v/>
      </c>
      <c r="Q59" t="str">
        <f t="shared" si="9"/>
        <v/>
      </c>
      <c r="R59" t="str">
        <f t="shared" si="10"/>
        <v/>
      </c>
      <c r="S59" t="str">
        <f t="shared" si="11"/>
        <v/>
      </c>
      <c r="T59" t="str">
        <f t="shared" si="12"/>
        <v/>
      </c>
      <c r="U59" t="str">
        <f t="shared" si="13"/>
        <v/>
      </c>
      <c r="V59" t="str">
        <f t="shared" si="14"/>
        <v/>
      </c>
      <c r="W59" t="str">
        <f t="shared" si="15"/>
        <v/>
      </c>
    </row>
    <row r="60" spans="1:23" x14ac:dyDescent="0.25">
      <c r="A60">
        <v>3</v>
      </c>
      <c r="B60" t="s">
        <v>20</v>
      </c>
      <c r="C60">
        <v>0.79577546300000002</v>
      </c>
      <c r="D60" s="1">
        <v>43418.843055555553</v>
      </c>
      <c r="E60" s="1">
        <v>43419.638888888891</v>
      </c>
      <c r="F60" t="s">
        <v>17</v>
      </c>
      <c r="G60" t="s">
        <v>31</v>
      </c>
      <c r="I60" t="str">
        <f t="shared" si="1"/>
        <v/>
      </c>
      <c r="J60" t="str">
        <f t="shared" si="2"/>
        <v/>
      </c>
      <c r="K60" t="str">
        <f t="shared" si="3"/>
        <v/>
      </c>
      <c r="L60">
        <f t="shared" si="4"/>
        <v>0.79577546300000002</v>
      </c>
      <c r="M60" t="str">
        <f t="shared" si="5"/>
        <v/>
      </c>
      <c r="N60" t="str">
        <f t="shared" si="6"/>
        <v/>
      </c>
      <c r="O60" t="str">
        <f t="shared" si="7"/>
        <v/>
      </c>
      <c r="P60" t="str">
        <f t="shared" si="8"/>
        <v/>
      </c>
      <c r="Q60" t="str">
        <f t="shared" si="9"/>
        <v/>
      </c>
      <c r="R60" t="str">
        <f t="shared" si="10"/>
        <v/>
      </c>
      <c r="S60" t="str">
        <f t="shared" si="11"/>
        <v/>
      </c>
      <c r="T60" t="str">
        <f t="shared" si="12"/>
        <v/>
      </c>
      <c r="U60" t="str">
        <f t="shared" si="13"/>
        <v/>
      </c>
      <c r="V60" t="str">
        <f t="shared" si="14"/>
        <v/>
      </c>
      <c r="W60" t="str">
        <f t="shared" si="15"/>
        <v/>
      </c>
    </row>
    <row r="61" spans="1:23" x14ac:dyDescent="0.25">
      <c r="A61">
        <v>3</v>
      </c>
      <c r="B61" t="s">
        <v>21</v>
      </c>
      <c r="C61">
        <v>0.20304398100000001</v>
      </c>
      <c r="D61" s="1">
        <v>43419.638888888891</v>
      </c>
      <c r="E61" s="1">
        <v>43419.842361111114</v>
      </c>
      <c r="F61" t="s">
        <v>17</v>
      </c>
      <c r="G61" t="s">
        <v>31</v>
      </c>
      <c r="I61" t="str">
        <f t="shared" si="1"/>
        <v/>
      </c>
      <c r="J61" t="str">
        <f t="shared" si="2"/>
        <v/>
      </c>
      <c r="K61" t="str">
        <f t="shared" si="3"/>
        <v/>
      </c>
      <c r="L61">
        <f t="shared" si="4"/>
        <v>0.20304398100000001</v>
      </c>
      <c r="M61" t="str">
        <f t="shared" si="5"/>
        <v/>
      </c>
      <c r="N61" t="str">
        <f t="shared" si="6"/>
        <v/>
      </c>
      <c r="O61" t="str">
        <f t="shared" si="7"/>
        <v/>
      </c>
      <c r="P61" t="str">
        <f t="shared" si="8"/>
        <v/>
      </c>
      <c r="Q61" t="str">
        <f t="shared" si="9"/>
        <v/>
      </c>
      <c r="R61" t="str">
        <f t="shared" si="10"/>
        <v/>
      </c>
      <c r="S61" t="str">
        <f t="shared" si="11"/>
        <v/>
      </c>
      <c r="T61" t="str">
        <f t="shared" si="12"/>
        <v/>
      </c>
      <c r="U61" t="str">
        <f t="shared" si="13"/>
        <v/>
      </c>
      <c r="V61" t="str">
        <f t="shared" si="14"/>
        <v/>
      </c>
      <c r="W61" t="str">
        <f t="shared" si="15"/>
        <v/>
      </c>
    </row>
    <row r="62" spans="1:23" x14ac:dyDescent="0.25">
      <c r="A62">
        <v>3</v>
      </c>
      <c r="B62" t="s">
        <v>22</v>
      </c>
      <c r="C62">
        <v>1.2615739999999999E-3</v>
      </c>
      <c r="D62" s="1">
        <v>43419.842361111114</v>
      </c>
      <c r="E62" s="1">
        <v>43419.843055555553</v>
      </c>
      <c r="F62" t="s">
        <v>17</v>
      </c>
      <c r="G62" t="s">
        <v>31</v>
      </c>
      <c r="I62" t="str">
        <f t="shared" si="1"/>
        <v/>
      </c>
      <c r="J62" t="str">
        <f t="shared" si="2"/>
        <v/>
      </c>
      <c r="K62" t="str">
        <f t="shared" si="3"/>
        <v/>
      </c>
      <c r="L62">
        <f t="shared" si="4"/>
        <v>1.2615739999999999E-3</v>
      </c>
      <c r="M62" t="str">
        <f t="shared" si="5"/>
        <v/>
      </c>
      <c r="N62" t="str">
        <f t="shared" si="6"/>
        <v/>
      </c>
      <c r="O62" t="str">
        <f t="shared" si="7"/>
        <v/>
      </c>
      <c r="P62" t="str">
        <f t="shared" si="8"/>
        <v/>
      </c>
      <c r="Q62" t="str">
        <f t="shared" si="9"/>
        <v/>
      </c>
      <c r="R62" t="str">
        <f t="shared" si="10"/>
        <v/>
      </c>
      <c r="S62" t="str">
        <f t="shared" si="11"/>
        <v/>
      </c>
      <c r="T62" t="str">
        <f t="shared" si="12"/>
        <v/>
      </c>
      <c r="U62" t="str">
        <f t="shared" si="13"/>
        <v/>
      </c>
      <c r="V62" t="str">
        <f t="shared" si="14"/>
        <v/>
      </c>
      <c r="W62" t="str">
        <f t="shared" si="15"/>
        <v/>
      </c>
    </row>
    <row r="63" spans="1:23" x14ac:dyDescent="0.25">
      <c r="A63">
        <v>3</v>
      </c>
      <c r="B63" t="s">
        <v>23</v>
      </c>
      <c r="C63">
        <v>1.15741E-4</v>
      </c>
      <c r="D63" s="1">
        <v>43419.843055555553</v>
      </c>
      <c r="E63" s="1">
        <v>43419.84375</v>
      </c>
      <c r="F63" t="s">
        <v>17</v>
      </c>
      <c r="G63" t="s">
        <v>31</v>
      </c>
      <c r="I63" t="str">
        <f t="shared" si="1"/>
        <v/>
      </c>
      <c r="J63" t="str">
        <f t="shared" si="2"/>
        <v/>
      </c>
      <c r="K63" t="str">
        <f t="shared" si="3"/>
        <v/>
      </c>
      <c r="L63">
        <f t="shared" si="4"/>
        <v>1.15741E-4</v>
      </c>
      <c r="M63" t="str">
        <f t="shared" si="5"/>
        <v/>
      </c>
      <c r="N63" t="str">
        <f t="shared" si="6"/>
        <v/>
      </c>
      <c r="O63" t="str">
        <f t="shared" si="7"/>
        <v/>
      </c>
      <c r="P63" t="str">
        <f t="shared" si="8"/>
        <v/>
      </c>
      <c r="Q63" t="str">
        <f t="shared" si="9"/>
        <v/>
      </c>
      <c r="R63" t="str">
        <f t="shared" si="10"/>
        <v/>
      </c>
      <c r="S63" t="str">
        <f t="shared" si="11"/>
        <v/>
      </c>
      <c r="T63" t="str">
        <f t="shared" si="12"/>
        <v/>
      </c>
      <c r="U63" t="str">
        <f t="shared" si="13"/>
        <v/>
      </c>
      <c r="V63" t="str">
        <f t="shared" si="14"/>
        <v/>
      </c>
      <c r="W63" t="str">
        <f t="shared" si="15"/>
        <v/>
      </c>
    </row>
    <row r="64" spans="1:23" x14ac:dyDescent="0.25">
      <c r="A64">
        <v>3</v>
      </c>
      <c r="B64" t="s">
        <v>24</v>
      </c>
      <c r="C64">
        <v>1.8518500000000001E-4</v>
      </c>
      <c r="D64" s="1">
        <v>43424.834027777775</v>
      </c>
      <c r="E64" s="1">
        <v>43424.834027777775</v>
      </c>
      <c r="F64" t="s">
        <v>17</v>
      </c>
      <c r="G64" t="s">
        <v>31</v>
      </c>
      <c r="I64" t="str">
        <f t="shared" si="1"/>
        <v/>
      </c>
      <c r="J64" t="str">
        <f t="shared" si="2"/>
        <v/>
      </c>
      <c r="K64" t="str">
        <f t="shared" si="3"/>
        <v/>
      </c>
      <c r="L64">
        <f t="shared" si="4"/>
        <v>1.8518500000000001E-4</v>
      </c>
      <c r="M64" t="str">
        <f t="shared" si="5"/>
        <v/>
      </c>
      <c r="N64" t="str">
        <f t="shared" si="6"/>
        <v/>
      </c>
      <c r="O64" t="str">
        <f t="shared" si="7"/>
        <v/>
      </c>
      <c r="P64" t="str">
        <f t="shared" si="8"/>
        <v/>
      </c>
      <c r="Q64" t="str">
        <f t="shared" si="9"/>
        <v/>
      </c>
      <c r="R64" t="str">
        <f t="shared" si="10"/>
        <v/>
      </c>
      <c r="S64" t="str">
        <f t="shared" si="11"/>
        <v/>
      </c>
      <c r="T64" t="str">
        <f t="shared" si="12"/>
        <v/>
      </c>
      <c r="U64" t="str">
        <f t="shared" si="13"/>
        <v/>
      </c>
      <c r="V64" t="str">
        <f t="shared" si="14"/>
        <v/>
      </c>
      <c r="W64" t="str">
        <f t="shared" si="15"/>
        <v/>
      </c>
    </row>
    <row r="65" spans="1:23" x14ac:dyDescent="0.25">
      <c r="A65">
        <v>3</v>
      </c>
      <c r="B65" t="s">
        <v>1</v>
      </c>
      <c r="C65">
        <v>2.9788657409999999</v>
      </c>
      <c r="D65" s="1">
        <v>43424.834027777775</v>
      </c>
      <c r="E65" t="s">
        <v>32</v>
      </c>
      <c r="F65" t="s">
        <v>18</v>
      </c>
      <c r="G65" t="s">
        <v>33</v>
      </c>
      <c r="I65" t="str">
        <f t="shared" si="1"/>
        <v/>
      </c>
      <c r="J65" t="str">
        <f t="shared" si="2"/>
        <v/>
      </c>
      <c r="K65" t="str">
        <f t="shared" si="3"/>
        <v/>
      </c>
      <c r="L65" t="str">
        <f t="shared" si="4"/>
        <v/>
      </c>
      <c r="M65" t="str">
        <f t="shared" si="5"/>
        <v/>
      </c>
      <c r="N65" t="str">
        <f t="shared" si="6"/>
        <v/>
      </c>
      <c r="O65" t="str">
        <f t="shared" si="7"/>
        <v/>
      </c>
      <c r="P65" t="str">
        <f t="shared" si="8"/>
        <v/>
      </c>
      <c r="Q65" t="str">
        <f t="shared" si="9"/>
        <v/>
      </c>
      <c r="R65" t="str">
        <f t="shared" si="10"/>
        <v/>
      </c>
      <c r="S65" t="str">
        <f t="shared" si="11"/>
        <v/>
      </c>
      <c r="T65" t="str">
        <f t="shared" si="12"/>
        <v/>
      </c>
      <c r="U65" t="str">
        <f t="shared" si="13"/>
        <v/>
      </c>
      <c r="V65" t="str">
        <f t="shared" si="14"/>
        <v/>
      </c>
      <c r="W65">
        <f t="shared" si="15"/>
        <v>2.9788657409999999</v>
      </c>
    </row>
    <row r="66" spans="1:23" x14ac:dyDescent="0.25">
      <c r="A66">
        <v>4</v>
      </c>
      <c r="B66" t="s">
        <v>0</v>
      </c>
      <c r="C66">
        <v>5.9399884260000002</v>
      </c>
      <c r="D66" s="1">
        <v>43293.058333333334</v>
      </c>
      <c r="E66" s="1">
        <v>43298.998611111114</v>
      </c>
      <c r="F66" t="s">
        <v>2</v>
      </c>
      <c r="G66" t="s">
        <v>31</v>
      </c>
      <c r="I66" t="str">
        <f t="shared" si="1"/>
        <v/>
      </c>
      <c r="J66" t="str">
        <f t="shared" si="2"/>
        <v/>
      </c>
      <c r="K66" t="str">
        <f t="shared" si="3"/>
        <v/>
      </c>
      <c r="L66" t="str">
        <f t="shared" si="4"/>
        <v/>
      </c>
      <c r="M66" t="str">
        <f t="shared" si="5"/>
        <v/>
      </c>
      <c r="N66" t="str">
        <f t="shared" si="6"/>
        <v/>
      </c>
      <c r="O66" t="str">
        <f t="shared" si="7"/>
        <v/>
      </c>
      <c r="P66" t="str">
        <f t="shared" si="8"/>
        <v/>
      </c>
      <c r="Q66" t="str">
        <f t="shared" si="9"/>
        <v/>
      </c>
      <c r="R66" t="str">
        <f t="shared" si="10"/>
        <v/>
      </c>
      <c r="S66" t="str">
        <f t="shared" si="11"/>
        <v/>
      </c>
      <c r="T66" t="str">
        <f t="shared" si="12"/>
        <v/>
      </c>
      <c r="U66" t="str">
        <f t="shared" si="13"/>
        <v/>
      </c>
      <c r="V66" t="str">
        <f t="shared" si="14"/>
        <v/>
      </c>
      <c r="W66" t="str">
        <f t="shared" si="15"/>
        <v/>
      </c>
    </row>
    <row r="67" spans="1:23" x14ac:dyDescent="0.25">
      <c r="A67">
        <v>4</v>
      </c>
      <c r="B67" t="s">
        <v>3</v>
      </c>
      <c r="C67">
        <v>1.6099537000000001E-2</v>
      </c>
      <c r="D67" s="1">
        <v>43298.998611111114</v>
      </c>
      <c r="E67" s="1">
        <v>43299.01458333333</v>
      </c>
      <c r="F67" t="s">
        <v>2</v>
      </c>
      <c r="G67" t="s">
        <v>31</v>
      </c>
      <c r="I67" t="str">
        <f t="shared" ref="I67:I100" si="16">IF(F67="Hiring Manager Slate Decision",C67,"")</f>
        <v/>
      </c>
      <c r="J67" t="str">
        <f t="shared" ref="J67:J100" si="17">IF(F67="Phase 2 Emplyment Application",C67,"")</f>
        <v/>
      </c>
      <c r="K67" t="str">
        <f t="shared" ref="K67:K100" si="18">IF(F67="Hiring Manager Interview",C67,"")</f>
        <v/>
      </c>
      <c r="L67" t="str">
        <f t="shared" ref="L67:L100" si="19">IF(F67="Offer",C67,"")</f>
        <v/>
      </c>
      <c r="M67" t="str">
        <f t="shared" ref="M67:M100" si="20">IF(F67="Additional Interview",C67,"")</f>
        <v/>
      </c>
      <c r="N67" t="str">
        <f t="shared" ref="N67:N100" si="21">IF(F67="Assessment",C67,"")</f>
        <v/>
      </c>
      <c r="O67" t="str">
        <f t="shared" ref="O67:O100" si="22">IF(F67="Assessmet 1",C67,"")</f>
        <v/>
      </c>
      <c r="P67" t="str">
        <f t="shared" ref="P67:P100" si="23">IF(F67="Assessmet 2",C67,"")</f>
        <v/>
      </c>
      <c r="Q67" t="str">
        <f t="shared" ref="Q67:Q100" si="24">IF(F67="Background Check",C67,"")</f>
        <v/>
      </c>
      <c r="R67" t="str">
        <f t="shared" ref="R67:R100" si="25">IF(F67="Criminial Check",C67,"")</f>
        <v/>
      </c>
      <c r="S67" t="str">
        <f t="shared" ref="S67:S100" si="26">IF(F67="Evaluation",C67,"")</f>
        <v/>
      </c>
      <c r="T67" t="str">
        <f t="shared" ref="T67:T100" si="27">IF(F67="Pre-Employment Screen",C67,"")</f>
        <v/>
      </c>
      <c r="U67" t="str">
        <f t="shared" ref="U67:U100" si="28">IF(F67="Recruiter Interview",C67,"")</f>
        <v/>
      </c>
      <c r="V67" t="str">
        <f t="shared" ref="V67:V100" si="29">IF(F67="Verification Check",C67,"")</f>
        <v/>
      </c>
      <c r="W67" t="str">
        <f t="shared" ref="W67:W100" si="30">IF(F67="Hire",C67,"")</f>
        <v/>
      </c>
    </row>
    <row r="68" spans="1:23" x14ac:dyDescent="0.25">
      <c r="A68">
        <v>4</v>
      </c>
      <c r="B68" t="s">
        <v>8</v>
      </c>
      <c r="C68" s="2">
        <v>9.2600000000000001E-5</v>
      </c>
      <c r="D68" s="1">
        <v>43299.01458333333</v>
      </c>
      <c r="E68" s="1">
        <v>43299.01458333333</v>
      </c>
      <c r="F68" t="s">
        <v>7</v>
      </c>
      <c r="G68" t="s">
        <v>31</v>
      </c>
      <c r="I68">
        <f t="shared" si="16"/>
        <v>9.2600000000000001E-5</v>
      </c>
      <c r="J68" t="str">
        <f t="shared" si="17"/>
        <v/>
      </c>
      <c r="K68" t="str">
        <f t="shared" si="18"/>
        <v/>
      </c>
      <c r="L68" t="str">
        <f t="shared" si="19"/>
        <v/>
      </c>
      <c r="M68" t="str">
        <f t="shared" si="20"/>
        <v/>
      </c>
      <c r="N68" t="str">
        <f t="shared" si="21"/>
        <v/>
      </c>
      <c r="O68" t="str">
        <f t="shared" si="22"/>
        <v/>
      </c>
      <c r="P68" t="str">
        <f t="shared" si="23"/>
        <v/>
      </c>
      <c r="Q68" t="str">
        <f t="shared" si="24"/>
        <v/>
      </c>
      <c r="R68" t="str">
        <f t="shared" si="25"/>
        <v/>
      </c>
      <c r="S68" t="str">
        <f t="shared" si="26"/>
        <v/>
      </c>
      <c r="T68" t="str">
        <f t="shared" si="27"/>
        <v/>
      </c>
      <c r="U68" t="str">
        <f t="shared" si="28"/>
        <v/>
      </c>
      <c r="V68" t="str">
        <f t="shared" si="29"/>
        <v/>
      </c>
      <c r="W68" t="str">
        <f t="shared" si="30"/>
        <v/>
      </c>
    </row>
    <row r="69" spans="1:23" x14ac:dyDescent="0.25">
      <c r="A69">
        <v>4</v>
      </c>
      <c r="B69" t="s">
        <v>19</v>
      </c>
      <c r="C69">
        <v>2.1990700000000001E-4</v>
      </c>
      <c r="D69" s="1">
        <v>43299.01458333333</v>
      </c>
      <c r="E69" s="1">
        <v>43299.015277777777</v>
      </c>
      <c r="F69" t="s">
        <v>25</v>
      </c>
      <c r="G69" t="s">
        <v>31</v>
      </c>
      <c r="I69" t="str">
        <f t="shared" si="16"/>
        <v/>
      </c>
      <c r="J69" t="str">
        <f t="shared" si="17"/>
        <v/>
      </c>
      <c r="K69" t="str">
        <f t="shared" si="18"/>
        <v/>
      </c>
      <c r="L69" t="str">
        <f t="shared" si="19"/>
        <v/>
      </c>
      <c r="M69" t="str">
        <f t="shared" si="20"/>
        <v/>
      </c>
      <c r="N69" t="str">
        <f t="shared" si="21"/>
        <v/>
      </c>
      <c r="O69" t="str">
        <f t="shared" si="22"/>
        <v/>
      </c>
      <c r="P69" t="str">
        <f t="shared" si="23"/>
        <v/>
      </c>
      <c r="Q69" t="str">
        <f t="shared" si="24"/>
        <v/>
      </c>
      <c r="R69" t="str">
        <f t="shared" si="25"/>
        <v/>
      </c>
      <c r="S69" t="str">
        <f t="shared" si="26"/>
        <v/>
      </c>
      <c r="T69" t="str">
        <f t="shared" si="27"/>
        <v/>
      </c>
      <c r="U69" t="str">
        <f t="shared" si="28"/>
        <v/>
      </c>
      <c r="V69" t="str">
        <f t="shared" si="29"/>
        <v/>
      </c>
      <c r="W69" t="str">
        <f t="shared" si="30"/>
        <v/>
      </c>
    </row>
    <row r="70" spans="1:23" x14ac:dyDescent="0.25">
      <c r="A70">
        <v>4</v>
      </c>
      <c r="B70" t="s">
        <v>12</v>
      </c>
      <c r="C70">
        <v>1.27315E-4</v>
      </c>
      <c r="D70" s="1">
        <v>43299.015277777777</v>
      </c>
      <c r="E70" s="1">
        <v>43299.015277777777</v>
      </c>
      <c r="F70" t="s">
        <v>10</v>
      </c>
      <c r="G70" t="s">
        <v>31</v>
      </c>
      <c r="I70" t="str">
        <f t="shared" si="16"/>
        <v/>
      </c>
      <c r="J70" t="str">
        <f t="shared" si="17"/>
        <v/>
      </c>
      <c r="K70">
        <f t="shared" si="18"/>
        <v>1.27315E-4</v>
      </c>
      <c r="L70" t="str">
        <f t="shared" si="19"/>
        <v/>
      </c>
      <c r="M70" t="str">
        <f t="shared" si="20"/>
        <v/>
      </c>
      <c r="N70" t="str">
        <f t="shared" si="21"/>
        <v/>
      </c>
      <c r="O70" t="str">
        <f t="shared" si="22"/>
        <v/>
      </c>
      <c r="P70" t="str">
        <f t="shared" si="23"/>
        <v/>
      </c>
      <c r="Q70" t="str">
        <f t="shared" si="24"/>
        <v/>
      </c>
      <c r="R70" t="str">
        <f t="shared" si="25"/>
        <v/>
      </c>
      <c r="S70" t="str">
        <f t="shared" si="26"/>
        <v/>
      </c>
      <c r="T70" t="str">
        <f t="shared" si="27"/>
        <v/>
      </c>
      <c r="U70" t="str">
        <f t="shared" si="28"/>
        <v/>
      </c>
      <c r="V70" t="str">
        <f t="shared" si="29"/>
        <v/>
      </c>
      <c r="W70" t="str">
        <f t="shared" si="30"/>
        <v/>
      </c>
    </row>
    <row r="71" spans="1:23" x14ac:dyDescent="0.25">
      <c r="A71">
        <v>4</v>
      </c>
      <c r="B71" t="s">
        <v>16</v>
      </c>
      <c r="C71">
        <v>2.7619675930000001</v>
      </c>
      <c r="D71" s="1">
        <v>43299.015277777777</v>
      </c>
      <c r="E71" s="1">
        <v>43301.777083333334</v>
      </c>
      <c r="F71" t="s">
        <v>17</v>
      </c>
      <c r="G71" t="s">
        <v>31</v>
      </c>
      <c r="I71" t="str">
        <f t="shared" si="16"/>
        <v/>
      </c>
      <c r="J71" t="str">
        <f t="shared" si="17"/>
        <v/>
      </c>
      <c r="K71" t="str">
        <f t="shared" si="18"/>
        <v/>
      </c>
      <c r="L71">
        <f t="shared" si="19"/>
        <v>2.7619675930000001</v>
      </c>
      <c r="M71" t="str">
        <f t="shared" si="20"/>
        <v/>
      </c>
      <c r="N71" t="str">
        <f t="shared" si="21"/>
        <v/>
      </c>
      <c r="O71" t="str">
        <f t="shared" si="22"/>
        <v/>
      </c>
      <c r="P71" t="str">
        <f t="shared" si="23"/>
        <v/>
      </c>
      <c r="Q71" t="str">
        <f t="shared" si="24"/>
        <v/>
      </c>
      <c r="R71" t="str">
        <f t="shared" si="25"/>
        <v/>
      </c>
      <c r="S71" t="str">
        <f t="shared" si="26"/>
        <v/>
      </c>
      <c r="T71" t="str">
        <f t="shared" si="27"/>
        <v/>
      </c>
      <c r="U71" t="str">
        <f t="shared" si="28"/>
        <v/>
      </c>
      <c r="V71" t="str">
        <f t="shared" si="29"/>
        <v/>
      </c>
      <c r="W71" t="str">
        <f t="shared" si="30"/>
        <v/>
      </c>
    </row>
    <row r="72" spans="1:23" x14ac:dyDescent="0.25">
      <c r="A72">
        <v>4</v>
      </c>
      <c r="B72" t="s">
        <v>20</v>
      </c>
      <c r="C72">
        <v>5.5046296000000002E-2</v>
      </c>
      <c r="D72" s="1">
        <v>43301.777083333334</v>
      </c>
      <c r="E72" s="1">
        <v>43301.831944444442</v>
      </c>
      <c r="F72" t="s">
        <v>17</v>
      </c>
      <c r="G72" t="s">
        <v>31</v>
      </c>
      <c r="I72" t="str">
        <f t="shared" si="16"/>
        <v/>
      </c>
      <c r="J72" t="str">
        <f t="shared" si="17"/>
        <v/>
      </c>
      <c r="K72" t="str">
        <f t="shared" si="18"/>
        <v/>
      </c>
      <c r="L72">
        <f t="shared" si="19"/>
        <v>5.5046296000000002E-2</v>
      </c>
      <c r="M72" t="str">
        <f t="shared" si="20"/>
        <v/>
      </c>
      <c r="N72" t="str">
        <f t="shared" si="21"/>
        <v/>
      </c>
      <c r="O72" t="str">
        <f t="shared" si="22"/>
        <v/>
      </c>
      <c r="P72" t="str">
        <f t="shared" si="23"/>
        <v/>
      </c>
      <c r="Q72" t="str">
        <f t="shared" si="24"/>
        <v/>
      </c>
      <c r="R72" t="str">
        <f t="shared" si="25"/>
        <v/>
      </c>
      <c r="S72" t="str">
        <f t="shared" si="26"/>
        <v/>
      </c>
      <c r="T72" t="str">
        <f t="shared" si="27"/>
        <v/>
      </c>
      <c r="U72" t="str">
        <f t="shared" si="28"/>
        <v/>
      </c>
      <c r="V72" t="str">
        <f t="shared" si="29"/>
        <v/>
      </c>
      <c r="W72" t="str">
        <f t="shared" si="30"/>
        <v/>
      </c>
    </row>
    <row r="73" spans="1:23" x14ac:dyDescent="0.25">
      <c r="A73">
        <v>4</v>
      </c>
      <c r="B73" t="s">
        <v>21</v>
      </c>
      <c r="C73">
        <v>0.104652778</v>
      </c>
      <c r="D73" s="1">
        <v>43301.831944444442</v>
      </c>
      <c r="E73" s="1">
        <v>43301.936805555553</v>
      </c>
      <c r="F73" t="s">
        <v>17</v>
      </c>
      <c r="G73" t="s">
        <v>31</v>
      </c>
      <c r="I73" t="str">
        <f t="shared" si="16"/>
        <v/>
      </c>
      <c r="J73" t="str">
        <f t="shared" si="17"/>
        <v/>
      </c>
      <c r="K73" t="str">
        <f t="shared" si="18"/>
        <v/>
      </c>
      <c r="L73">
        <f t="shared" si="19"/>
        <v>0.104652778</v>
      </c>
      <c r="M73" t="str">
        <f t="shared" si="20"/>
        <v/>
      </c>
      <c r="N73" t="str">
        <f t="shared" si="21"/>
        <v/>
      </c>
      <c r="O73" t="str">
        <f t="shared" si="22"/>
        <v/>
      </c>
      <c r="P73" t="str">
        <f t="shared" si="23"/>
        <v/>
      </c>
      <c r="Q73" t="str">
        <f t="shared" si="24"/>
        <v/>
      </c>
      <c r="R73" t="str">
        <f t="shared" si="25"/>
        <v/>
      </c>
      <c r="S73" t="str">
        <f t="shared" si="26"/>
        <v/>
      </c>
      <c r="T73" t="str">
        <f t="shared" si="27"/>
        <v/>
      </c>
      <c r="U73" t="str">
        <f t="shared" si="28"/>
        <v/>
      </c>
      <c r="V73" t="str">
        <f t="shared" si="29"/>
        <v/>
      </c>
      <c r="W73" t="str">
        <f t="shared" si="30"/>
        <v/>
      </c>
    </row>
    <row r="74" spans="1:23" x14ac:dyDescent="0.25">
      <c r="A74">
        <v>4</v>
      </c>
      <c r="B74" t="s">
        <v>38</v>
      </c>
      <c r="C74">
        <v>1.9861111000000001E-2</v>
      </c>
      <c r="D74" s="1">
        <v>43301.936805555553</v>
      </c>
      <c r="E74" s="1">
        <v>43301.956944444442</v>
      </c>
      <c r="F74" t="s">
        <v>17</v>
      </c>
      <c r="G74" t="s">
        <v>31</v>
      </c>
      <c r="I74" t="str">
        <f t="shared" si="16"/>
        <v/>
      </c>
      <c r="J74" t="str">
        <f t="shared" si="17"/>
        <v/>
      </c>
      <c r="K74" t="str">
        <f t="shared" si="18"/>
        <v/>
      </c>
      <c r="L74">
        <f t="shared" si="19"/>
        <v>1.9861111000000001E-2</v>
      </c>
      <c r="M74" t="str">
        <f t="shared" si="20"/>
        <v/>
      </c>
      <c r="N74" t="str">
        <f t="shared" si="21"/>
        <v/>
      </c>
      <c r="O74" t="str">
        <f t="shared" si="22"/>
        <v/>
      </c>
      <c r="P74" t="str">
        <f t="shared" si="23"/>
        <v/>
      </c>
      <c r="Q74" t="str">
        <f t="shared" si="24"/>
        <v/>
      </c>
      <c r="R74" t="str">
        <f t="shared" si="25"/>
        <v/>
      </c>
      <c r="S74" t="str">
        <f t="shared" si="26"/>
        <v/>
      </c>
      <c r="T74" t="str">
        <f t="shared" si="27"/>
        <v/>
      </c>
      <c r="U74" t="str">
        <f t="shared" si="28"/>
        <v/>
      </c>
      <c r="V74" t="str">
        <f t="shared" si="29"/>
        <v/>
      </c>
      <c r="W74" t="str">
        <f t="shared" si="30"/>
        <v/>
      </c>
    </row>
    <row r="75" spans="1:23" x14ac:dyDescent="0.25">
      <c r="A75">
        <v>4</v>
      </c>
      <c r="B75" t="s">
        <v>20</v>
      </c>
      <c r="C75">
        <v>2.6709490740000001</v>
      </c>
      <c r="D75" s="1">
        <v>43301.956944444442</v>
      </c>
      <c r="E75" s="1">
        <v>43304.62777777778</v>
      </c>
      <c r="F75" t="s">
        <v>17</v>
      </c>
      <c r="G75" t="s">
        <v>31</v>
      </c>
      <c r="I75" t="str">
        <f t="shared" si="16"/>
        <v/>
      </c>
      <c r="J75" t="str">
        <f t="shared" si="17"/>
        <v/>
      </c>
      <c r="K75" t="str">
        <f t="shared" si="18"/>
        <v/>
      </c>
      <c r="L75">
        <f t="shared" si="19"/>
        <v>2.6709490740000001</v>
      </c>
      <c r="M75" t="str">
        <f t="shared" si="20"/>
        <v/>
      </c>
      <c r="N75" t="str">
        <f t="shared" si="21"/>
        <v/>
      </c>
      <c r="O75" t="str">
        <f t="shared" si="22"/>
        <v/>
      </c>
      <c r="P75" t="str">
        <f t="shared" si="23"/>
        <v/>
      </c>
      <c r="Q75" t="str">
        <f t="shared" si="24"/>
        <v/>
      </c>
      <c r="R75" t="str">
        <f t="shared" si="25"/>
        <v/>
      </c>
      <c r="S75" t="str">
        <f t="shared" si="26"/>
        <v/>
      </c>
      <c r="T75" t="str">
        <f t="shared" si="27"/>
        <v/>
      </c>
      <c r="U75" t="str">
        <f t="shared" si="28"/>
        <v/>
      </c>
      <c r="V75" t="str">
        <f t="shared" si="29"/>
        <v/>
      </c>
      <c r="W75" t="str">
        <f t="shared" si="30"/>
        <v/>
      </c>
    </row>
    <row r="76" spans="1:23" x14ac:dyDescent="0.25">
      <c r="A76">
        <v>4</v>
      </c>
      <c r="B76" t="s">
        <v>21</v>
      </c>
      <c r="C76">
        <v>1.1231944439999999</v>
      </c>
      <c r="D76" s="1">
        <v>43304.62777777778</v>
      </c>
      <c r="E76" s="1">
        <v>43305.750694444447</v>
      </c>
      <c r="F76" t="s">
        <v>17</v>
      </c>
      <c r="G76" t="s">
        <v>31</v>
      </c>
      <c r="I76" t="str">
        <f t="shared" si="16"/>
        <v/>
      </c>
      <c r="J76" t="str">
        <f t="shared" si="17"/>
        <v/>
      </c>
      <c r="K76" t="str">
        <f t="shared" si="18"/>
        <v/>
      </c>
      <c r="L76">
        <f t="shared" si="19"/>
        <v>1.1231944439999999</v>
      </c>
      <c r="M76" t="str">
        <f t="shared" si="20"/>
        <v/>
      </c>
      <c r="N76" t="str">
        <f t="shared" si="21"/>
        <v/>
      </c>
      <c r="O76" t="str">
        <f t="shared" si="22"/>
        <v/>
      </c>
      <c r="P76" t="str">
        <f t="shared" si="23"/>
        <v/>
      </c>
      <c r="Q76" t="str">
        <f t="shared" si="24"/>
        <v/>
      </c>
      <c r="R76" t="str">
        <f t="shared" si="25"/>
        <v/>
      </c>
      <c r="S76" t="str">
        <f t="shared" si="26"/>
        <v/>
      </c>
      <c r="T76" t="str">
        <f t="shared" si="27"/>
        <v/>
      </c>
      <c r="U76" t="str">
        <f t="shared" si="28"/>
        <v/>
      </c>
      <c r="V76" t="str">
        <f t="shared" si="29"/>
        <v/>
      </c>
      <c r="W76" t="str">
        <f t="shared" si="30"/>
        <v/>
      </c>
    </row>
    <row r="77" spans="1:23" x14ac:dyDescent="0.25">
      <c r="A77">
        <v>4</v>
      </c>
      <c r="B77" t="s">
        <v>22</v>
      </c>
      <c r="C77">
        <v>1.793981E-3</v>
      </c>
      <c r="D77" s="1">
        <v>43305.750694444447</v>
      </c>
      <c r="E77" s="1">
        <v>43305.75277777778</v>
      </c>
      <c r="F77" t="s">
        <v>17</v>
      </c>
      <c r="G77" t="s">
        <v>31</v>
      </c>
      <c r="I77" t="str">
        <f t="shared" si="16"/>
        <v/>
      </c>
      <c r="J77" t="str">
        <f t="shared" si="17"/>
        <v/>
      </c>
      <c r="K77" t="str">
        <f t="shared" si="18"/>
        <v/>
      </c>
      <c r="L77">
        <f t="shared" si="19"/>
        <v>1.793981E-3</v>
      </c>
      <c r="M77" t="str">
        <f t="shared" si="20"/>
        <v/>
      </c>
      <c r="N77" t="str">
        <f t="shared" si="21"/>
        <v/>
      </c>
      <c r="O77" t="str">
        <f t="shared" si="22"/>
        <v/>
      </c>
      <c r="P77" t="str">
        <f t="shared" si="23"/>
        <v/>
      </c>
      <c r="Q77" t="str">
        <f t="shared" si="24"/>
        <v/>
      </c>
      <c r="R77" t="str">
        <f t="shared" si="25"/>
        <v/>
      </c>
      <c r="S77" t="str">
        <f t="shared" si="26"/>
        <v/>
      </c>
      <c r="T77" t="str">
        <f t="shared" si="27"/>
        <v/>
      </c>
      <c r="U77" t="str">
        <f t="shared" si="28"/>
        <v/>
      </c>
      <c r="V77" t="str">
        <f t="shared" si="29"/>
        <v/>
      </c>
      <c r="W77" t="str">
        <f t="shared" si="30"/>
        <v/>
      </c>
    </row>
    <row r="78" spans="1:23" x14ac:dyDescent="0.25">
      <c r="A78">
        <v>4</v>
      </c>
      <c r="B78" t="s">
        <v>23</v>
      </c>
      <c r="C78">
        <v>2.6620399999999997E-4</v>
      </c>
      <c r="D78" s="1">
        <v>43305.75277777778</v>
      </c>
      <c r="E78" s="1">
        <v>43305.75277777778</v>
      </c>
      <c r="F78" t="s">
        <v>17</v>
      </c>
      <c r="G78" t="s">
        <v>31</v>
      </c>
      <c r="I78" t="str">
        <f t="shared" si="16"/>
        <v/>
      </c>
      <c r="J78" t="str">
        <f t="shared" si="17"/>
        <v/>
      </c>
      <c r="K78" t="str">
        <f t="shared" si="18"/>
        <v/>
      </c>
      <c r="L78">
        <f t="shared" si="19"/>
        <v>2.6620399999999997E-4</v>
      </c>
      <c r="M78" t="str">
        <f t="shared" si="20"/>
        <v/>
      </c>
      <c r="N78" t="str">
        <f t="shared" si="21"/>
        <v/>
      </c>
      <c r="O78" t="str">
        <f t="shared" si="22"/>
        <v/>
      </c>
      <c r="P78" t="str">
        <f t="shared" si="23"/>
        <v/>
      </c>
      <c r="Q78" t="str">
        <f t="shared" si="24"/>
        <v/>
      </c>
      <c r="R78" t="str">
        <f t="shared" si="25"/>
        <v/>
      </c>
      <c r="S78" t="str">
        <f t="shared" si="26"/>
        <v/>
      </c>
      <c r="T78" t="str">
        <f t="shared" si="27"/>
        <v/>
      </c>
      <c r="U78" t="str">
        <f t="shared" si="28"/>
        <v/>
      </c>
      <c r="V78" t="str">
        <f t="shared" si="29"/>
        <v/>
      </c>
      <c r="W78" t="str">
        <f t="shared" si="30"/>
        <v/>
      </c>
    </row>
    <row r="79" spans="1:23" x14ac:dyDescent="0.25">
      <c r="A79">
        <v>4</v>
      </c>
      <c r="B79" t="s">
        <v>24</v>
      </c>
      <c r="C79">
        <v>3.3564800000000002E-4</v>
      </c>
      <c r="D79" s="1">
        <v>43312.888888888891</v>
      </c>
      <c r="E79" s="1">
        <v>43312.888888888891</v>
      </c>
      <c r="F79" t="s">
        <v>17</v>
      </c>
      <c r="G79" t="s">
        <v>31</v>
      </c>
      <c r="I79" t="str">
        <f t="shared" si="16"/>
        <v/>
      </c>
      <c r="J79" t="str">
        <f t="shared" si="17"/>
        <v/>
      </c>
      <c r="K79" t="str">
        <f t="shared" si="18"/>
        <v/>
      </c>
      <c r="L79">
        <f t="shared" si="19"/>
        <v>3.3564800000000002E-4</v>
      </c>
      <c r="M79" t="str">
        <f t="shared" si="20"/>
        <v/>
      </c>
      <c r="N79" t="str">
        <f t="shared" si="21"/>
        <v/>
      </c>
      <c r="O79" t="str">
        <f t="shared" si="22"/>
        <v/>
      </c>
      <c r="P79" t="str">
        <f t="shared" si="23"/>
        <v/>
      </c>
      <c r="Q79" t="str">
        <f t="shared" si="24"/>
        <v/>
      </c>
      <c r="R79" t="str">
        <f t="shared" si="25"/>
        <v/>
      </c>
      <c r="S79" t="str">
        <f t="shared" si="26"/>
        <v/>
      </c>
      <c r="T79" t="str">
        <f t="shared" si="27"/>
        <v/>
      </c>
      <c r="U79" t="str">
        <f t="shared" si="28"/>
        <v/>
      </c>
      <c r="V79" t="str">
        <f t="shared" si="29"/>
        <v/>
      </c>
      <c r="W79" t="str">
        <f t="shared" si="30"/>
        <v/>
      </c>
    </row>
    <row r="80" spans="1:23" x14ac:dyDescent="0.25">
      <c r="A80">
        <v>4</v>
      </c>
      <c r="B80" t="s">
        <v>1</v>
      </c>
      <c r="C80">
        <v>12.694594914</v>
      </c>
      <c r="D80" s="1">
        <v>43312.888888888891</v>
      </c>
      <c r="E80" t="s">
        <v>32</v>
      </c>
      <c r="F80" t="s">
        <v>18</v>
      </c>
      <c r="G80" t="s">
        <v>33</v>
      </c>
      <c r="I80" t="str">
        <f t="shared" si="16"/>
        <v/>
      </c>
      <c r="J80" t="str">
        <f t="shared" si="17"/>
        <v/>
      </c>
      <c r="K80" t="str">
        <f t="shared" si="18"/>
        <v/>
      </c>
      <c r="L80" t="str">
        <f t="shared" si="19"/>
        <v/>
      </c>
      <c r="M80" t="str">
        <f t="shared" si="20"/>
        <v/>
      </c>
      <c r="N80" t="str">
        <f t="shared" si="21"/>
        <v/>
      </c>
      <c r="O80" t="str">
        <f t="shared" si="22"/>
        <v/>
      </c>
      <c r="P80" t="str">
        <f t="shared" si="23"/>
        <v/>
      </c>
      <c r="Q80" t="str">
        <f t="shared" si="24"/>
        <v/>
      </c>
      <c r="R80" t="str">
        <f t="shared" si="25"/>
        <v/>
      </c>
      <c r="S80" t="str">
        <f t="shared" si="26"/>
        <v/>
      </c>
      <c r="T80" t="str">
        <f t="shared" si="27"/>
        <v/>
      </c>
      <c r="U80" t="str">
        <f t="shared" si="28"/>
        <v/>
      </c>
      <c r="V80" t="str">
        <f t="shared" si="29"/>
        <v/>
      </c>
      <c r="W80">
        <f t="shared" si="30"/>
        <v>12.694594914</v>
      </c>
    </row>
    <row r="81" spans="1:23" x14ac:dyDescent="0.25">
      <c r="A81">
        <v>5</v>
      </c>
      <c r="B81" t="s">
        <v>0</v>
      </c>
      <c r="C81">
        <v>2.0737384259999998</v>
      </c>
      <c r="D81" s="1">
        <v>43361.855555555558</v>
      </c>
      <c r="E81" s="1">
        <v>43363.929861111108</v>
      </c>
      <c r="F81" t="s">
        <v>2</v>
      </c>
      <c r="G81" t="s">
        <v>31</v>
      </c>
      <c r="I81" t="str">
        <f t="shared" si="16"/>
        <v/>
      </c>
      <c r="J81" t="str">
        <f t="shared" si="17"/>
        <v/>
      </c>
      <c r="K81" t="str">
        <f t="shared" si="18"/>
        <v/>
      </c>
      <c r="L81" t="str">
        <f t="shared" si="19"/>
        <v/>
      </c>
      <c r="M81" t="str">
        <f t="shared" si="20"/>
        <v/>
      </c>
      <c r="N81" t="str">
        <f t="shared" si="21"/>
        <v/>
      </c>
      <c r="O81" t="str">
        <f t="shared" si="22"/>
        <v/>
      </c>
      <c r="P81" t="str">
        <f t="shared" si="23"/>
        <v/>
      </c>
      <c r="Q81" t="str">
        <f t="shared" si="24"/>
        <v/>
      </c>
      <c r="R81" t="str">
        <f t="shared" si="25"/>
        <v/>
      </c>
      <c r="S81" t="str">
        <f t="shared" si="26"/>
        <v/>
      </c>
      <c r="T81" t="str">
        <f t="shared" si="27"/>
        <v/>
      </c>
      <c r="U81" t="str">
        <f t="shared" si="28"/>
        <v/>
      </c>
      <c r="V81" t="str">
        <f t="shared" si="29"/>
        <v/>
      </c>
      <c r="W81" t="str">
        <f t="shared" si="30"/>
        <v/>
      </c>
    </row>
    <row r="82" spans="1:23" x14ac:dyDescent="0.25">
      <c r="A82">
        <v>5</v>
      </c>
      <c r="B82" t="s">
        <v>3</v>
      </c>
      <c r="C82">
        <v>18.732164350000001</v>
      </c>
      <c r="D82" s="1">
        <v>43363.929861111108</v>
      </c>
      <c r="E82" s="1">
        <v>43382.661805555559</v>
      </c>
      <c r="F82" t="s">
        <v>2</v>
      </c>
      <c r="G82" t="s">
        <v>31</v>
      </c>
      <c r="I82" t="str">
        <f t="shared" si="16"/>
        <v/>
      </c>
      <c r="J82" t="str">
        <f t="shared" si="17"/>
        <v/>
      </c>
      <c r="K82" t="str">
        <f t="shared" si="18"/>
        <v/>
      </c>
      <c r="L82" t="str">
        <f t="shared" si="19"/>
        <v/>
      </c>
      <c r="M82" t="str">
        <f t="shared" si="20"/>
        <v/>
      </c>
      <c r="N82" t="str">
        <f t="shared" si="21"/>
        <v/>
      </c>
      <c r="O82" t="str">
        <f t="shared" si="22"/>
        <v/>
      </c>
      <c r="P82" t="str">
        <f t="shared" si="23"/>
        <v/>
      </c>
      <c r="Q82" t="str">
        <f t="shared" si="24"/>
        <v/>
      </c>
      <c r="R82" t="str">
        <f t="shared" si="25"/>
        <v/>
      </c>
      <c r="S82" t="str">
        <f t="shared" si="26"/>
        <v/>
      </c>
      <c r="T82" t="str">
        <f t="shared" si="27"/>
        <v/>
      </c>
      <c r="U82" t="str">
        <f t="shared" si="28"/>
        <v/>
      </c>
      <c r="V82" t="str">
        <f t="shared" si="29"/>
        <v/>
      </c>
      <c r="W82" t="str">
        <f t="shared" si="30"/>
        <v/>
      </c>
    </row>
    <row r="83" spans="1:23" x14ac:dyDescent="0.25">
      <c r="A83">
        <v>5</v>
      </c>
      <c r="B83" t="s">
        <v>19</v>
      </c>
      <c r="C83" s="2">
        <v>8.1000000000000004E-5</v>
      </c>
      <c r="D83" s="1">
        <v>43382.661805555559</v>
      </c>
      <c r="E83" s="1">
        <v>43382.661805555559</v>
      </c>
      <c r="F83" t="s">
        <v>25</v>
      </c>
      <c r="G83" t="s">
        <v>31</v>
      </c>
      <c r="I83" t="str">
        <f t="shared" si="16"/>
        <v/>
      </c>
      <c r="J83" t="str">
        <f t="shared" si="17"/>
        <v/>
      </c>
      <c r="K83" t="str">
        <f t="shared" si="18"/>
        <v/>
      </c>
      <c r="L83" t="str">
        <f t="shared" si="19"/>
        <v/>
      </c>
      <c r="M83" t="str">
        <f t="shared" si="20"/>
        <v/>
      </c>
      <c r="N83" t="str">
        <f t="shared" si="21"/>
        <v/>
      </c>
      <c r="O83" t="str">
        <f t="shared" si="22"/>
        <v/>
      </c>
      <c r="P83" t="str">
        <f t="shared" si="23"/>
        <v/>
      </c>
      <c r="Q83" t="str">
        <f t="shared" si="24"/>
        <v/>
      </c>
      <c r="R83" t="str">
        <f t="shared" si="25"/>
        <v/>
      </c>
      <c r="S83" t="str">
        <f t="shared" si="26"/>
        <v/>
      </c>
      <c r="T83" t="str">
        <f t="shared" si="27"/>
        <v/>
      </c>
      <c r="U83" t="str">
        <f t="shared" si="28"/>
        <v/>
      </c>
      <c r="V83" t="str">
        <f t="shared" si="29"/>
        <v/>
      </c>
      <c r="W83" t="str">
        <f t="shared" si="30"/>
        <v/>
      </c>
    </row>
    <row r="84" spans="1:23" x14ac:dyDescent="0.25">
      <c r="A84">
        <v>5</v>
      </c>
      <c r="B84" t="s">
        <v>8</v>
      </c>
      <c r="C84" s="2">
        <v>6.9400000000000006E-5</v>
      </c>
      <c r="D84" s="1">
        <v>43382.661805555559</v>
      </c>
      <c r="E84" s="1">
        <v>43382.661805555559</v>
      </c>
      <c r="F84" t="s">
        <v>7</v>
      </c>
      <c r="G84" t="s">
        <v>31</v>
      </c>
      <c r="I84">
        <f t="shared" si="16"/>
        <v>6.9400000000000006E-5</v>
      </c>
      <c r="J84" t="str">
        <f t="shared" si="17"/>
        <v/>
      </c>
      <c r="K84" t="str">
        <f t="shared" si="18"/>
        <v/>
      </c>
      <c r="L84" t="str">
        <f t="shared" si="19"/>
        <v/>
      </c>
      <c r="M84" t="str">
        <f t="shared" si="20"/>
        <v/>
      </c>
      <c r="N84" t="str">
        <f t="shared" si="21"/>
        <v/>
      </c>
      <c r="O84" t="str">
        <f t="shared" si="22"/>
        <v/>
      </c>
      <c r="P84" t="str">
        <f t="shared" si="23"/>
        <v/>
      </c>
      <c r="Q84" t="str">
        <f t="shared" si="24"/>
        <v/>
      </c>
      <c r="R84" t="str">
        <f t="shared" si="25"/>
        <v/>
      </c>
      <c r="S84" t="str">
        <f t="shared" si="26"/>
        <v/>
      </c>
      <c r="T84" t="str">
        <f t="shared" si="27"/>
        <v/>
      </c>
      <c r="U84" t="str">
        <f t="shared" si="28"/>
        <v/>
      </c>
      <c r="V84" t="str">
        <f t="shared" si="29"/>
        <v/>
      </c>
      <c r="W84" t="str">
        <f t="shared" si="30"/>
        <v/>
      </c>
    </row>
    <row r="85" spans="1:23" x14ac:dyDescent="0.25">
      <c r="A85">
        <v>5</v>
      </c>
      <c r="B85" t="s">
        <v>9</v>
      </c>
      <c r="C85">
        <v>0.12776620399999999</v>
      </c>
      <c r="D85" s="1">
        <v>43382.661805555559</v>
      </c>
      <c r="E85" s="1">
        <v>43382.789583333331</v>
      </c>
      <c r="F85" t="s">
        <v>10</v>
      </c>
      <c r="G85" t="s">
        <v>31</v>
      </c>
      <c r="I85" t="str">
        <f t="shared" si="16"/>
        <v/>
      </c>
      <c r="J85" t="str">
        <f t="shared" si="17"/>
        <v/>
      </c>
      <c r="K85">
        <f t="shared" si="18"/>
        <v>0.12776620399999999</v>
      </c>
      <c r="L85" t="str">
        <f t="shared" si="19"/>
        <v/>
      </c>
      <c r="M85" t="str">
        <f t="shared" si="20"/>
        <v/>
      </c>
      <c r="N85" t="str">
        <f t="shared" si="21"/>
        <v/>
      </c>
      <c r="O85" t="str">
        <f t="shared" si="22"/>
        <v/>
      </c>
      <c r="P85" t="str">
        <f t="shared" si="23"/>
        <v/>
      </c>
      <c r="Q85" t="str">
        <f t="shared" si="24"/>
        <v/>
      </c>
      <c r="R85" t="str">
        <f t="shared" si="25"/>
        <v/>
      </c>
      <c r="S85" t="str">
        <f t="shared" si="26"/>
        <v/>
      </c>
      <c r="T85" t="str">
        <f t="shared" si="27"/>
        <v/>
      </c>
      <c r="U85" t="str">
        <f t="shared" si="28"/>
        <v/>
      </c>
      <c r="V85" t="str">
        <f t="shared" si="29"/>
        <v/>
      </c>
      <c r="W85" t="str">
        <f t="shared" si="30"/>
        <v/>
      </c>
    </row>
    <row r="86" spans="1:23" x14ac:dyDescent="0.25">
      <c r="A86">
        <v>5</v>
      </c>
      <c r="B86" t="s">
        <v>11</v>
      </c>
      <c r="C86">
        <v>8.8888888890000004</v>
      </c>
      <c r="D86" s="1">
        <v>43382.789583333331</v>
      </c>
      <c r="E86" s="1">
        <v>43391.678472222222</v>
      </c>
      <c r="F86" t="s">
        <v>10</v>
      </c>
      <c r="G86" t="s">
        <v>31</v>
      </c>
      <c r="I86" t="str">
        <f t="shared" si="16"/>
        <v/>
      </c>
      <c r="J86" t="str">
        <f t="shared" si="17"/>
        <v/>
      </c>
      <c r="K86">
        <f t="shared" si="18"/>
        <v>8.8888888890000004</v>
      </c>
      <c r="L86" t="str">
        <f t="shared" si="19"/>
        <v/>
      </c>
      <c r="M86" t="str">
        <f t="shared" si="20"/>
        <v/>
      </c>
      <c r="N86" t="str">
        <f t="shared" si="21"/>
        <v/>
      </c>
      <c r="O86" t="str">
        <f t="shared" si="22"/>
        <v/>
      </c>
      <c r="P86" t="str">
        <f t="shared" si="23"/>
        <v/>
      </c>
      <c r="Q86" t="str">
        <f t="shared" si="24"/>
        <v/>
      </c>
      <c r="R86" t="str">
        <f t="shared" si="25"/>
        <v/>
      </c>
      <c r="S86" t="str">
        <f t="shared" si="26"/>
        <v/>
      </c>
      <c r="T86" t="str">
        <f t="shared" si="27"/>
        <v/>
      </c>
      <c r="U86" t="str">
        <f t="shared" si="28"/>
        <v/>
      </c>
      <c r="V86" t="str">
        <f t="shared" si="29"/>
        <v/>
      </c>
      <c r="W86" t="str">
        <f t="shared" si="30"/>
        <v/>
      </c>
    </row>
    <row r="87" spans="1:23" x14ac:dyDescent="0.25">
      <c r="A87">
        <v>5</v>
      </c>
      <c r="B87" t="s">
        <v>12</v>
      </c>
      <c r="C87" s="2">
        <v>5.7899999999999998E-5</v>
      </c>
      <c r="D87" s="1">
        <v>43391.678472222222</v>
      </c>
      <c r="E87" s="1">
        <v>43391.678472222222</v>
      </c>
      <c r="F87" t="s">
        <v>10</v>
      </c>
      <c r="G87" t="s">
        <v>31</v>
      </c>
      <c r="I87" t="str">
        <f t="shared" si="16"/>
        <v/>
      </c>
      <c r="J87" t="str">
        <f t="shared" si="17"/>
        <v/>
      </c>
      <c r="K87">
        <f t="shared" si="18"/>
        <v>5.7899999999999998E-5</v>
      </c>
      <c r="L87" t="str">
        <f t="shared" si="19"/>
        <v/>
      </c>
      <c r="M87" t="str">
        <f t="shared" si="20"/>
        <v/>
      </c>
      <c r="N87" t="str">
        <f t="shared" si="21"/>
        <v/>
      </c>
      <c r="O87" t="str">
        <f t="shared" si="22"/>
        <v/>
      </c>
      <c r="P87" t="str">
        <f t="shared" si="23"/>
        <v/>
      </c>
      <c r="Q87" t="str">
        <f t="shared" si="24"/>
        <v/>
      </c>
      <c r="R87" t="str">
        <f t="shared" si="25"/>
        <v/>
      </c>
      <c r="S87" t="str">
        <f t="shared" si="26"/>
        <v/>
      </c>
      <c r="T87" t="str">
        <f t="shared" si="27"/>
        <v/>
      </c>
      <c r="U87" t="str">
        <f t="shared" si="28"/>
        <v/>
      </c>
      <c r="V87" t="str">
        <f t="shared" si="29"/>
        <v/>
      </c>
      <c r="W87" t="str">
        <f t="shared" si="30"/>
        <v/>
      </c>
    </row>
    <row r="88" spans="1:23" x14ac:dyDescent="0.25">
      <c r="A88">
        <v>5</v>
      </c>
      <c r="B88" t="s">
        <v>16</v>
      </c>
      <c r="C88">
        <v>3.18287E-3</v>
      </c>
      <c r="D88" s="1">
        <v>43391.678472222222</v>
      </c>
      <c r="E88" s="1">
        <v>43391.681944444441</v>
      </c>
      <c r="F88" t="s">
        <v>17</v>
      </c>
      <c r="G88" t="s">
        <v>31</v>
      </c>
      <c r="I88" t="str">
        <f t="shared" si="16"/>
        <v/>
      </c>
      <c r="J88" t="str">
        <f t="shared" si="17"/>
        <v/>
      </c>
      <c r="K88" t="str">
        <f t="shared" si="18"/>
        <v/>
      </c>
      <c r="L88">
        <f t="shared" si="19"/>
        <v>3.18287E-3</v>
      </c>
      <c r="M88" t="str">
        <f t="shared" si="20"/>
        <v/>
      </c>
      <c r="N88" t="str">
        <f t="shared" si="21"/>
        <v/>
      </c>
      <c r="O88" t="str">
        <f t="shared" si="22"/>
        <v/>
      </c>
      <c r="P88" t="str">
        <f t="shared" si="23"/>
        <v/>
      </c>
      <c r="Q88" t="str">
        <f t="shared" si="24"/>
        <v/>
      </c>
      <c r="R88" t="str">
        <f t="shared" si="25"/>
        <v/>
      </c>
      <c r="S88" t="str">
        <f t="shared" si="26"/>
        <v/>
      </c>
      <c r="T88" t="str">
        <f t="shared" si="27"/>
        <v/>
      </c>
      <c r="U88" t="str">
        <f t="shared" si="28"/>
        <v/>
      </c>
      <c r="V88" t="str">
        <f t="shared" si="29"/>
        <v/>
      </c>
      <c r="W88" t="str">
        <f t="shared" si="30"/>
        <v/>
      </c>
    </row>
    <row r="89" spans="1:23" x14ac:dyDescent="0.25">
      <c r="A89">
        <v>5</v>
      </c>
      <c r="B89" t="s">
        <v>20</v>
      </c>
      <c r="C89">
        <v>0.101076389</v>
      </c>
      <c r="D89" s="1">
        <v>43391.681944444441</v>
      </c>
      <c r="E89" s="1">
        <v>43391.782638888886</v>
      </c>
      <c r="F89" t="s">
        <v>17</v>
      </c>
      <c r="G89" t="s">
        <v>31</v>
      </c>
      <c r="I89" t="str">
        <f t="shared" si="16"/>
        <v/>
      </c>
      <c r="J89" t="str">
        <f t="shared" si="17"/>
        <v/>
      </c>
      <c r="K89" t="str">
        <f t="shared" si="18"/>
        <v/>
      </c>
      <c r="L89">
        <f t="shared" si="19"/>
        <v>0.101076389</v>
      </c>
      <c r="M89" t="str">
        <f t="shared" si="20"/>
        <v/>
      </c>
      <c r="N89" t="str">
        <f t="shared" si="21"/>
        <v/>
      </c>
      <c r="O89" t="str">
        <f t="shared" si="22"/>
        <v/>
      </c>
      <c r="P89" t="str">
        <f t="shared" si="23"/>
        <v/>
      </c>
      <c r="Q89" t="str">
        <f t="shared" si="24"/>
        <v/>
      </c>
      <c r="R89" t="str">
        <f t="shared" si="25"/>
        <v/>
      </c>
      <c r="S89" t="str">
        <f t="shared" si="26"/>
        <v/>
      </c>
      <c r="T89" t="str">
        <f t="shared" si="27"/>
        <v/>
      </c>
      <c r="U89" t="str">
        <f t="shared" si="28"/>
        <v/>
      </c>
      <c r="V89" t="str">
        <f t="shared" si="29"/>
        <v/>
      </c>
      <c r="W89" t="str">
        <f t="shared" si="30"/>
        <v/>
      </c>
    </row>
    <row r="90" spans="1:23" x14ac:dyDescent="0.25">
      <c r="A90">
        <v>5</v>
      </c>
      <c r="B90" t="s">
        <v>21</v>
      </c>
      <c r="C90">
        <v>5.0081712960000004</v>
      </c>
      <c r="D90" s="1">
        <v>43391.782638888886</v>
      </c>
      <c r="E90" s="1">
        <v>43396.790972222225</v>
      </c>
      <c r="F90" t="s">
        <v>17</v>
      </c>
      <c r="G90" t="s">
        <v>31</v>
      </c>
      <c r="I90" t="str">
        <f t="shared" si="16"/>
        <v/>
      </c>
      <c r="J90" t="str">
        <f t="shared" si="17"/>
        <v/>
      </c>
      <c r="K90" t="str">
        <f t="shared" si="18"/>
        <v/>
      </c>
      <c r="L90">
        <f t="shared" si="19"/>
        <v>5.0081712960000004</v>
      </c>
      <c r="M90" t="str">
        <f t="shared" si="20"/>
        <v/>
      </c>
      <c r="N90" t="str">
        <f t="shared" si="21"/>
        <v/>
      </c>
      <c r="O90" t="str">
        <f t="shared" si="22"/>
        <v/>
      </c>
      <c r="P90" t="str">
        <f t="shared" si="23"/>
        <v/>
      </c>
      <c r="Q90" t="str">
        <f t="shared" si="24"/>
        <v/>
      </c>
      <c r="R90" t="str">
        <f t="shared" si="25"/>
        <v/>
      </c>
      <c r="S90" t="str">
        <f t="shared" si="26"/>
        <v/>
      </c>
      <c r="T90" t="str">
        <f t="shared" si="27"/>
        <v/>
      </c>
      <c r="U90" t="str">
        <f t="shared" si="28"/>
        <v/>
      </c>
      <c r="V90" t="str">
        <f t="shared" si="29"/>
        <v/>
      </c>
      <c r="W90" t="str">
        <f t="shared" si="30"/>
        <v/>
      </c>
    </row>
    <row r="91" spans="1:23" x14ac:dyDescent="0.25">
      <c r="A91">
        <v>5</v>
      </c>
      <c r="B91" t="s">
        <v>22</v>
      </c>
      <c r="C91">
        <v>1.6203699999999999E-4</v>
      </c>
      <c r="D91" s="1">
        <v>43396.790972222225</v>
      </c>
      <c r="E91" s="1">
        <v>43396.790972222225</v>
      </c>
      <c r="F91" t="s">
        <v>17</v>
      </c>
      <c r="G91" t="s">
        <v>31</v>
      </c>
      <c r="I91" t="str">
        <f t="shared" si="16"/>
        <v/>
      </c>
      <c r="J91" t="str">
        <f t="shared" si="17"/>
        <v/>
      </c>
      <c r="K91" t="str">
        <f t="shared" si="18"/>
        <v/>
      </c>
      <c r="L91">
        <f t="shared" si="19"/>
        <v>1.6203699999999999E-4</v>
      </c>
      <c r="M91" t="str">
        <f t="shared" si="20"/>
        <v/>
      </c>
      <c r="N91" t="str">
        <f t="shared" si="21"/>
        <v/>
      </c>
      <c r="O91" t="str">
        <f t="shared" si="22"/>
        <v/>
      </c>
      <c r="P91" t="str">
        <f t="shared" si="23"/>
        <v/>
      </c>
      <c r="Q91" t="str">
        <f t="shared" si="24"/>
        <v/>
      </c>
      <c r="R91" t="str">
        <f t="shared" si="25"/>
        <v/>
      </c>
      <c r="S91" t="str">
        <f t="shared" si="26"/>
        <v/>
      </c>
      <c r="T91" t="str">
        <f t="shared" si="27"/>
        <v/>
      </c>
      <c r="U91" t="str">
        <f t="shared" si="28"/>
        <v/>
      </c>
      <c r="V91" t="str">
        <f t="shared" si="29"/>
        <v/>
      </c>
      <c r="W91" t="str">
        <f t="shared" si="30"/>
        <v/>
      </c>
    </row>
    <row r="92" spans="1:23" x14ac:dyDescent="0.25">
      <c r="A92">
        <v>5</v>
      </c>
      <c r="B92" t="s">
        <v>23</v>
      </c>
      <c r="C92">
        <v>1.15741E-4</v>
      </c>
      <c r="D92" s="1">
        <v>43396.790972222225</v>
      </c>
      <c r="E92" s="1">
        <v>43396.790972222225</v>
      </c>
      <c r="F92" t="s">
        <v>17</v>
      </c>
      <c r="G92" t="s">
        <v>31</v>
      </c>
      <c r="I92" t="str">
        <f t="shared" si="16"/>
        <v/>
      </c>
      <c r="J92" t="str">
        <f t="shared" si="17"/>
        <v/>
      </c>
      <c r="K92" t="str">
        <f t="shared" si="18"/>
        <v/>
      </c>
      <c r="L92">
        <f t="shared" si="19"/>
        <v>1.15741E-4</v>
      </c>
      <c r="M92" t="str">
        <f t="shared" si="20"/>
        <v/>
      </c>
      <c r="N92" t="str">
        <f t="shared" si="21"/>
        <v/>
      </c>
      <c r="O92" t="str">
        <f t="shared" si="22"/>
        <v/>
      </c>
      <c r="P92" t="str">
        <f t="shared" si="23"/>
        <v/>
      </c>
      <c r="Q92" t="str">
        <f t="shared" si="24"/>
        <v/>
      </c>
      <c r="R92" t="str">
        <f t="shared" si="25"/>
        <v/>
      </c>
      <c r="S92" t="str">
        <f t="shared" si="26"/>
        <v/>
      </c>
      <c r="T92" t="str">
        <f t="shared" si="27"/>
        <v/>
      </c>
      <c r="U92" t="str">
        <f t="shared" si="28"/>
        <v/>
      </c>
      <c r="V92" t="str">
        <f t="shared" si="29"/>
        <v/>
      </c>
      <c r="W92" t="str">
        <f t="shared" si="30"/>
        <v/>
      </c>
    </row>
    <row r="93" spans="1:23" x14ac:dyDescent="0.25">
      <c r="A93">
        <v>5</v>
      </c>
      <c r="B93" t="s">
        <v>24</v>
      </c>
      <c r="C93">
        <v>3.7650463000000002E-2</v>
      </c>
      <c r="D93" s="1">
        <v>43396.794444444444</v>
      </c>
      <c r="E93" s="1">
        <v>43396.832638888889</v>
      </c>
      <c r="F93" t="s">
        <v>17</v>
      </c>
      <c r="G93" t="s">
        <v>31</v>
      </c>
      <c r="I93" t="str">
        <f t="shared" si="16"/>
        <v/>
      </c>
      <c r="J93" t="str">
        <f t="shared" si="17"/>
        <v/>
      </c>
      <c r="K93" t="str">
        <f t="shared" si="18"/>
        <v/>
      </c>
      <c r="L93">
        <f t="shared" si="19"/>
        <v>3.7650463000000002E-2</v>
      </c>
      <c r="M93" t="str">
        <f t="shared" si="20"/>
        <v/>
      </c>
      <c r="N93" t="str">
        <f t="shared" si="21"/>
        <v/>
      </c>
      <c r="O93" t="str">
        <f t="shared" si="22"/>
        <v/>
      </c>
      <c r="P93" t="str">
        <f t="shared" si="23"/>
        <v/>
      </c>
      <c r="Q93" t="str">
        <f t="shared" si="24"/>
        <v/>
      </c>
      <c r="R93" t="str">
        <f t="shared" si="25"/>
        <v/>
      </c>
      <c r="S93" t="str">
        <f t="shared" si="26"/>
        <v/>
      </c>
      <c r="T93" t="str">
        <f t="shared" si="27"/>
        <v/>
      </c>
      <c r="U93" t="str">
        <f t="shared" si="28"/>
        <v/>
      </c>
      <c r="V93" t="str">
        <f t="shared" si="29"/>
        <v/>
      </c>
      <c r="W93" t="str">
        <f t="shared" si="30"/>
        <v/>
      </c>
    </row>
    <row r="94" spans="1:23" x14ac:dyDescent="0.25">
      <c r="A94">
        <v>5</v>
      </c>
      <c r="B94" t="s">
        <v>39</v>
      </c>
      <c r="C94">
        <v>1.400463E-3</v>
      </c>
      <c r="D94" s="1">
        <v>43396.832638888889</v>
      </c>
      <c r="E94" s="1">
        <v>43396.834027777775</v>
      </c>
      <c r="F94" t="s">
        <v>17</v>
      </c>
      <c r="G94" t="s">
        <v>31</v>
      </c>
      <c r="I94" t="str">
        <f t="shared" si="16"/>
        <v/>
      </c>
      <c r="J94" t="str">
        <f t="shared" si="17"/>
        <v/>
      </c>
      <c r="K94" t="str">
        <f t="shared" si="18"/>
        <v/>
      </c>
      <c r="L94">
        <f t="shared" si="19"/>
        <v>1.400463E-3</v>
      </c>
      <c r="M94" t="str">
        <f t="shared" si="20"/>
        <v/>
      </c>
      <c r="N94" t="str">
        <f t="shared" si="21"/>
        <v/>
      </c>
      <c r="O94" t="str">
        <f t="shared" si="22"/>
        <v/>
      </c>
      <c r="P94" t="str">
        <f t="shared" si="23"/>
        <v/>
      </c>
      <c r="Q94" t="str">
        <f t="shared" si="24"/>
        <v/>
      </c>
      <c r="R94" t="str">
        <f t="shared" si="25"/>
        <v/>
      </c>
      <c r="S94" t="str">
        <f t="shared" si="26"/>
        <v/>
      </c>
      <c r="T94" t="str">
        <f t="shared" si="27"/>
        <v/>
      </c>
      <c r="U94" t="str">
        <f t="shared" si="28"/>
        <v/>
      </c>
      <c r="V94" t="str">
        <f t="shared" si="29"/>
        <v/>
      </c>
      <c r="W94" t="str">
        <f t="shared" si="30"/>
        <v/>
      </c>
    </row>
    <row r="95" spans="1:23" x14ac:dyDescent="0.25">
      <c r="A95">
        <v>5</v>
      </c>
      <c r="B95" t="s">
        <v>20</v>
      </c>
      <c r="C95">
        <v>2.6620369999999999E-3</v>
      </c>
      <c r="D95" s="1">
        <v>43396.834027777775</v>
      </c>
      <c r="E95" s="1">
        <v>43396.836805555555</v>
      </c>
      <c r="F95" t="s">
        <v>17</v>
      </c>
      <c r="G95" t="s">
        <v>31</v>
      </c>
      <c r="I95" t="str">
        <f t="shared" si="16"/>
        <v/>
      </c>
      <c r="J95" t="str">
        <f t="shared" si="17"/>
        <v/>
      </c>
      <c r="K95" t="str">
        <f t="shared" si="18"/>
        <v/>
      </c>
      <c r="L95">
        <f t="shared" si="19"/>
        <v>2.6620369999999999E-3</v>
      </c>
      <c r="M95" t="str">
        <f t="shared" si="20"/>
        <v/>
      </c>
      <c r="N95" t="str">
        <f t="shared" si="21"/>
        <v/>
      </c>
      <c r="O95" t="str">
        <f t="shared" si="22"/>
        <v/>
      </c>
      <c r="P95" t="str">
        <f t="shared" si="23"/>
        <v/>
      </c>
      <c r="Q95" t="str">
        <f t="shared" si="24"/>
        <v/>
      </c>
      <c r="R95" t="str">
        <f t="shared" si="25"/>
        <v/>
      </c>
      <c r="S95" t="str">
        <f t="shared" si="26"/>
        <v/>
      </c>
      <c r="T95" t="str">
        <f t="shared" si="27"/>
        <v/>
      </c>
      <c r="U95" t="str">
        <f t="shared" si="28"/>
        <v/>
      </c>
      <c r="V95" t="str">
        <f t="shared" si="29"/>
        <v/>
      </c>
      <c r="W95" t="str">
        <f t="shared" si="30"/>
        <v/>
      </c>
    </row>
    <row r="96" spans="1:23" x14ac:dyDescent="0.25">
      <c r="A96">
        <v>5</v>
      </c>
      <c r="B96" t="s">
        <v>22</v>
      </c>
      <c r="C96">
        <v>2.3148099999999999E-4</v>
      </c>
      <c r="D96" s="1">
        <v>43396.836805555555</v>
      </c>
      <c r="E96" s="1">
        <v>43396.836805555555</v>
      </c>
      <c r="F96" t="s">
        <v>17</v>
      </c>
      <c r="G96" t="s">
        <v>31</v>
      </c>
      <c r="I96" t="str">
        <f t="shared" si="16"/>
        <v/>
      </c>
      <c r="J96" t="str">
        <f t="shared" si="17"/>
        <v/>
      </c>
      <c r="K96" t="str">
        <f t="shared" si="18"/>
        <v/>
      </c>
      <c r="L96">
        <f t="shared" si="19"/>
        <v>2.3148099999999999E-4</v>
      </c>
      <c r="M96" t="str">
        <f t="shared" si="20"/>
        <v/>
      </c>
      <c r="N96" t="str">
        <f t="shared" si="21"/>
        <v/>
      </c>
      <c r="O96" t="str">
        <f t="shared" si="22"/>
        <v/>
      </c>
      <c r="P96" t="str">
        <f t="shared" si="23"/>
        <v/>
      </c>
      <c r="Q96" t="str">
        <f t="shared" si="24"/>
        <v/>
      </c>
      <c r="R96" t="str">
        <f t="shared" si="25"/>
        <v/>
      </c>
      <c r="S96" t="str">
        <f t="shared" si="26"/>
        <v/>
      </c>
      <c r="T96" t="str">
        <f t="shared" si="27"/>
        <v/>
      </c>
      <c r="U96" t="str">
        <f t="shared" si="28"/>
        <v/>
      </c>
      <c r="V96" t="str">
        <f t="shared" si="29"/>
        <v/>
      </c>
      <c r="W96" t="str">
        <f t="shared" si="30"/>
        <v/>
      </c>
    </row>
    <row r="97" spans="1:23" x14ac:dyDescent="0.25">
      <c r="A97">
        <v>5</v>
      </c>
      <c r="B97" t="s">
        <v>23</v>
      </c>
      <c r="C97">
        <v>1.15741E-4</v>
      </c>
      <c r="D97" s="1">
        <v>43396.836805555555</v>
      </c>
      <c r="E97" s="1">
        <v>43396.836805555555</v>
      </c>
      <c r="F97" t="s">
        <v>17</v>
      </c>
      <c r="G97" t="s">
        <v>31</v>
      </c>
      <c r="I97" t="str">
        <f t="shared" si="16"/>
        <v/>
      </c>
      <c r="J97" t="str">
        <f t="shared" si="17"/>
        <v/>
      </c>
      <c r="K97" t="str">
        <f t="shared" si="18"/>
        <v/>
      </c>
      <c r="L97">
        <f t="shared" si="19"/>
        <v>1.15741E-4</v>
      </c>
      <c r="M97" t="str">
        <f t="shared" si="20"/>
        <v/>
      </c>
      <c r="N97" t="str">
        <f t="shared" si="21"/>
        <v/>
      </c>
      <c r="O97" t="str">
        <f t="shared" si="22"/>
        <v/>
      </c>
      <c r="P97" t="str">
        <f t="shared" si="23"/>
        <v/>
      </c>
      <c r="Q97" t="str">
        <f t="shared" si="24"/>
        <v/>
      </c>
      <c r="R97" t="str">
        <f t="shared" si="25"/>
        <v/>
      </c>
      <c r="S97" t="str">
        <f t="shared" si="26"/>
        <v/>
      </c>
      <c r="T97" t="str">
        <f t="shared" si="27"/>
        <v/>
      </c>
      <c r="U97" t="str">
        <f t="shared" si="28"/>
        <v/>
      </c>
      <c r="V97" t="str">
        <f t="shared" si="29"/>
        <v/>
      </c>
      <c r="W97" t="str">
        <f t="shared" si="30"/>
        <v/>
      </c>
    </row>
    <row r="98" spans="1:23" x14ac:dyDescent="0.25">
      <c r="A98">
        <v>5</v>
      </c>
      <c r="B98" t="s">
        <v>21</v>
      </c>
      <c r="C98" s="2">
        <v>1.1600000000000001E-5</v>
      </c>
      <c r="D98" s="1">
        <v>43396.836805555555</v>
      </c>
      <c r="E98" s="1">
        <v>43396.836805555555</v>
      </c>
      <c r="F98" t="s">
        <v>17</v>
      </c>
      <c r="G98" t="s">
        <v>31</v>
      </c>
      <c r="I98" t="str">
        <f t="shared" si="16"/>
        <v/>
      </c>
      <c r="J98" t="str">
        <f t="shared" si="17"/>
        <v/>
      </c>
      <c r="K98" t="str">
        <f t="shared" si="18"/>
        <v/>
      </c>
      <c r="L98">
        <f t="shared" si="19"/>
        <v>1.1600000000000001E-5</v>
      </c>
      <c r="M98" t="str">
        <f t="shared" si="20"/>
        <v/>
      </c>
      <c r="N98" t="str">
        <f t="shared" si="21"/>
        <v/>
      </c>
      <c r="O98" t="str">
        <f t="shared" si="22"/>
        <v/>
      </c>
      <c r="P98" t="str">
        <f t="shared" si="23"/>
        <v/>
      </c>
      <c r="Q98" t="str">
        <f t="shared" si="24"/>
        <v/>
      </c>
      <c r="R98" t="str">
        <f t="shared" si="25"/>
        <v/>
      </c>
      <c r="S98" t="str">
        <f t="shared" si="26"/>
        <v/>
      </c>
      <c r="T98" t="str">
        <f t="shared" si="27"/>
        <v/>
      </c>
      <c r="U98" t="str">
        <f t="shared" si="28"/>
        <v/>
      </c>
      <c r="V98" t="str">
        <f t="shared" si="29"/>
        <v/>
      </c>
      <c r="W98" t="str">
        <f t="shared" si="30"/>
        <v/>
      </c>
    </row>
    <row r="99" spans="1:23" x14ac:dyDescent="0.25">
      <c r="A99">
        <v>5</v>
      </c>
      <c r="B99" t="s">
        <v>24</v>
      </c>
      <c r="C99">
        <v>4.7453699999999997E-4</v>
      </c>
      <c r="D99" s="1">
        <v>43398.853472222225</v>
      </c>
      <c r="E99" s="1">
        <v>43398.853472222225</v>
      </c>
      <c r="F99" t="s">
        <v>17</v>
      </c>
      <c r="G99" t="s">
        <v>31</v>
      </c>
      <c r="I99" t="str">
        <f t="shared" si="16"/>
        <v/>
      </c>
      <c r="J99" t="str">
        <f t="shared" si="17"/>
        <v/>
      </c>
      <c r="K99" t="str">
        <f t="shared" si="18"/>
        <v/>
      </c>
      <c r="L99">
        <f t="shared" si="19"/>
        <v>4.7453699999999997E-4</v>
      </c>
      <c r="M99" t="str">
        <f t="shared" si="20"/>
        <v/>
      </c>
      <c r="N99" t="str">
        <f t="shared" si="21"/>
        <v/>
      </c>
      <c r="O99" t="str">
        <f t="shared" si="22"/>
        <v/>
      </c>
      <c r="P99" t="str">
        <f t="shared" si="23"/>
        <v/>
      </c>
      <c r="Q99" t="str">
        <f t="shared" si="24"/>
        <v/>
      </c>
      <c r="R99" t="str">
        <f t="shared" si="25"/>
        <v/>
      </c>
      <c r="S99" t="str">
        <f t="shared" si="26"/>
        <v/>
      </c>
      <c r="T99" t="str">
        <f t="shared" si="27"/>
        <v/>
      </c>
      <c r="U99" t="str">
        <f t="shared" si="28"/>
        <v/>
      </c>
      <c r="V99" t="str">
        <f t="shared" si="29"/>
        <v/>
      </c>
      <c r="W99" t="str">
        <f t="shared" si="30"/>
        <v/>
      </c>
    </row>
    <row r="100" spans="1:23" x14ac:dyDescent="0.25">
      <c r="A100">
        <v>5</v>
      </c>
      <c r="B100" t="s">
        <v>1</v>
      </c>
      <c r="C100">
        <v>34.978020823999998</v>
      </c>
      <c r="D100" s="1">
        <v>43398.853472222225</v>
      </c>
      <c r="E100" t="s">
        <v>32</v>
      </c>
      <c r="F100" t="s">
        <v>18</v>
      </c>
      <c r="G100" t="s">
        <v>33</v>
      </c>
      <c r="I100" t="str">
        <f t="shared" si="16"/>
        <v/>
      </c>
      <c r="J100" t="str">
        <f t="shared" si="17"/>
        <v/>
      </c>
      <c r="K100" t="str">
        <f t="shared" si="18"/>
        <v/>
      </c>
      <c r="L100" t="str">
        <f t="shared" si="19"/>
        <v/>
      </c>
      <c r="M100" t="str">
        <f t="shared" si="20"/>
        <v/>
      </c>
      <c r="N100" t="str">
        <f t="shared" si="21"/>
        <v/>
      </c>
      <c r="O100" t="str">
        <f t="shared" si="22"/>
        <v/>
      </c>
      <c r="P100" t="str">
        <f t="shared" si="23"/>
        <v/>
      </c>
      <c r="Q100" t="str">
        <f t="shared" si="24"/>
        <v/>
      </c>
      <c r="R100" t="str">
        <f t="shared" si="25"/>
        <v/>
      </c>
      <c r="S100" t="str">
        <f t="shared" si="26"/>
        <v/>
      </c>
      <c r="T100" t="str">
        <f t="shared" si="27"/>
        <v/>
      </c>
      <c r="U100" t="str">
        <f t="shared" si="28"/>
        <v/>
      </c>
      <c r="V100" t="str">
        <f t="shared" si="29"/>
        <v/>
      </c>
      <c r="W100">
        <f t="shared" si="30"/>
        <v>34.978020823999998</v>
      </c>
    </row>
  </sheetData>
  <autoFilter ref="A1:W10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Boehringer Ingelheim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Mohamed,Amjad (FCO) BI-CA-B</dc:creator>
  <cp:lastModifiedBy>Mohamed,Amjad (FCO) BI-CA-B</cp:lastModifiedBy>
  <dcterms:created xsi:type="dcterms:W3CDTF">2020-07-28T15:04:03Z</dcterms:created>
  <dcterms:modified xsi:type="dcterms:W3CDTF">2020-07-29T02:31:29Z</dcterms:modified>
</cp:coreProperties>
</file>