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zan\OneDrive\OneDrive\Stat_Design_Analysis\Practicum2019\download\"/>
    </mc:Choice>
  </mc:AlternateContent>
  <xr:revisionPtr revIDLastSave="54" documentId="13_ncr:40009_{14C6701C-AECB-4993-BC86-026D8339EF7C}" xr6:coauthVersionLast="43" xr6:coauthVersionMax="43" xr10:uidLastSave="{540FDB9F-35E7-45F4-B7C8-7C787C712195}"/>
  <bookViews>
    <workbookView xWindow="-98" yWindow="-98" windowWidth="20715" windowHeight="13276" xr2:uid="{00000000-000D-0000-FFFF-FFFF00000000}"/>
  </bookViews>
  <sheets>
    <sheet name="Table1_SCL9A3_rs17497684_C_Dist" sheetId="3" r:id="rId1"/>
    <sheet name="Results_Top10_SCL9A3_rs17497684" sheetId="2" r:id="rId2"/>
    <sheet name="Table1_SCL9A3rs17497684_C_bysex" sheetId="1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<sst xmlns="http://schemas.openxmlformats.org/spreadsheetml/2006/main" count="259" uniqueCount="119">
  <si>
    <t>Females</t>
  </si>
  <si>
    <t>Males</t>
  </si>
  <si>
    <t>Phecode</t>
  </si>
  <si>
    <t>Esophagitis, GERD and related diseases</t>
  </si>
  <si>
    <t>level</t>
  </si>
  <si>
    <t>FALSE:0</t>
  </si>
  <si>
    <t>TRUE:0</t>
  </si>
  <si>
    <t>FALSE:1</t>
  </si>
  <si>
    <t>TRUE:1</t>
  </si>
  <si>
    <t>p</t>
  </si>
  <si>
    <t>test</t>
  </si>
  <si>
    <t>n</t>
  </si>
  <si>
    <t>rs17497684_C (%)</t>
  </si>
  <si>
    <t xml:space="preserve">  88092 ( 64.9) </t>
  </si>
  <si>
    <t xml:space="preserve">   6228 ( 63.3) </t>
  </si>
  <si>
    <t xml:space="preserve">  69555 ( 64.7) </t>
  </si>
  <si>
    <t xml:space="preserve">   6175 ( 62.7) </t>
  </si>
  <si>
    <t>&lt;0.001</t>
  </si>
  <si>
    <t xml:space="preserve">  42494 ( 31.3) </t>
  </si>
  <si>
    <t xml:space="preserve">   3222 ( 32.8) </t>
  </si>
  <si>
    <t xml:space="preserve">  33790 ( 31.5) </t>
  </si>
  <si>
    <t xml:space="preserve">   3278 ( 33.3) </t>
  </si>
  <si>
    <t xml:space="preserve">   5211 (  3.8) </t>
  </si>
  <si>
    <t xml:space="preserve">    387 (  3.9) </t>
  </si>
  <si>
    <t xml:space="preserve">   4094 (  3.8) </t>
  </si>
  <si>
    <t xml:space="preserve">    397 (  4.0) </t>
  </si>
  <si>
    <t xml:space="preserve"> 135797 (100.0) </t>
  </si>
  <si>
    <t xml:space="preserve">      0 (  0.0) </t>
  </si>
  <si>
    <t xml:space="preserve"> 107439 (100.0) </t>
  </si>
  <si>
    <t>phecode: 530.1 (%)</t>
  </si>
  <si>
    <t xml:space="preserve">   9837 (100.0) </t>
  </si>
  <si>
    <t xml:space="preserve">   9850 (100.0) </t>
  </si>
  <si>
    <t>Diseases of esophagus</t>
  </si>
  <si>
    <t xml:space="preserve"> 135005 ( 99.4) </t>
  </si>
  <si>
    <t xml:space="preserve"> 106588 ( 99.2) </t>
  </si>
  <si>
    <t>phecode: 530 (%)</t>
  </si>
  <si>
    <t xml:space="preserve">    792 (  0.6) </t>
  </si>
  <si>
    <t xml:space="preserve">    851 (  0.8) </t>
  </si>
  <si>
    <t>age (mean (SD))</t>
  </si>
  <si>
    <t xml:space="preserve">  57.21 (7.84)</t>
  </si>
  <si>
    <t xml:space="preserve">  59.30 (6.99)</t>
  </si>
  <si>
    <t xml:space="preserve">  58.39 (7.75)</t>
  </si>
  <si>
    <t xml:space="preserve">  59.01 (7.46)</t>
  </si>
  <si>
    <t>age2 (mean (SD))</t>
  </si>
  <si>
    <t>3334.92 (873.16)</t>
  </si>
  <si>
    <t>3565.64 (795.87)</t>
  </si>
  <si>
    <t>3469.49 (870.86)</t>
  </si>
  <si>
    <t>3537.64 (843.79)</t>
  </si>
  <si>
    <t>gender (%)</t>
  </si>
  <si>
    <t>SEX (%)</t>
  </si>
  <si>
    <t>phecode</t>
  </si>
  <si>
    <t>description</t>
  </si>
  <si>
    <t>group</t>
  </si>
  <si>
    <t>snp</t>
  </si>
  <si>
    <t>adjustment</t>
  </si>
  <si>
    <t>beta</t>
  </si>
  <si>
    <t>SE</t>
  </si>
  <si>
    <t>OR</t>
  </si>
  <si>
    <t>type</t>
  </si>
  <si>
    <t>n_total</t>
  </si>
  <si>
    <t>n_cases</t>
  </si>
  <si>
    <t>n_controls</t>
  </si>
  <si>
    <t>HWE_p</t>
  </si>
  <si>
    <t>allele_freq</t>
  </si>
  <si>
    <t>n_no_snp</t>
  </si>
  <si>
    <t>note</t>
  </si>
  <si>
    <t>bonferroni</t>
  </si>
  <si>
    <t>digestive</t>
  </si>
  <si>
    <t>rs17497684_C</t>
  </si>
  <si>
    <t>NA</t>
  </si>
  <si>
    <t>logistic</t>
  </si>
  <si>
    <t>Reflux esophagitis</t>
  </si>
  <si>
    <t>Fracture of clavicle or scapula</t>
  </si>
  <si>
    <t>injuries &amp; poisonings</t>
  </si>
  <si>
    <t>Other biliary tract disease</t>
  </si>
  <si>
    <t>Precordial pain</t>
  </si>
  <si>
    <t>circulatory system</t>
  </si>
  <si>
    <t>Nasal polyps</t>
  </si>
  <si>
    <t>respiratory</t>
  </si>
  <si>
    <t>Malignant neoplasm of rectum, rectosigmoid junction, and anus</t>
  </si>
  <si>
    <t>neoplasms</t>
  </si>
  <si>
    <t>Inguinal hernia</t>
  </si>
  <si>
    <t>Develomental delays and disorders</t>
  </si>
  <si>
    <t>mental disorders</t>
  </si>
  <si>
    <t>C Allele Count</t>
  </si>
  <si>
    <t xml:space="preserve"> 157647 ( 92.7) </t>
  </si>
  <si>
    <t xml:space="preserve">  76284 ( 92.1) </t>
  </si>
  <si>
    <t xml:space="preserve">   9305 ( 92.2) </t>
  </si>
  <si>
    <t xml:space="preserve">  12403 (  7.3) </t>
  </si>
  <si>
    <t xml:space="preserve">   6500 (  7.9) </t>
  </si>
  <si>
    <t xml:space="preserve">    784 (  7.8) </t>
  </si>
  <si>
    <t xml:space="preserve"> 156593 ( 92.1) </t>
  </si>
  <si>
    <t xml:space="preserve">  75759 ( 91.5) </t>
  </si>
  <si>
    <t xml:space="preserve">   9241 ( 91.6) </t>
  </si>
  <si>
    <t xml:space="preserve">  13457 (  7.9) </t>
  </si>
  <si>
    <t xml:space="preserve">   7025 (  8.5) </t>
  </si>
  <si>
    <t xml:space="preserve">    848 (  8.4) </t>
  </si>
  <si>
    <t xml:space="preserve">  57.85 (7.78)</t>
  </si>
  <si>
    <t xml:space="preserve">  57.84 (7.79)</t>
  </si>
  <si>
    <t xml:space="preserve">  57.70 (7.77)</t>
  </si>
  <si>
    <t>3407.06 (871.43)</t>
  </si>
  <si>
    <t>3406.22 (872.61)</t>
  </si>
  <si>
    <t>3389.88 (869.40)</t>
  </si>
  <si>
    <t xml:space="preserve">  75730 ( 44.5) </t>
  </si>
  <si>
    <t xml:space="preserve">  37068 ( 44.8) </t>
  </si>
  <si>
    <t xml:space="preserve">   4491 ( 44.5) </t>
  </si>
  <si>
    <t xml:space="preserve">  94320 ( 55.5) </t>
  </si>
  <si>
    <t xml:space="preserve">  45716 ( 55.2) </t>
  </si>
  <si>
    <t xml:space="preserve">   5598 ( 55.5) </t>
  </si>
  <si>
    <t xml:space="preserve"> 170050 (100.0) </t>
  </si>
  <si>
    <t xml:space="preserve">  82784 (100.0) </t>
  </si>
  <si>
    <t xml:space="preserve">  10089 (100.0) </t>
  </si>
  <si>
    <t>Col.No</t>
  </si>
  <si>
    <t>Controlls</t>
  </si>
  <si>
    <t>Case</t>
  </si>
  <si>
    <t>AC</t>
  </si>
  <si>
    <t>AA</t>
  </si>
  <si>
    <t>CC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</si>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</sst>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0" borderId="0" xfId="0" applyFont="1"/>
    <xf numFmtId="0" fontId="16" fillId="0" borderId="13" xfId="0" applyFont="1" applyBorder="1"/>
    <xf numFmtId="0" fontId="0" fillId="0" borderId="17" xfId="0" applyBorder="1"/>
    <xf numFmtId="0" fontId="16" fillId="0" borderId="18" xfId="0" applyFont="1" applyBorder="1"/>
    <xf numFmtId="0" fontId="0" fillId="0" borderId="18" xfId="0" applyBorder="1" applyAlignment="1">
      <alignment horizontal="center"/>
    </xf>
    <xf numFmtId="0" fontId="16" fillId="0" borderId="19" xfId="0" applyFont="1" applyBorder="1"/>
    <xf numFmtId="0" fontId="0" fillId="0" borderId="18" xfId="0" applyBorder="1"/>
    <xf numFmtId="0" fontId="16" fillId="0" borderId="14" xfId="0" applyFont="1" applyBorder="1"/>
    <xf numFmtId="0" fontId="16" fillId="0" borderId="10" xfId="0" applyFont="1" applyBorder="1"/>
    <xf numFmtId="0" fontId="0" fillId="0" borderId="11" xfId="0" applyBorder="1"/>
    <xf numFmtId="0" fontId="0" fillId="0" borderId="13" xfId="0" applyBorder="1" applyAlignment="1">
      <alignment horizontal="center"/>
    </xf>
    <xf numFmtId="0" fontId="16" fillId="0" borderId="15" xfId="0" applyFont="1" applyBorder="1"/>
    <xf numFmtId="0" fontId="0" fillId="0" borderId="19" xfId="0" applyBorder="1"/>
    <xf numFmtId="0" fontId="0" fillId="0" borderId="20" xfId="0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726718-8414-4B4F-8657-998177ED0AB6}" name="Table1" displayName="Table1" ref="A1:P3" totalsRowShown="0" headerRowDxfId="10">
  <tableColumns count="16">
    <tableColumn id="1" xr3:uid="{6813D4FF-1FD0-45DD-9443-40CA07B77077}" name="phecode"/>
    <tableColumn id="2" xr3:uid="{E5C0329A-0430-4FD2-BABF-3E602C55AB93}" name="description"/>
    <tableColumn id="3" xr3:uid="{B8B4C80C-C6B3-4DCB-B97E-C65991156454}" name="group"/>
    <tableColumn id="4" xr3:uid="{FB1AC6CC-7BC9-403D-BE9D-59CDBC6BB756}" name="snp"/>
    <tableColumn id="5" xr3:uid="{FF82F36D-B890-4A1A-B069-8E704C219110}" name="beta"/>
    <tableColumn id="6" xr3:uid="{8036F6E1-323F-4CD4-A988-A9A826DA42C9}" name="SE"/>
    <tableColumn id="7" xr3:uid="{E01A1E56-1870-45FD-97E3-287A3C215D3F}" name="OR"/>
    <tableColumn id="8" xr3:uid="{51DACC52-03EB-45DF-A3C2-94B4A7182105}" name="p" dataDxfId="9"/>
    <tableColumn id="9" xr3:uid="{6C7CB626-E45F-4B00-8EF1-0FBD8903D63B}" name="type"/>
    <tableColumn id="10" xr3:uid="{8BA99F61-B9B9-44E7-A18C-DA569DD54B50}" name="n_total"/>
    <tableColumn id="11" xr3:uid="{D4253A3E-F0AC-46F3-B14F-C047C3713234}" name="n_cases"/>
    <tableColumn id="12" xr3:uid="{D29AC967-D09C-4736-87F2-6A6065D90CB8}" name="n_controls"/>
    <tableColumn id="13" xr3:uid="{E63DA8F1-622F-4215-9210-AE41FC15F784}" name="HWE_p"/>
    <tableColumn id="14" xr3:uid="{A5CC4A69-E118-4EFB-88F5-F0D4634E84EB}" name="allele_freq"/>
    <tableColumn id="15" xr3:uid="{C87A7D21-493D-4C8C-9F9A-6414C4C63AE6}" name="n_no_snp"/>
    <tableColumn id="16" xr3:uid="{7BAC3A26-5084-4565-AFD7-9C97160422C6}" name="bonferron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A82031-DD9D-4234-8FE3-1D8B29AD256C}" name="Table14" displayName="Table14" ref="B6:P8" totalsRowShown="0" headerRowDxfId="8">
  <tableColumns count="15">
    <tableColumn id="1" xr3:uid="{2D165316-15F0-4831-A433-9AB5EE4AC160}" name="phecode"/>
    <tableColumn id="2" xr3:uid="{C03B9BB5-D273-4950-9650-AC4F07B2161B}" name="description"/>
    <tableColumn id="3" xr3:uid="{60E1A55E-4ECE-4E80-9B71-2CD2B98FDCDC}" name="group"/>
    <tableColumn id="5" xr3:uid="{D1C44EAD-1752-4DBE-9343-7491C2AC70D1}" name="beta"/>
    <tableColumn id="6" xr3:uid="{26E68DD8-5BA0-428F-9AB2-C75BDB43AE2D}" name="SE"/>
    <tableColumn id="7" xr3:uid="{68C3051D-AEEF-46BA-98AA-92F25363AE89}" name="OR"/>
    <tableColumn id="8" xr3:uid="{F21576DA-87A4-41DF-9E98-ADFE3F8344CC}" name="p" dataDxfId="7"/>
    <tableColumn id="10" xr3:uid="{E3D2E32B-25DF-4917-888F-6019825FBDA0}" name="n_total" dataDxfId="6"/>
    <tableColumn id="11" xr3:uid="{1E1A4CDE-A5D4-4608-96AB-26C5B253E86B}" name="n_cases" dataDxfId="5"/>
    <tableColumn id="12" xr3:uid="{0E8FDF1B-0FA4-421E-8949-925B07513206}" name="n_controls" dataDxfId="4"/>
    <tableColumn id="13" xr3:uid="{39D1DB41-73DF-4D59-A97E-998FF4F35DE9}" name="HWE_p" dataDxfId="3"/>
    <tableColumn id="14" xr3:uid="{FEE8433C-8B23-4CEC-9426-C6B1EFDC3970}" name="allele_freq" dataDxfId="2"/>
    <tableColumn id="15" xr3:uid="{F231A67A-FEBF-4BBA-ADBC-9479E2058104}" name="n_no_snp" dataDxfId="1"/>
    <tableColumn id="16" xr3:uid="{6A7E7C34-6235-4C64-A38D-435232BD9D44}" name="bonferroni" dataDxfId="0"/>
    <tableColumn id="9" xr3:uid="{8B3E4FE4-CACC-49BF-82A9-C4D3F87A6821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1C52-B647-4318-864E-7D20BACF9C89}">
  <dimension ref="A1:G17"/>
  <sheetViews>
    <sheetView tabSelected="1" workbookViewId="0">
      <selection activeCell="D18" sqref="D18"/>
    </sheetView>
  </sheetViews>
  <sheetFormatPr defaultRowHeight="14.25" x14ac:dyDescent="0.45"/>
  <cols>
    <col min="1" max="1" width="32.73046875" bestFit="1" customWidth="1"/>
    <col min="2" max="2" width="11.86328125" customWidth="1"/>
    <col min="3" max="5" width="14.3984375" bestFit="1" customWidth="1"/>
    <col min="6" max="6" width="6.1328125" bestFit="1" customWidth="1"/>
    <col min="7" max="7" width="3.73046875" bestFit="1" customWidth="1"/>
  </cols>
  <sheetData>
    <row r="1" spans="1:7" x14ac:dyDescent="0.45">
      <c r="A1" s="2"/>
      <c r="B1" s="10"/>
      <c r="C1" s="22" t="s">
        <v>84</v>
      </c>
      <c r="D1" s="23"/>
      <c r="E1" s="24"/>
      <c r="F1" s="3"/>
    </row>
    <row r="2" spans="1:7" x14ac:dyDescent="0.45">
      <c r="A2" s="4"/>
      <c r="B2" s="14" t="s">
        <v>4</v>
      </c>
      <c r="C2" s="9" t="s">
        <v>116</v>
      </c>
      <c r="D2" s="8" t="s">
        <v>115</v>
      </c>
      <c r="E2" s="15" t="s">
        <v>117</v>
      </c>
      <c r="F2" s="5" t="s">
        <v>9</v>
      </c>
      <c r="G2" t="s">
        <v>10</v>
      </c>
    </row>
    <row r="3" spans="1:7" x14ac:dyDescent="0.45">
      <c r="A3" s="4"/>
      <c r="B3" s="14" t="s">
        <v>84</v>
      </c>
      <c r="C3" s="9">
        <v>0</v>
      </c>
      <c r="D3" s="8">
        <v>1</v>
      </c>
      <c r="E3" s="15">
        <v>2</v>
      </c>
      <c r="F3" s="5"/>
    </row>
    <row r="4" spans="1:7" x14ac:dyDescent="0.45">
      <c r="A4" s="16" t="s">
        <v>11</v>
      </c>
      <c r="B4" s="10"/>
      <c r="C4" s="2">
        <v>170050</v>
      </c>
      <c r="D4" s="17">
        <v>82784</v>
      </c>
      <c r="E4" s="3">
        <v>10089</v>
      </c>
      <c r="F4" s="10"/>
    </row>
    <row r="5" spans="1:7" x14ac:dyDescent="0.45">
      <c r="A5" s="9" t="s">
        <v>3</v>
      </c>
      <c r="B5" s="14" t="s">
        <v>113</v>
      </c>
      <c r="C5" s="4" t="s">
        <v>85</v>
      </c>
      <c r="D5" t="s">
        <v>86</v>
      </c>
      <c r="E5" s="5" t="s">
        <v>87</v>
      </c>
      <c r="F5" s="14" t="s">
        <v>17</v>
      </c>
    </row>
    <row r="6" spans="1:7" x14ac:dyDescent="0.45">
      <c r="A6" s="18" t="s">
        <v>29</v>
      </c>
      <c r="B6" s="14" t="s">
        <v>114</v>
      </c>
      <c r="C6" s="4" t="s">
        <v>88</v>
      </c>
      <c r="D6" t="s">
        <v>89</v>
      </c>
      <c r="E6" s="5" t="s">
        <v>90</v>
      </c>
      <c r="F6" s="14"/>
    </row>
    <row r="7" spans="1:7" x14ac:dyDescent="0.45">
      <c r="A7" s="9" t="s">
        <v>32</v>
      </c>
      <c r="B7" s="14" t="s">
        <v>113</v>
      </c>
      <c r="C7" s="4" t="s">
        <v>91</v>
      </c>
      <c r="D7" t="s">
        <v>92</v>
      </c>
      <c r="E7" s="5" t="s">
        <v>93</v>
      </c>
      <c r="F7" s="14" t="s">
        <v>17</v>
      </c>
    </row>
    <row r="8" spans="1:7" x14ac:dyDescent="0.45">
      <c r="A8" s="18" t="s">
        <v>35</v>
      </c>
      <c r="B8" s="14" t="s">
        <v>118</v>
      </c>
      <c r="C8" s="4" t="s">
        <v>94</v>
      </c>
      <c r="D8" t="s">
        <v>95</v>
      </c>
      <c r="E8" s="5" t="s">
        <v>96</v>
      </c>
      <c r="F8" s="14"/>
    </row>
    <row r="9" spans="1:7" x14ac:dyDescent="0.45">
      <c r="A9" s="9" t="s">
        <v>38</v>
      </c>
      <c r="B9" s="14"/>
      <c r="C9" s="4" t="s">
        <v>97</v>
      </c>
      <c r="D9" t="s">
        <v>98</v>
      </c>
      <c r="E9" s="5" t="s">
        <v>99</v>
      </c>
      <c r="F9" s="14">
        <v>0.183</v>
      </c>
    </row>
    <row r="10" spans="1:7" x14ac:dyDescent="0.45">
      <c r="A10" s="9" t="s">
        <v>43</v>
      </c>
      <c r="B10" s="14"/>
      <c r="C10" s="4" t="s">
        <v>100</v>
      </c>
      <c r="D10" t="s">
        <v>101</v>
      </c>
      <c r="E10" s="5" t="s">
        <v>102</v>
      </c>
      <c r="F10" s="14">
        <v>0.157</v>
      </c>
    </row>
    <row r="11" spans="1:7" x14ac:dyDescent="0.45">
      <c r="A11" s="9" t="s">
        <v>49</v>
      </c>
      <c r="B11" s="14">
        <v>0</v>
      </c>
      <c r="C11" s="4" t="s">
        <v>106</v>
      </c>
      <c r="D11" t="s">
        <v>107</v>
      </c>
      <c r="E11" s="5" t="s">
        <v>108</v>
      </c>
      <c r="F11" s="14">
        <v>0.505</v>
      </c>
    </row>
    <row r="12" spans="1:7" x14ac:dyDescent="0.45">
      <c r="A12" s="9"/>
      <c r="B12" s="14">
        <v>1</v>
      </c>
      <c r="C12" s="4" t="s">
        <v>103</v>
      </c>
      <c r="D12" t="s">
        <v>104</v>
      </c>
      <c r="E12" s="5" t="s">
        <v>105</v>
      </c>
      <c r="F12" s="14"/>
    </row>
    <row r="13" spans="1:7" x14ac:dyDescent="0.45">
      <c r="A13" s="9" t="s">
        <v>48</v>
      </c>
      <c r="B13" s="14">
        <v>1</v>
      </c>
      <c r="C13" s="4" t="s">
        <v>103</v>
      </c>
      <c r="D13" t="s">
        <v>104</v>
      </c>
      <c r="E13" s="5" t="s">
        <v>105</v>
      </c>
      <c r="F13" s="14">
        <v>0.505</v>
      </c>
    </row>
    <row r="14" spans="1:7" x14ac:dyDescent="0.45">
      <c r="A14" s="9"/>
      <c r="B14" s="14">
        <v>2</v>
      </c>
      <c r="C14" s="4" t="s">
        <v>106</v>
      </c>
      <c r="D14" t="s">
        <v>107</v>
      </c>
      <c r="E14" s="5" t="s">
        <v>108</v>
      </c>
      <c r="F14" s="14"/>
    </row>
    <row r="15" spans="1:7" x14ac:dyDescent="0.45">
      <c r="A15" s="9" t="s">
        <v>12</v>
      </c>
      <c r="B15" s="14">
        <v>0</v>
      </c>
      <c r="C15" s="4" t="s">
        <v>109</v>
      </c>
      <c r="D15" t="s">
        <v>27</v>
      </c>
      <c r="E15" s="5" t="s">
        <v>27</v>
      </c>
      <c r="F15" s="14" t="s">
        <v>17</v>
      </c>
    </row>
    <row r="16" spans="1:7" x14ac:dyDescent="0.45">
      <c r="A16" s="9"/>
      <c r="B16" s="14">
        <v>1</v>
      </c>
      <c r="C16" s="4" t="s">
        <v>27</v>
      </c>
      <c r="D16" t="s">
        <v>110</v>
      </c>
      <c r="E16" s="5" t="s">
        <v>27</v>
      </c>
      <c r="F16" s="14"/>
    </row>
    <row r="17" spans="1:6" x14ac:dyDescent="0.45">
      <c r="A17" s="19"/>
      <c r="B17" s="20">
        <v>2</v>
      </c>
      <c r="C17" s="6" t="s">
        <v>27</v>
      </c>
      <c r="D17" s="21" t="s">
        <v>27</v>
      </c>
      <c r="E17" s="7" t="s">
        <v>111</v>
      </c>
      <c r="F17" s="20"/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workbookViewId="0">
      <selection activeCell="K29" sqref="K29"/>
    </sheetView>
  </sheetViews>
  <sheetFormatPr defaultRowHeight="14.25" x14ac:dyDescent="0.45"/>
  <cols>
    <col min="3" max="3" width="32.796875" customWidth="1"/>
  </cols>
  <sheetData>
    <row r="1" spans="1:19" s="8" customFormat="1" x14ac:dyDescent="0.45">
      <c r="A1" s="8" t="s">
        <v>112</v>
      </c>
      <c r="B1" s="8" t="s">
        <v>50</v>
      </c>
      <c r="C1" s="8" t="s">
        <v>51</v>
      </c>
      <c r="D1" s="8" t="s">
        <v>52</v>
      </c>
      <c r="E1" s="8" t="s">
        <v>53</v>
      </c>
      <c r="F1" s="8" t="s">
        <v>54</v>
      </c>
      <c r="G1" s="8" t="s">
        <v>55</v>
      </c>
      <c r="H1" s="8" t="s">
        <v>56</v>
      </c>
      <c r="I1" s="8" t="s">
        <v>57</v>
      </c>
      <c r="J1" s="8" t="s">
        <v>9</v>
      </c>
      <c r="K1" s="8" t="s">
        <v>58</v>
      </c>
      <c r="L1" s="8" t="s">
        <v>59</v>
      </c>
      <c r="M1" s="8" t="s">
        <v>60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s="8" t="s">
        <v>66</v>
      </c>
    </row>
    <row r="2" spans="1:19" x14ac:dyDescent="0.45">
      <c r="A2">
        <v>606</v>
      </c>
      <c r="B2">
        <v>530.1</v>
      </c>
      <c r="C2" t="s">
        <v>3</v>
      </c>
      <c r="D2" t="s">
        <v>67</v>
      </c>
      <c r="E2" t="s">
        <v>68</v>
      </c>
      <c r="F2" t="s">
        <v>69</v>
      </c>
      <c r="G2">
        <v>6.21957783742366E-2</v>
      </c>
      <c r="H2">
        <v>1.3023287780720099E-2</v>
      </c>
      <c r="I2">
        <v>1.06417066593786</v>
      </c>
      <c r="J2" s="1">
        <v>1.79051570672373E-6</v>
      </c>
      <c r="K2" t="s">
        <v>70</v>
      </c>
      <c r="L2">
        <v>262923</v>
      </c>
      <c r="M2">
        <v>19687</v>
      </c>
      <c r="N2">
        <v>243236</v>
      </c>
      <c r="O2">
        <v>8.7651372604989397E-2</v>
      </c>
      <c r="P2">
        <v>0.195802573376996</v>
      </c>
      <c r="Q2">
        <v>684</v>
      </c>
      <c r="S2" t="b">
        <v>1</v>
      </c>
    </row>
    <row r="3" spans="1:19" x14ac:dyDescent="0.45">
      <c r="A3">
        <v>204</v>
      </c>
      <c r="B3">
        <v>530</v>
      </c>
      <c r="C3" t="s">
        <v>32</v>
      </c>
      <c r="D3" t="s">
        <v>67</v>
      </c>
      <c r="E3" t="s">
        <v>68</v>
      </c>
      <c r="F3" t="s">
        <v>69</v>
      </c>
      <c r="G3">
        <v>5.94613984095873E-2</v>
      </c>
      <c r="H3">
        <v>1.25685111476812E-2</v>
      </c>
      <c r="I3">
        <v>1.06126479367996</v>
      </c>
      <c r="J3" s="1">
        <v>2.23436474882149E-6</v>
      </c>
      <c r="K3" t="s">
        <v>70</v>
      </c>
      <c r="L3">
        <v>262923</v>
      </c>
      <c r="M3">
        <v>21330</v>
      </c>
      <c r="N3">
        <v>241593</v>
      </c>
      <c r="O3">
        <v>8.7651372604989397E-2</v>
      </c>
      <c r="P3">
        <v>0.195802573376996</v>
      </c>
      <c r="Q3">
        <v>684</v>
      </c>
      <c r="S3" t="b">
        <v>1</v>
      </c>
    </row>
    <row r="4" spans="1:19" x14ac:dyDescent="0.45">
      <c r="A4">
        <v>707</v>
      </c>
      <c r="B4">
        <v>530.14</v>
      </c>
      <c r="C4" t="s">
        <v>71</v>
      </c>
      <c r="D4" t="s">
        <v>67</v>
      </c>
      <c r="E4" t="s">
        <v>68</v>
      </c>
      <c r="F4" t="s">
        <v>69</v>
      </c>
      <c r="G4">
        <v>7.18722778666155E-2</v>
      </c>
      <c r="H4">
        <v>2.09023975021718E-2</v>
      </c>
      <c r="I4">
        <v>1.0745180955556399</v>
      </c>
      <c r="J4">
        <v>5.8501020470131998E-4</v>
      </c>
      <c r="K4" t="s">
        <v>70</v>
      </c>
      <c r="L4">
        <v>262923</v>
      </c>
      <c r="M4">
        <v>7187</v>
      </c>
      <c r="N4">
        <v>255736</v>
      </c>
      <c r="O4">
        <v>8.7651372604989397E-2</v>
      </c>
      <c r="P4">
        <v>0.195802573376996</v>
      </c>
      <c r="Q4">
        <v>684</v>
      </c>
      <c r="S4" t="b">
        <v>0</v>
      </c>
    </row>
    <row r="5" spans="1:19" x14ac:dyDescent="0.45">
      <c r="A5">
        <v>1066</v>
      </c>
      <c r="B5">
        <v>803.3</v>
      </c>
      <c r="C5" t="s">
        <v>72</v>
      </c>
      <c r="D5" t="s">
        <v>73</v>
      </c>
      <c r="E5" t="s">
        <v>68</v>
      </c>
      <c r="F5" t="s">
        <v>69</v>
      </c>
      <c r="G5">
        <v>0.20700426896025401</v>
      </c>
      <c r="H5">
        <v>7.0011915210646702E-2</v>
      </c>
      <c r="I5">
        <v>1.22998782253867</v>
      </c>
      <c r="J5">
        <v>3.1094993123179102E-3</v>
      </c>
      <c r="K5" t="s">
        <v>70</v>
      </c>
      <c r="L5">
        <v>262923</v>
      </c>
      <c r="M5">
        <v>576</v>
      </c>
      <c r="N5">
        <v>262347</v>
      </c>
      <c r="O5">
        <v>8.7651372604989397E-2</v>
      </c>
      <c r="P5">
        <v>0.195802573376996</v>
      </c>
      <c r="Q5">
        <v>684</v>
      </c>
      <c r="S5" t="b">
        <v>0</v>
      </c>
    </row>
    <row r="6" spans="1:19" x14ac:dyDescent="0.45">
      <c r="A6">
        <v>312</v>
      </c>
      <c r="B6">
        <v>575</v>
      </c>
      <c r="C6" t="s">
        <v>74</v>
      </c>
      <c r="D6" t="s">
        <v>67</v>
      </c>
      <c r="E6" t="s">
        <v>68</v>
      </c>
      <c r="F6" t="s">
        <v>69</v>
      </c>
      <c r="G6">
        <v>-0.14377368437485999</v>
      </c>
      <c r="H6">
        <v>4.8963908955331398E-2</v>
      </c>
      <c r="I6">
        <v>0.86608373416273099</v>
      </c>
      <c r="J6">
        <v>3.3213196470351998E-3</v>
      </c>
      <c r="K6" t="s">
        <v>70</v>
      </c>
      <c r="L6">
        <v>262923</v>
      </c>
      <c r="M6">
        <v>1459</v>
      </c>
      <c r="N6">
        <v>261464</v>
      </c>
      <c r="O6">
        <v>8.7651372604989397E-2</v>
      </c>
      <c r="P6">
        <v>0.195802573376996</v>
      </c>
      <c r="Q6">
        <v>684</v>
      </c>
      <c r="S6" t="b">
        <v>0</v>
      </c>
    </row>
    <row r="7" spans="1:19" x14ac:dyDescent="0.45">
      <c r="A7">
        <v>1390</v>
      </c>
      <c r="B7">
        <v>418.1</v>
      </c>
      <c r="C7" t="s">
        <v>75</v>
      </c>
      <c r="D7" t="s">
        <v>76</v>
      </c>
      <c r="E7" t="s">
        <v>68</v>
      </c>
      <c r="F7" t="s">
        <v>69</v>
      </c>
      <c r="G7">
        <v>-9.5499269673112203E-2</v>
      </c>
      <c r="H7">
        <v>3.3556717434582703E-2</v>
      </c>
      <c r="I7">
        <v>0.908919025461432</v>
      </c>
      <c r="J7">
        <v>4.4285239829310197E-3</v>
      </c>
      <c r="K7" t="s">
        <v>70</v>
      </c>
      <c r="L7">
        <v>262923</v>
      </c>
      <c r="M7">
        <v>3024</v>
      </c>
      <c r="N7">
        <v>259899</v>
      </c>
      <c r="O7">
        <v>8.7651372604989397E-2</v>
      </c>
      <c r="P7">
        <v>0.195802573376996</v>
      </c>
      <c r="Q7">
        <v>684</v>
      </c>
      <c r="S7" t="b">
        <v>0</v>
      </c>
    </row>
    <row r="8" spans="1:19" x14ac:dyDescent="0.45">
      <c r="A8">
        <v>889</v>
      </c>
      <c r="B8">
        <v>471</v>
      </c>
      <c r="C8" t="s">
        <v>77</v>
      </c>
      <c r="D8" t="s">
        <v>78</v>
      </c>
      <c r="E8" t="s">
        <v>68</v>
      </c>
      <c r="F8" t="s">
        <v>69</v>
      </c>
      <c r="G8">
        <v>0.101101706587941</v>
      </c>
      <c r="H8">
        <v>3.5672513566884501E-2</v>
      </c>
      <c r="I8">
        <v>1.1063891631079601</v>
      </c>
      <c r="J8">
        <v>4.59459361370506E-3</v>
      </c>
      <c r="K8" t="s">
        <v>70</v>
      </c>
      <c r="L8">
        <v>262923</v>
      </c>
      <c r="M8">
        <v>2380</v>
      </c>
      <c r="N8">
        <v>260543</v>
      </c>
      <c r="O8">
        <v>8.7651372604989397E-2</v>
      </c>
      <c r="P8">
        <v>0.195802573376996</v>
      </c>
      <c r="Q8">
        <v>684</v>
      </c>
      <c r="S8" t="b">
        <v>0</v>
      </c>
    </row>
    <row r="9" spans="1:19" x14ac:dyDescent="0.45">
      <c r="A9">
        <v>971</v>
      </c>
      <c r="B9">
        <v>153.30000000000001</v>
      </c>
      <c r="C9" t="s">
        <v>79</v>
      </c>
      <c r="D9" t="s">
        <v>80</v>
      </c>
      <c r="E9" t="s">
        <v>68</v>
      </c>
      <c r="F9" t="s">
        <v>69</v>
      </c>
      <c r="G9">
        <v>0.111684599707934</v>
      </c>
      <c r="H9">
        <v>4.0452372104807399E-2</v>
      </c>
      <c r="I9">
        <v>1.1181601369896099</v>
      </c>
      <c r="J9">
        <v>5.7643869366663901E-3</v>
      </c>
      <c r="K9" t="s">
        <v>70</v>
      </c>
      <c r="L9">
        <v>262923</v>
      </c>
      <c r="M9">
        <v>1840</v>
      </c>
      <c r="N9">
        <v>261083</v>
      </c>
      <c r="O9">
        <v>8.7651372604989397E-2</v>
      </c>
      <c r="P9">
        <v>0.195802573376996</v>
      </c>
      <c r="Q9">
        <v>684</v>
      </c>
      <c r="S9" t="b">
        <v>0</v>
      </c>
    </row>
    <row r="10" spans="1:19" x14ac:dyDescent="0.45">
      <c r="A10">
        <v>1059</v>
      </c>
      <c r="B10">
        <v>550.1</v>
      </c>
      <c r="C10" t="s">
        <v>81</v>
      </c>
      <c r="D10" t="s">
        <v>67</v>
      </c>
      <c r="E10" t="s">
        <v>68</v>
      </c>
      <c r="F10" t="s">
        <v>69</v>
      </c>
      <c r="G10">
        <v>0.60773464931431598</v>
      </c>
      <c r="H10">
        <v>0.22399070766794699</v>
      </c>
      <c r="I10">
        <v>1.83626689506209</v>
      </c>
      <c r="J10">
        <v>6.6634126442738301E-3</v>
      </c>
      <c r="K10" t="s">
        <v>70</v>
      </c>
      <c r="L10">
        <v>262923</v>
      </c>
      <c r="M10">
        <v>47</v>
      </c>
      <c r="N10">
        <v>262876</v>
      </c>
      <c r="O10">
        <v>8.7651372604989397E-2</v>
      </c>
      <c r="P10">
        <v>0.195802573376996</v>
      </c>
      <c r="Q10">
        <v>684</v>
      </c>
      <c r="S10" t="b">
        <v>0</v>
      </c>
    </row>
    <row r="11" spans="1:19" x14ac:dyDescent="0.45">
      <c r="A11">
        <v>1272</v>
      </c>
      <c r="B11">
        <v>315</v>
      </c>
      <c r="C11" t="s">
        <v>82</v>
      </c>
      <c r="D11" t="s">
        <v>83</v>
      </c>
      <c r="E11" t="s">
        <v>68</v>
      </c>
      <c r="F11" t="s">
        <v>69</v>
      </c>
      <c r="G11">
        <v>0.71877106437099003</v>
      </c>
      <c r="H11">
        <v>0.27391401294437601</v>
      </c>
      <c r="I11">
        <v>2.0519099952261302</v>
      </c>
      <c r="J11">
        <v>8.6884510111169197E-3</v>
      </c>
      <c r="K11" t="s">
        <v>70</v>
      </c>
      <c r="L11">
        <v>262923</v>
      </c>
      <c r="M11">
        <v>30</v>
      </c>
      <c r="N11">
        <v>262893</v>
      </c>
      <c r="O11">
        <v>8.7651372604989397E-2</v>
      </c>
      <c r="P11">
        <v>0.195802573376996</v>
      </c>
      <c r="Q11">
        <v>684</v>
      </c>
      <c r="S11" t="b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D19" sqref="D19"/>
    </sheetView>
  </sheetViews>
  <sheetFormatPr defaultRowHeight="14.25" x14ac:dyDescent="0.45"/>
  <cols>
    <col min="1" max="1" width="31.6640625" bestFit="1" customWidth="1"/>
    <col min="2" max="2" width="5.33203125" bestFit="1" customWidth="1"/>
    <col min="3" max="3" width="14.3984375" bestFit="1" customWidth="1"/>
    <col min="4" max="4" width="18.06640625" customWidth="1"/>
    <col min="5" max="5" width="14.3984375" bestFit="1" customWidth="1"/>
    <col min="6" max="6" width="18.53125" customWidth="1"/>
    <col min="7" max="7" width="6.1328125" bestFit="1" customWidth="1"/>
    <col min="8" max="8" width="3.73046875" bestFit="1" customWidth="1"/>
  </cols>
  <sheetData>
    <row r="1" spans="1:8" x14ac:dyDescent="0.45">
      <c r="A1" s="10"/>
      <c r="B1" s="10"/>
      <c r="C1" s="22" t="s">
        <v>0</v>
      </c>
      <c r="D1" s="23"/>
      <c r="E1" s="22" t="s">
        <v>1</v>
      </c>
      <c r="F1" s="24"/>
      <c r="G1" s="3"/>
    </row>
    <row r="2" spans="1:8" x14ac:dyDescent="0.45">
      <c r="A2" s="11" t="s">
        <v>2</v>
      </c>
      <c r="B2" s="14"/>
      <c r="C2" s="25" t="s">
        <v>3</v>
      </c>
      <c r="D2" s="27"/>
      <c r="E2" s="25" t="s">
        <v>3</v>
      </c>
      <c r="F2" s="26"/>
      <c r="G2" s="5"/>
    </row>
    <row r="3" spans="1:8" x14ac:dyDescent="0.45">
      <c r="A3" s="11"/>
      <c r="B3" s="14" t="s">
        <v>4</v>
      </c>
      <c r="C3" s="9" t="s">
        <v>5</v>
      </c>
      <c r="D3" s="8" t="s">
        <v>6</v>
      </c>
      <c r="E3" s="9" t="s">
        <v>7</v>
      </c>
      <c r="F3" s="15" t="s">
        <v>8</v>
      </c>
      <c r="G3" s="5" t="s">
        <v>9</v>
      </c>
      <c r="H3" t="s">
        <v>10</v>
      </c>
    </row>
    <row r="4" spans="1:8" x14ac:dyDescent="0.45">
      <c r="A4" s="11" t="s">
        <v>11</v>
      </c>
      <c r="B4" s="2"/>
      <c r="C4" s="2">
        <v>135797</v>
      </c>
      <c r="D4" s="3">
        <v>9837</v>
      </c>
      <c r="E4" s="2">
        <v>107439</v>
      </c>
      <c r="F4" s="3">
        <v>9850</v>
      </c>
      <c r="G4" s="3"/>
    </row>
    <row r="5" spans="1:8" x14ac:dyDescent="0.45">
      <c r="A5" s="11" t="s">
        <v>12</v>
      </c>
      <c r="B5" s="4">
        <v>0</v>
      </c>
      <c r="C5" s="4" t="s">
        <v>13</v>
      </c>
      <c r="D5" s="5" t="s">
        <v>14</v>
      </c>
      <c r="E5" s="4" t="s">
        <v>15</v>
      </c>
      <c r="F5" s="5" t="s">
        <v>16</v>
      </c>
      <c r="G5" s="5" t="s">
        <v>17</v>
      </c>
    </row>
    <row r="6" spans="1:8" x14ac:dyDescent="0.45">
      <c r="A6" s="11"/>
      <c r="B6" s="4">
        <v>1</v>
      </c>
      <c r="C6" s="4" t="s">
        <v>18</v>
      </c>
      <c r="D6" s="5" t="s">
        <v>19</v>
      </c>
      <c r="E6" s="4" t="s">
        <v>20</v>
      </c>
      <c r="F6" s="5" t="s">
        <v>21</v>
      </c>
      <c r="G6" s="5"/>
    </row>
    <row r="7" spans="1:8" x14ac:dyDescent="0.45">
      <c r="A7" s="11"/>
      <c r="B7" s="4">
        <v>2</v>
      </c>
      <c r="C7" s="4" t="s">
        <v>22</v>
      </c>
      <c r="D7" s="5" t="s">
        <v>23</v>
      </c>
      <c r="E7" s="4" t="s">
        <v>24</v>
      </c>
      <c r="F7" s="5" t="s">
        <v>25</v>
      </c>
      <c r="G7" s="5"/>
    </row>
    <row r="8" spans="1:8" x14ac:dyDescent="0.45">
      <c r="A8" s="11" t="s">
        <v>3</v>
      </c>
      <c r="B8" s="4" t="b">
        <v>0</v>
      </c>
      <c r="C8" s="4" t="s">
        <v>26</v>
      </c>
      <c r="D8" s="5" t="s">
        <v>27</v>
      </c>
      <c r="E8" s="4" t="s">
        <v>28</v>
      </c>
      <c r="F8" s="5" t="s">
        <v>27</v>
      </c>
      <c r="G8" s="5" t="s">
        <v>17</v>
      </c>
    </row>
    <row r="9" spans="1:8" x14ac:dyDescent="0.45">
      <c r="A9" s="12" t="s">
        <v>29</v>
      </c>
      <c r="B9" s="4" t="b">
        <v>1</v>
      </c>
      <c r="C9" s="4" t="s">
        <v>27</v>
      </c>
      <c r="D9" s="5" t="s">
        <v>30</v>
      </c>
      <c r="E9" s="4" t="s">
        <v>27</v>
      </c>
      <c r="F9" s="5" t="s">
        <v>31</v>
      </c>
      <c r="G9" s="5"/>
    </row>
    <row r="10" spans="1:8" x14ac:dyDescent="0.45">
      <c r="A10" s="11" t="s">
        <v>32</v>
      </c>
      <c r="B10" s="4" t="b">
        <v>0</v>
      </c>
      <c r="C10" s="4" t="s">
        <v>33</v>
      </c>
      <c r="D10" s="5" t="s">
        <v>27</v>
      </c>
      <c r="E10" s="4" t="s">
        <v>34</v>
      </c>
      <c r="F10" s="5" t="s">
        <v>27</v>
      </c>
      <c r="G10" s="5" t="s">
        <v>17</v>
      </c>
    </row>
    <row r="11" spans="1:8" x14ac:dyDescent="0.45">
      <c r="A11" s="12" t="s">
        <v>35</v>
      </c>
      <c r="B11" s="4" t="b">
        <v>1</v>
      </c>
      <c r="C11" s="4" t="s">
        <v>36</v>
      </c>
      <c r="D11" s="5" t="s">
        <v>30</v>
      </c>
      <c r="E11" s="4" t="s">
        <v>37</v>
      </c>
      <c r="F11" s="5" t="s">
        <v>31</v>
      </c>
      <c r="G11" s="5"/>
    </row>
    <row r="12" spans="1:8" x14ac:dyDescent="0.45">
      <c r="A12" s="11" t="s">
        <v>38</v>
      </c>
      <c r="B12" s="4"/>
      <c r="C12" s="4" t="s">
        <v>39</v>
      </c>
      <c r="D12" s="5" t="s">
        <v>40</v>
      </c>
      <c r="E12" s="4" t="s">
        <v>41</v>
      </c>
      <c r="F12" s="5" t="s">
        <v>42</v>
      </c>
      <c r="G12" s="5" t="s">
        <v>17</v>
      </c>
    </row>
    <row r="13" spans="1:8" x14ac:dyDescent="0.45">
      <c r="A13" s="11" t="s">
        <v>43</v>
      </c>
      <c r="B13" s="4"/>
      <c r="C13" s="4" t="s">
        <v>44</v>
      </c>
      <c r="D13" s="5" t="s">
        <v>45</v>
      </c>
      <c r="E13" s="4" t="s">
        <v>46</v>
      </c>
      <c r="F13" s="5" t="s">
        <v>47</v>
      </c>
      <c r="G13" s="5" t="s">
        <v>17</v>
      </c>
    </row>
    <row r="14" spans="1:8" x14ac:dyDescent="0.45">
      <c r="A14" s="11" t="s">
        <v>48</v>
      </c>
      <c r="B14" s="4">
        <v>1</v>
      </c>
      <c r="C14" s="4" t="s">
        <v>27</v>
      </c>
      <c r="D14" s="5" t="s">
        <v>27</v>
      </c>
      <c r="E14" s="4" t="s">
        <v>28</v>
      </c>
      <c r="F14" s="5" t="s">
        <v>31</v>
      </c>
      <c r="G14" s="5" t="s">
        <v>17</v>
      </c>
    </row>
    <row r="15" spans="1:8" x14ac:dyDescent="0.45">
      <c r="A15" s="11"/>
      <c r="B15" s="4">
        <v>2</v>
      </c>
      <c r="C15" s="4" t="s">
        <v>26</v>
      </c>
      <c r="D15" s="5" t="s">
        <v>30</v>
      </c>
      <c r="E15" s="4" t="s">
        <v>27</v>
      </c>
      <c r="F15" s="5" t="s">
        <v>27</v>
      </c>
      <c r="G15" s="5"/>
    </row>
    <row r="16" spans="1:8" x14ac:dyDescent="0.45">
      <c r="A16" s="11" t="s">
        <v>49</v>
      </c>
      <c r="B16" s="4">
        <v>0</v>
      </c>
      <c r="C16" s="4" t="s">
        <v>26</v>
      </c>
      <c r="D16" s="5" t="s">
        <v>30</v>
      </c>
      <c r="E16" s="4" t="s">
        <v>27</v>
      </c>
      <c r="F16" s="5" t="s">
        <v>27</v>
      </c>
      <c r="G16" s="5" t="s">
        <v>17</v>
      </c>
    </row>
    <row r="17" spans="1:7" x14ac:dyDescent="0.45">
      <c r="A17" s="13"/>
      <c r="B17" s="6">
        <v>1</v>
      </c>
      <c r="C17" s="6" t="s">
        <v>27</v>
      </c>
      <c r="D17" s="7" t="s">
        <v>27</v>
      </c>
      <c r="E17" s="6" t="s">
        <v>28</v>
      </c>
      <c r="F17" s="7" t="s">
        <v>31</v>
      </c>
      <c r="G17" s="7"/>
    </row>
    <row r="18" spans="1:7" x14ac:dyDescent="0.45">
      <c r="C18">
        <f>C4+D4</f>
        <v>145634</v>
      </c>
    </row>
  </sheetData>
  <mergeCells count="4">
    <mergeCell ref="E2:F2"/>
    <mergeCell ref="C2:D2"/>
    <mergeCell ref="C1:D1"/>
    <mergeCell ref="E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C678-FC4B-44E9-8564-06B59555ED0E}">
  <dimension ref="A1:P8"/>
  <sheetViews>
    <sheetView workbookViewId="0">
      <selection activeCell="C8" sqref="C8"/>
    </sheetView>
  </sheetViews>
  <sheetFormatPr defaultRowHeight="14.25" x14ac:dyDescent="0.45"/>
  <cols>
    <col min="1" max="1" width="9.6640625" customWidth="1"/>
    <col min="2" max="2" width="11.73046875" customWidth="1"/>
    <col min="3" max="3" width="8.6640625" customWidth="1"/>
    <col min="4" max="4" width="12.73046875" customWidth="1"/>
    <col min="12" max="12" width="11.19921875" customWidth="1"/>
    <col min="14" max="14" width="11.19921875" customWidth="1"/>
    <col min="15" max="15" width="10.59765625" customWidth="1"/>
    <col min="16" max="16" width="11.33203125" customWidth="1"/>
  </cols>
  <sheetData>
    <row r="1" spans="1:16" x14ac:dyDescent="0.45">
      <c r="A1" s="8" t="s">
        <v>50</v>
      </c>
      <c r="B1" s="8" t="s">
        <v>51</v>
      </c>
      <c r="C1" s="8" t="s">
        <v>52</v>
      </c>
      <c r="D1" s="8" t="s">
        <v>53</v>
      </c>
      <c r="E1" s="8" t="s">
        <v>55</v>
      </c>
      <c r="F1" s="8" t="s">
        <v>56</v>
      </c>
      <c r="G1" s="8" t="s">
        <v>57</v>
      </c>
      <c r="H1" s="8" t="s">
        <v>9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66</v>
      </c>
    </row>
    <row r="2" spans="1:16" x14ac:dyDescent="0.45">
      <c r="A2">
        <v>530.1</v>
      </c>
      <c r="B2" t="s">
        <v>3</v>
      </c>
      <c r="C2" t="s">
        <v>67</v>
      </c>
      <c r="D2" t="s">
        <v>68</v>
      </c>
      <c r="E2">
        <v>6.21957783742366E-2</v>
      </c>
      <c r="F2">
        <v>1.3023287780720099E-2</v>
      </c>
      <c r="G2">
        <v>1.06417066593786</v>
      </c>
      <c r="H2" s="1">
        <v>1.79051570672373E-6</v>
      </c>
      <c r="I2" t="s">
        <v>70</v>
      </c>
      <c r="J2">
        <v>262923</v>
      </c>
      <c r="K2">
        <v>19687</v>
      </c>
      <c r="L2">
        <v>243236</v>
      </c>
      <c r="M2">
        <v>8.7651372604989397E-2</v>
      </c>
      <c r="N2">
        <v>0.195802573376996</v>
      </c>
      <c r="O2">
        <v>684</v>
      </c>
      <c r="P2" t="b">
        <v>1</v>
      </c>
    </row>
    <row r="3" spans="1:16" x14ac:dyDescent="0.45">
      <c r="A3">
        <v>530</v>
      </c>
      <c r="B3" t="s">
        <v>32</v>
      </c>
      <c r="C3" t="s">
        <v>67</v>
      </c>
      <c r="D3" t="s">
        <v>68</v>
      </c>
      <c r="E3">
        <v>5.94613984095873E-2</v>
      </c>
      <c r="F3">
        <v>1.25685111476812E-2</v>
      </c>
      <c r="G3">
        <v>1.06126479367996</v>
      </c>
      <c r="H3" s="1">
        <v>2.23436474882149E-6</v>
      </c>
      <c r="I3" t="s">
        <v>70</v>
      </c>
      <c r="J3">
        <v>262923</v>
      </c>
      <c r="K3">
        <v>21330</v>
      </c>
      <c r="L3">
        <v>241593</v>
      </c>
      <c r="M3">
        <v>8.7651372604989397E-2</v>
      </c>
      <c r="N3">
        <v>0.195802573376996</v>
      </c>
      <c r="O3">
        <v>684</v>
      </c>
      <c r="P3" t="b">
        <v>1</v>
      </c>
    </row>
    <row r="6" spans="1:16" x14ac:dyDescent="0.45">
      <c r="B6" s="8" t="s">
        <v>50</v>
      </c>
      <c r="C6" s="8" t="s">
        <v>51</v>
      </c>
      <c r="D6" s="8" t="s">
        <v>52</v>
      </c>
      <c r="E6" s="8" t="s">
        <v>55</v>
      </c>
      <c r="F6" s="8" t="s">
        <v>56</v>
      </c>
      <c r="G6" s="8" t="s">
        <v>57</v>
      </c>
      <c r="H6" s="8" t="s">
        <v>9</v>
      </c>
      <c r="I6" s="8" t="s">
        <v>59</v>
      </c>
      <c r="J6" s="8" t="s">
        <v>60</v>
      </c>
      <c r="K6" s="8" t="s">
        <v>61</v>
      </c>
      <c r="L6" s="8" t="s">
        <v>62</v>
      </c>
      <c r="M6" s="8" t="s">
        <v>63</v>
      </c>
      <c r="N6" s="8" t="s">
        <v>64</v>
      </c>
      <c r="O6" s="8" t="s">
        <v>66</v>
      </c>
      <c r="P6" s="8" t="s">
        <v>58</v>
      </c>
    </row>
    <row r="7" spans="1:16" x14ac:dyDescent="0.45">
      <c r="B7">
        <v>530.1</v>
      </c>
      <c r="C7" t="s">
        <v>3</v>
      </c>
      <c r="D7" t="s">
        <v>67</v>
      </c>
      <c r="E7">
        <v>6.21957783742366E-2</v>
      </c>
      <c r="F7">
        <v>1.3023287780720099E-2</v>
      </c>
      <c r="G7">
        <v>1.06417066593786</v>
      </c>
      <c r="H7" s="1">
        <v>1.79051570672373E-6</v>
      </c>
      <c r="I7">
        <v>262923</v>
      </c>
      <c r="J7">
        <v>19687</v>
      </c>
      <c r="K7">
        <v>243236</v>
      </c>
      <c r="L7">
        <v>8.7651372604989397E-2</v>
      </c>
      <c r="M7">
        <v>0.195802573376996</v>
      </c>
      <c r="N7">
        <v>684</v>
      </c>
      <c r="O7" t="b">
        <v>1</v>
      </c>
      <c r="P7" t="s">
        <v>70</v>
      </c>
    </row>
    <row r="8" spans="1:16" x14ac:dyDescent="0.45">
      <c r="B8">
        <v>530</v>
      </c>
      <c r="C8" t="s">
        <v>32</v>
      </c>
      <c r="D8" t="s">
        <v>67</v>
      </c>
      <c r="E8">
        <v>5.94613984095873E-2</v>
      </c>
      <c r="F8">
        <v>1.25685111476812E-2</v>
      </c>
      <c r="G8">
        <v>1.06126479367996</v>
      </c>
      <c r="H8" s="1">
        <v>2.23436474882149E-6</v>
      </c>
      <c r="I8">
        <v>262923</v>
      </c>
      <c r="J8">
        <v>21330</v>
      </c>
      <c r="K8">
        <v>241593</v>
      </c>
      <c r="L8">
        <v>8.7651372604989397E-2</v>
      </c>
      <c r="M8">
        <v>0.195802573376996</v>
      </c>
      <c r="N8">
        <v>684</v>
      </c>
      <c r="O8" t="b">
        <v>1</v>
      </c>
      <c r="P8" t="s">
        <v>70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Table1_SCL9A3_rs17497684_C_Dist</vt:lpstr>
      <vt:lpstr>Results_Top10_SCL9A3_rs17497684</vt:lpstr>
      <vt:lpstr>Table1_SCL9A3rs17497684_C_bysex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faizan mohsin</cp:lastModifiedBy>
  <dcterms:created xsi:type="dcterms:W3CDTF">2019-03-11T23:12:47Z</dcterms:created>
  <dcterms:modified xsi:type="dcterms:W3CDTF">2019-04-11T08:03:17Z</dcterms:modified>
</cp:coreProperties>
</file>