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Analyst\#Portfolio\#Portofolio Excel\"/>
    </mc:Choice>
  </mc:AlternateContent>
  <bookViews>
    <workbookView xWindow="0" yWindow="0" windowWidth="20490" windowHeight="766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N941" i="1" s="1"/>
  <c r="L942" i="1"/>
  <c r="L943" i="1"/>
  <c r="L944" i="1"/>
  <c r="L945" i="1"/>
  <c r="N945" i="1" s="1"/>
  <c r="L946" i="1"/>
  <c r="L947" i="1"/>
  <c r="L948" i="1"/>
  <c r="L949" i="1"/>
  <c r="N949" i="1" s="1"/>
  <c r="L950" i="1"/>
  <c r="N950" i="1" s="1"/>
  <c r="L951" i="1"/>
  <c r="L952" i="1"/>
  <c r="L953" i="1"/>
  <c r="N953" i="1" s="1"/>
  <c r="L954" i="1"/>
  <c r="N954" i="1" s="1"/>
  <c r="L955" i="1"/>
  <c r="L956" i="1"/>
  <c r="L957" i="1"/>
  <c r="N957" i="1" s="1"/>
  <c r="L958" i="1"/>
  <c r="N958" i="1" s="1"/>
  <c r="L959" i="1"/>
  <c r="L960" i="1"/>
  <c r="N960" i="1" s="1"/>
  <c r="L961" i="1"/>
  <c r="N961" i="1" s="1"/>
  <c r="L962" i="1"/>
  <c r="N962" i="1" s="1"/>
  <c r="L963" i="1"/>
  <c r="L964" i="1"/>
  <c r="N964" i="1" s="1"/>
  <c r="L965" i="1"/>
  <c r="N965" i="1" s="1"/>
  <c r="L966" i="1"/>
  <c r="N966" i="1" s="1"/>
  <c r="L967" i="1"/>
  <c r="N967" i="1" s="1"/>
  <c r="L968" i="1"/>
  <c r="N968" i="1" s="1"/>
  <c r="L969" i="1"/>
  <c r="N969" i="1" s="1"/>
  <c r="L970" i="1"/>
  <c r="N970" i="1" s="1"/>
  <c r="L971" i="1"/>
  <c r="N971" i="1" s="1"/>
  <c r="L972" i="1"/>
  <c r="N972" i="1" s="1"/>
  <c r="L973" i="1"/>
  <c r="N973" i="1" s="1"/>
  <c r="L974" i="1"/>
  <c r="N974" i="1" s="1"/>
  <c r="L975" i="1"/>
  <c r="N975" i="1" s="1"/>
  <c r="L976" i="1"/>
  <c r="N976" i="1" s="1"/>
  <c r="L977" i="1"/>
  <c r="N977" i="1" s="1"/>
  <c r="L978" i="1"/>
  <c r="N978" i="1" s="1"/>
  <c r="L979" i="1"/>
  <c r="N979" i="1" s="1"/>
  <c r="L980" i="1"/>
  <c r="N980" i="1" s="1"/>
  <c r="L981" i="1"/>
  <c r="N981" i="1" s="1"/>
  <c r="L982" i="1"/>
  <c r="N982" i="1" s="1"/>
  <c r="L983" i="1"/>
  <c r="N983" i="1" s="1"/>
  <c r="L984" i="1"/>
  <c r="N984" i="1" s="1"/>
  <c r="L985" i="1"/>
  <c r="N985" i="1" s="1"/>
  <c r="L986" i="1"/>
  <c r="N986" i="1" s="1"/>
  <c r="L987" i="1"/>
  <c r="N987" i="1" s="1"/>
  <c r="L988" i="1"/>
  <c r="N988" i="1" s="1"/>
  <c r="L989" i="1"/>
  <c r="N989" i="1" s="1"/>
  <c r="L990" i="1"/>
  <c r="N990" i="1" s="1"/>
  <c r="L991" i="1"/>
  <c r="N991" i="1" s="1"/>
  <c r="L992" i="1"/>
  <c r="N992" i="1" s="1"/>
  <c r="L993" i="1"/>
  <c r="N993" i="1" s="1"/>
  <c r="L994" i="1"/>
  <c r="N994" i="1" s="1"/>
  <c r="L995" i="1"/>
  <c r="N995" i="1" s="1"/>
  <c r="L996" i="1"/>
  <c r="N996" i="1" s="1"/>
  <c r="L997" i="1"/>
  <c r="N997" i="1" s="1"/>
  <c r="L998" i="1"/>
  <c r="N998" i="1" s="1"/>
  <c r="L999" i="1"/>
  <c r="N999" i="1" s="1"/>
  <c r="L1000" i="1"/>
  <c r="N1000" i="1" s="1"/>
  <c r="L1001" i="1"/>
  <c r="N1001" i="1" s="1"/>
  <c r="L1002" i="1"/>
  <c r="N1002" i="1" s="1"/>
  <c r="L1003" i="1"/>
  <c r="N1003" i="1" s="1"/>
  <c r="L1004" i="1"/>
  <c r="N1004" i="1" s="1"/>
  <c r="L1005" i="1"/>
  <c r="N1005" i="1" s="1"/>
  <c r="L1006" i="1"/>
  <c r="N1006" i="1" s="1"/>
  <c r="L1007" i="1"/>
  <c r="N1007" i="1" s="1"/>
  <c r="L1008" i="1"/>
  <c r="N1008" i="1" s="1"/>
  <c r="L1009" i="1"/>
  <c r="N1009" i="1" s="1"/>
  <c r="L1010" i="1"/>
  <c r="N1010" i="1" s="1"/>
  <c r="L1011" i="1"/>
  <c r="N1011" i="1" s="1"/>
  <c r="L1012" i="1"/>
  <c r="N1012" i="1" s="1"/>
  <c r="L1013" i="1"/>
  <c r="N1013" i="1" s="1"/>
  <c r="L1014" i="1"/>
  <c r="N1014" i="1" s="1"/>
  <c r="L1015" i="1"/>
  <c r="N1015" i="1" s="1"/>
  <c r="L1016" i="1"/>
  <c r="N1016" i="1" s="1"/>
  <c r="L1017" i="1"/>
  <c r="N1017" i="1" s="1"/>
  <c r="L1018" i="1"/>
  <c r="N1018" i="1" s="1"/>
  <c r="L1019" i="1"/>
  <c r="N1019" i="1" s="1"/>
  <c r="L1020" i="1"/>
  <c r="N1020" i="1" s="1"/>
  <c r="L1021" i="1"/>
  <c r="N1021" i="1" s="1"/>
  <c r="L1022" i="1"/>
  <c r="N1022" i="1" s="1"/>
  <c r="L1023" i="1"/>
  <c r="N1023" i="1" s="1"/>
  <c r="L1024" i="1"/>
  <c r="N1024" i="1" s="1"/>
  <c r="L1025" i="1"/>
  <c r="N1025" i="1" s="1"/>
  <c r="L1026" i="1"/>
  <c r="N1026" i="1" s="1"/>
  <c r="L1027" i="1"/>
  <c r="N1027" i="1" s="1"/>
  <c r="L1028" i="1"/>
  <c r="N1028" i="1" s="1"/>
  <c r="L1029" i="1"/>
  <c r="N1029" i="1" s="1"/>
  <c r="L1030" i="1"/>
  <c r="N1030" i="1" s="1"/>
  <c r="L1031" i="1"/>
  <c r="N1031" i="1" s="1"/>
  <c r="L1032" i="1"/>
  <c r="N1032" i="1" s="1"/>
  <c r="L1033" i="1"/>
  <c r="N1033" i="1" s="1"/>
  <c r="L1034" i="1"/>
  <c r="N1034" i="1" s="1"/>
  <c r="L1035" i="1"/>
  <c r="N1035" i="1" s="1"/>
  <c r="L1036" i="1"/>
  <c r="N1036" i="1" s="1"/>
  <c r="L1037" i="1"/>
  <c r="N1037" i="1" s="1"/>
  <c r="L1038" i="1"/>
  <c r="N1038" i="1" s="1"/>
  <c r="L1039" i="1"/>
  <c r="N1039" i="1" s="1"/>
  <c r="L1040" i="1"/>
  <c r="N1040" i="1" s="1"/>
  <c r="L1041" i="1"/>
  <c r="N1041" i="1" s="1"/>
  <c r="L1042" i="1"/>
  <c r="N1042" i="1" s="1"/>
  <c r="L1043" i="1"/>
  <c r="N1043" i="1" s="1"/>
  <c r="L1044" i="1"/>
  <c r="N1044" i="1" s="1"/>
  <c r="L1045" i="1"/>
  <c r="N1045" i="1" s="1"/>
  <c r="L1046" i="1"/>
  <c r="N1046" i="1" s="1"/>
  <c r="L1047" i="1"/>
  <c r="N1047" i="1" s="1"/>
  <c r="L1048" i="1"/>
  <c r="N1048" i="1" s="1"/>
  <c r="L1049" i="1"/>
  <c r="N1049" i="1" s="1"/>
  <c r="L1050" i="1"/>
  <c r="N1050" i="1" s="1"/>
  <c r="L1051" i="1"/>
  <c r="N1051" i="1" s="1"/>
  <c r="L1052" i="1"/>
  <c r="N1052" i="1" s="1"/>
  <c r="L1053" i="1"/>
  <c r="N1053" i="1" s="1"/>
  <c r="L1054" i="1"/>
  <c r="N1054" i="1" s="1"/>
  <c r="L1055" i="1"/>
  <c r="N1055" i="1" s="1"/>
  <c r="L1056" i="1"/>
  <c r="N1056" i="1" s="1"/>
  <c r="L1057" i="1"/>
  <c r="N1057" i="1" s="1"/>
  <c r="L1058" i="1"/>
  <c r="N1058" i="1" s="1"/>
  <c r="L1059" i="1"/>
  <c r="N1059" i="1" s="1"/>
  <c r="L1060" i="1"/>
  <c r="N1060" i="1" s="1"/>
  <c r="L1061" i="1"/>
  <c r="N1061" i="1" s="1"/>
  <c r="L1062" i="1"/>
  <c r="N1062" i="1" s="1"/>
  <c r="L1063" i="1"/>
  <c r="N1063" i="1" s="1"/>
  <c r="L1064" i="1"/>
  <c r="N1064" i="1" s="1"/>
  <c r="L1065" i="1"/>
  <c r="N1065" i="1" s="1"/>
  <c r="L1066" i="1"/>
  <c r="N1066" i="1" s="1"/>
  <c r="L1067" i="1"/>
  <c r="N1067" i="1" s="1"/>
  <c r="L1068" i="1"/>
  <c r="N1068" i="1" s="1"/>
  <c r="L1069" i="1"/>
  <c r="N1069" i="1" s="1"/>
  <c r="L1070" i="1"/>
  <c r="N1070" i="1" s="1"/>
  <c r="L1071" i="1"/>
  <c r="N1071" i="1" s="1"/>
  <c r="L1072" i="1"/>
  <c r="N1072" i="1" s="1"/>
  <c r="L1073" i="1"/>
  <c r="N1073" i="1" s="1"/>
  <c r="L1074" i="1"/>
  <c r="N1074" i="1" s="1"/>
  <c r="L1075" i="1"/>
  <c r="N1075" i="1" s="1"/>
  <c r="L1076" i="1"/>
  <c r="N1076" i="1" s="1"/>
  <c r="L1077" i="1"/>
  <c r="N1077" i="1" s="1"/>
  <c r="L1078" i="1"/>
  <c r="N1078" i="1" s="1"/>
  <c r="L1079" i="1"/>
  <c r="N1079" i="1" s="1"/>
  <c r="L1080" i="1"/>
  <c r="N1080" i="1" s="1"/>
  <c r="L1081" i="1"/>
  <c r="N1081" i="1" s="1"/>
  <c r="L1082" i="1"/>
  <c r="N1082" i="1" s="1"/>
  <c r="L1083" i="1"/>
  <c r="N1083" i="1" s="1"/>
  <c r="L1084" i="1"/>
  <c r="N1084" i="1" s="1"/>
  <c r="L1085" i="1"/>
  <c r="N1085" i="1" s="1"/>
  <c r="L1086" i="1"/>
  <c r="N1086" i="1" s="1"/>
  <c r="L1087" i="1"/>
  <c r="N1087" i="1" s="1"/>
  <c r="L1088" i="1"/>
  <c r="N1088" i="1" s="1"/>
  <c r="L1089" i="1"/>
  <c r="N1089" i="1" s="1"/>
  <c r="L1090" i="1"/>
  <c r="N1090" i="1" s="1"/>
  <c r="L1091" i="1"/>
  <c r="N1091" i="1" s="1"/>
  <c r="L1092" i="1"/>
  <c r="N1092" i="1" s="1"/>
  <c r="L1093" i="1"/>
  <c r="N1093" i="1" s="1"/>
  <c r="L1094" i="1"/>
  <c r="N1094" i="1" s="1"/>
  <c r="L1095" i="1"/>
  <c r="N1095" i="1" s="1"/>
  <c r="L1096" i="1"/>
  <c r="N1096" i="1" s="1"/>
  <c r="L1097" i="1"/>
  <c r="N1097" i="1" s="1"/>
  <c r="L1098" i="1"/>
  <c r="N1098" i="1" s="1"/>
  <c r="L1099" i="1"/>
  <c r="N1099" i="1" s="1"/>
  <c r="L1100" i="1"/>
  <c r="N1100" i="1" s="1"/>
  <c r="L1101" i="1"/>
  <c r="N1101" i="1" s="1"/>
  <c r="L1102" i="1"/>
  <c r="N1102" i="1" s="1"/>
  <c r="L1103" i="1"/>
  <c r="N1103" i="1" s="1"/>
  <c r="L1104" i="1"/>
  <c r="N1104" i="1" s="1"/>
  <c r="L1105" i="1"/>
  <c r="N1105" i="1" s="1"/>
  <c r="L1106" i="1"/>
  <c r="N1106" i="1" s="1"/>
  <c r="L1107" i="1"/>
  <c r="N1107" i="1" s="1"/>
  <c r="L1108" i="1"/>
  <c r="N1108" i="1" s="1"/>
  <c r="L1109" i="1"/>
  <c r="N1109" i="1" s="1"/>
  <c r="L1110" i="1"/>
  <c r="N1110" i="1" s="1"/>
  <c r="L1111" i="1"/>
  <c r="N1111" i="1" s="1"/>
  <c r="L1112" i="1"/>
  <c r="N1112" i="1" s="1"/>
  <c r="L1113" i="1"/>
  <c r="N1113" i="1" s="1"/>
  <c r="L1114" i="1"/>
  <c r="N1114" i="1" s="1"/>
  <c r="L1115" i="1"/>
  <c r="N1115" i="1" s="1"/>
  <c r="L1116" i="1"/>
  <c r="N1116" i="1" s="1"/>
  <c r="L1117" i="1"/>
  <c r="N1117" i="1" s="1"/>
  <c r="L1118" i="1"/>
  <c r="N1118" i="1" s="1"/>
  <c r="L1119" i="1"/>
  <c r="N1119" i="1" s="1"/>
  <c r="L1120" i="1"/>
  <c r="N1120" i="1" s="1"/>
  <c r="L1121" i="1"/>
  <c r="N1121" i="1" s="1"/>
  <c r="L1122" i="1"/>
  <c r="N1122" i="1" s="1"/>
  <c r="L1123" i="1"/>
  <c r="N1123" i="1" s="1"/>
  <c r="L1124" i="1"/>
  <c r="N1124" i="1" s="1"/>
  <c r="L1125" i="1"/>
  <c r="N1125" i="1" s="1"/>
  <c r="L1126" i="1"/>
  <c r="N1126" i="1" s="1"/>
  <c r="L1127" i="1"/>
  <c r="N1127" i="1" s="1"/>
  <c r="L1128" i="1"/>
  <c r="N1128" i="1" s="1"/>
  <c r="L1129" i="1"/>
  <c r="N1129" i="1" s="1"/>
  <c r="L1130" i="1"/>
  <c r="N1130" i="1" s="1"/>
  <c r="L1131" i="1"/>
  <c r="N1131" i="1" s="1"/>
  <c r="L1132" i="1"/>
  <c r="N1132" i="1" s="1"/>
  <c r="L1133" i="1"/>
  <c r="N1133" i="1" s="1"/>
  <c r="L1134" i="1"/>
  <c r="N1134" i="1" s="1"/>
  <c r="L1135" i="1"/>
  <c r="N1135" i="1" s="1"/>
  <c r="L1136" i="1"/>
  <c r="N1136" i="1" s="1"/>
  <c r="L1137" i="1"/>
  <c r="N1137" i="1" s="1"/>
  <c r="L1138" i="1"/>
  <c r="N1138" i="1" s="1"/>
  <c r="L1139" i="1"/>
  <c r="N1139" i="1" s="1"/>
  <c r="L1140" i="1"/>
  <c r="N1140" i="1" s="1"/>
  <c r="L1141" i="1"/>
  <c r="N1141" i="1" s="1"/>
  <c r="L1142" i="1"/>
  <c r="N1142" i="1" s="1"/>
  <c r="L1143" i="1"/>
  <c r="N1143" i="1" s="1"/>
  <c r="L1144" i="1"/>
  <c r="N1144" i="1" s="1"/>
  <c r="L1145" i="1"/>
  <c r="N1145" i="1" s="1"/>
  <c r="L1146" i="1"/>
  <c r="N1146" i="1" s="1"/>
  <c r="L1147" i="1"/>
  <c r="N1147" i="1" s="1"/>
  <c r="L1148" i="1"/>
  <c r="N1148" i="1" s="1"/>
  <c r="L1149" i="1"/>
  <c r="N1149" i="1" s="1"/>
  <c r="L1150" i="1"/>
  <c r="N1150" i="1" s="1"/>
  <c r="L1151" i="1"/>
  <c r="N1151" i="1" s="1"/>
  <c r="L1152" i="1"/>
  <c r="N1152" i="1" s="1"/>
  <c r="L1153" i="1"/>
  <c r="N1153" i="1" s="1"/>
  <c r="L1154" i="1"/>
  <c r="N1154" i="1" s="1"/>
  <c r="L1155" i="1"/>
  <c r="N1155" i="1" s="1"/>
  <c r="L1156" i="1"/>
  <c r="N1156" i="1" s="1"/>
  <c r="L1157" i="1"/>
  <c r="N1157" i="1" s="1"/>
  <c r="L1158" i="1"/>
  <c r="N1158" i="1" s="1"/>
  <c r="L1159" i="1"/>
  <c r="N1159" i="1" s="1"/>
  <c r="L1160" i="1"/>
  <c r="N1160" i="1" s="1"/>
  <c r="L1161" i="1"/>
  <c r="N1161" i="1" s="1"/>
  <c r="L1162" i="1"/>
  <c r="N1162" i="1" s="1"/>
  <c r="L1163" i="1"/>
  <c r="N1163" i="1" s="1"/>
  <c r="L1164" i="1"/>
  <c r="N1164" i="1" s="1"/>
  <c r="L1165" i="1"/>
  <c r="N1165" i="1" s="1"/>
  <c r="L1166" i="1"/>
  <c r="N1166" i="1" s="1"/>
  <c r="L1167" i="1"/>
  <c r="N1167" i="1" s="1"/>
  <c r="L1168" i="1"/>
  <c r="N1168" i="1" s="1"/>
  <c r="L1169" i="1"/>
  <c r="N1169" i="1" s="1"/>
  <c r="L1170" i="1"/>
  <c r="N1170" i="1" s="1"/>
  <c r="L1171" i="1"/>
  <c r="N1171" i="1" s="1"/>
  <c r="L1172" i="1"/>
  <c r="N1172" i="1" s="1"/>
  <c r="L1173" i="1"/>
  <c r="N1173" i="1" s="1"/>
  <c r="L1174" i="1"/>
  <c r="N1174" i="1" s="1"/>
  <c r="L1175" i="1"/>
  <c r="N1175" i="1" s="1"/>
  <c r="L1176" i="1"/>
  <c r="N1176" i="1" s="1"/>
  <c r="L1177" i="1"/>
  <c r="N1177" i="1" s="1"/>
  <c r="L1178" i="1"/>
  <c r="N1178" i="1" s="1"/>
  <c r="L1179" i="1"/>
  <c r="N1179" i="1" s="1"/>
  <c r="L1180" i="1"/>
  <c r="N1180" i="1" s="1"/>
  <c r="L1181" i="1"/>
  <c r="N1181" i="1" s="1"/>
  <c r="L1182" i="1"/>
  <c r="N1182" i="1" s="1"/>
  <c r="L1183" i="1"/>
  <c r="N1183" i="1" s="1"/>
  <c r="L1184" i="1"/>
  <c r="N1184" i="1" s="1"/>
  <c r="L1185" i="1"/>
  <c r="N1185" i="1" s="1"/>
  <c r="L1186" i="1"/>
  <c r="N1186" i="1" s="1"/>
  <c r="L1187" i="1"/>
  <c r="N1187" i="1" s="1"/>
  <c r="L1188" i="1"/>
  <c r="N1188" i="1" s="1"/>
  <c r="L1189" i="1"/>
  <c r="N1189" i="1" s="1"/>
  <c r="L1190" i="1"/>
  <c r="N1190" i="1" s="1"/>
  <c r="L1191" i="1"/>
  <c r="N1191" i="1" s="1"/>
  <c r="L1192" i="1"/>
  <c r="N1192" i="1" s="1"/>
  <c r="L1193" i="1"/>
  <c r="N1193" i="1" s="1"/>
  <c r="L1194" i="1"/>
  <c r="N1194" i="1" s="1"/>
  <c r="L1195" i="1"/>
  <c r="N1195" i="1" s="1"/>
  <c r="L1196" i="1"/>
  <c r="N1196" i="1" s="1"/>
  <c r="L1197" i="1"/>
  <c r="N1197" i="1" s="1"/>
  <c r="L1198" i="1"/>
  <c r="N1198" i="1" s="1"/>
  <c r="L1199" i="1"/>
  <c r="N1199" i="1" s="1"/>
  <c r="L1200" i="1"/>
  <c r="N1200" i="1" s="1"/>
  <c r="L1201" i="1"/>
  <c r="N1201" i="1" s="1"/>
  <c r="L1202" i="1"/>
  <c r="N1202" i="1" s="1"/>
  <c r="L1203" i="1"/>
  <c r="N1203" i="1" s="1"/>
  <c r="L1204" i="1"/>
  <c r="N1204" i="1" s="1"/>
  <c r="L1205" i="1"/>
  <c r="N1205" i="1" s="1"/>
  <c r="L1206" i="1"/>
  <c r="N1206" i="1" s="1"/>
  <c r="L1207" i="1"/>
  <c r="N1207" i="1" s="1"/>
  <c r="L1208" i="1"/>
  <c r="N1208" i="1" s="1"/>
  <c r="L1209" i="1"/>
  <c r="N1209" i="1" s="1"/>
  <c r="L1210" i="1"/>
  <c r="N1210" i="1" s="1"/>
  <c r="L1211" i="1"/>
  <c r="N1211" i="1" s="1"/>
  <c r="L1212" i="1"/>
  <c r="N1212" i="1" s="1"/>
  <c r="L1213" i="1"/>
  <c r="N1213" i="1" s="1"/>
  <c r="L1214" i="1"/>
  <c r="N1214" i="1" s="1"/>
  <c r="L1215" i="1"/>
  <c r="N1215" i="1" s="1"/>
  <c r="L1216" i="1"/>
  <c r="N1216" i="1" s="1"/>
  <c r="L1217" i="1"/>
  <c r="N1217" i="1" s="1"/>
  <c r="L1218" i="1"/>
  <c r="N1218" i="1" s="1"/>
  <c r="L1219" i="1"/>
  <c r="N1219" i="1" s="1"/>
  <c r="L1220" i="1"/>
  <c r="N1220" i="1" s="1"/>
  <c r="L1221" i="1"/>
  <c r="N1221" i="1" s="1"/>
  <c r="L1222" i="1"/>
  <c r="N1222" i="1" s="1"/>
  <c r="L1223" i="1"/>
  <c r="N1223" i="1" s="1"/>
  <c r="L1224" i="1"/>
  <c r="N1224" i="1" s="1"/>
  <c r="L1225" i="1"/>
  <c r="N1225" i="1" s="1"/>
  <c r="L1226" i="1"/>
  <c r="N1226" i="1" s="1"/>
  <c r="L1227" i="1"/>
  <c r="N1227" i="1" s="1"/>
  <c r="L1228" i="1"/>
  <c r="N1228" i="1" s="1"/>
  <c r="L1229" i="1"/>
  <c r="N1229" i="1" s="1"/>
  <c r="L1230" i="1"/>
  <c r="N1230" i="1" s="1"/>
  <c r="L1231" i="1"/>
  <c r="N1231" i="1" s="1"/>
  <c r="L1232" i="1"/>
  <c r="N1232" i="1" s="1"/>
  <c r="L1233" i="1"/>
  <c r="N1233" i="1" s="1"/>
  <c r="L1234" i="1"/>
  <c r="N1234" i="1" s="1"/>
  <c r="L1235" i="1"/>
  <c r="N1235" i="1" s="1"/>
  <c r="L1236" i="1"/>
  <c r="N1236" i="1" s="1"/>
  <c r="L1237" i="1"/>
  <c r="N1237" i="1" s="1"/>
  <c r="L1238" i="1"/>
  <c r="N1238" i="1" s="1"/>
  <c r="L1239" i="1"/>
  <c r="N1239" i="1" s="1"/>
  <c r="L1240" i="1"/>
  <c r="N1240" i="1" s="1"/>
  <c r="L1241" i="1"/>
  <c r="N1241" i="1" s="1"/>
  <c r="L1242" i="1"/>
  <c r="N1242" i="1" s="1"/>
  <c r="L1243" i="1"/>
  <c r="N1243" i="1" s="1"/>
  <c r="L1244" i="1"/>
  <c r="N1244" i="1" s="1"/>
  <c r="L1245" i="1"/>
  <c r="N1245" i="1" s="1"/>
  <c r="L1246" i="1"/>
  <c r="N1246" i="1" s="1"/>
  <c r="L1247" i="1"/>
  <c r="N1247" i="1" s="1"/>
  <c r="L1248" i="1"/>
  <c r="N1248" i="1" s="1"/>
  <c r="L1249" i="1"/>
  <c r="N1249" i="1" s="1"/>
  <c r="L1250" i="1"/>
  <c r="N1250" i="1" s="1"/>
  <c r="L1251" i="1"/>
  <c r="N1251" i="1" s="1"/>
  <c r="L1252" i="1"/>
  <c r="N1252" i="1" s="1"/>
  <c r="L1253" i="1"/>
  <c r="N1253" i="1" s="1"/>
  <c r="L1254" i="1"/>
  <c r="N1254" i="1" s="1"/>
  <c r="L1255" i="1"/>
  <c r="N1255" i="1" s="1"/>
  <c r="L1256" i="1"/>
  <c r="N1256" i="1" s="1"/>
  <c r="L1257" i="1"/>
  <c r="N1257" i="1" s="1"/>
  <c r="L1258" i="1"/>
  <c r="N1258" i="1" s="1"/>
  <c r="L1259" i="1"/>
  <c r="N1259" i="1" s="1"/>
  <c r="L1260" i="1"/>
  <c r="N1260" i="1" s="1"/>
  <c r="L1261" i="1"/>
  <c r="N1261" i="1" s="1"/>
  <c r="L1262" i="1"/>
  <c r="N1262" i="1" s="1"/>
  <c r="L1263" i="1"/>
  <c r="N1263" i="1" s="1"/>
  <c r="L1264" i="1"/>
  <c r="N1264" i="1" s="1"/>
  <c r="L1265" i="1"/>
  <c r="N1265" i="1" s="1"/>
  <c r="L1266" i="1"/>
  <c r="N1266" i="1" s="1"/>
  <c r="L1267" i="1"/>
  <c r="N1267" i="1" s="1"/>
  <c r="L1268" i="1"/>
  <c r="N1268" i="1" s="1"/>
  <c r="L1269" i="1"/>
  <c r="N1269" i="1" s="1"/>
  <c r="L1270" i="1"/>
  <c r="N1270" i="1" s="1"/>
  <c r="L1271" i="1"/>
  <c r="N1271" i="1" s="1"/>
  <c r="L1272" i="1"/>
  <c r="N1272" i="1" s="1"/>
  <c r="L1273" i="1"/>
  <c r="N1273" i="1" s="1"/>
  <c r="L1274" i="1"/>
  <c r="N1274" i="1" s="1"/>
  <c r="L1275" i="1"/>
  <c r="N1275" i="1" s="1"/>
  <c r="L1276" i="1"/>
  <c r="N1276" i="1" s="1"/>
  <c r="L1277" i="1"/>
  <c r="N1277" i="1" s="1"/>
  <c r="L1278" i="1"/>
  <c r="N1278" i="1" s="1"/>
  <c r="L1279" i="1"/>
  <c r="N1279" i="1" s="1"/>
  <c r="L1280" i="1"/>
  <c r="N1280" i="1" s="1"/>
  <c r="L1281" i="1"/>
  <c r="N1281" i="1" s="1"/>
  <c r="L1282" i="1"/>
  <c r="N1282" i="1" s="1"/>
  <c r="L1283" i="1"/>
  <c r="N1283" i="1" s="1"/>
  <c r="L1284" i="1"/>
  <c r="N1284" i="1" s="1"/>
  <c r="L1285" i="1"/>
  <c r="N1285" i="1" s="1"/>
  <c r="L1286" i="1"/>
  <c r="N1286" i="1" s="1"/>
  <c r="L1287" i="1"/>
  <c r="N1287" i="1" s="1"/>
  <c r="L1288" i="1"/>
  <c r="N1288" i="1" s="1"/>
  <c r="L1289" i="1"/>
  <c r="N1289" i="1" s="1"/>
  <c r="L1290" i="1"/>
  <c r="N1290" i="1" s="1"/>
  <c r="L1291" i="1"/>
  <c r="N1291" i="1" s="1"/>
  <c r="L1292" i="1"/>
  <c r="N1292" i="1" s="1"/>
  <c r="L1293" i="1"/>
  <c r="N1293" i="1" s="1"/>
  <c r="L1294" i="1"/>
  <c r="N1294" i="1" s="1"/>
  <c r="L1295" i="1"/>
  <c r="N1295" i="1" s="1"/>
  <c r="L1296" i="1"/>
  <c r="N1296" i="1" s="1"/>
  <c r="L1297" i="1"/>
  <c r="N1297" i="1" s="1"/>
  <c r="L1298" i="1"/>
  <c r="N1298" i="1" s="1"/>
  <c r="L1299" i="1"/>
  <c r="N1299" i="1" s="1"/>
  <c r="L1300" i="1"/>
  <c r="N1300" i="1" s="1"/>
  <c r="L1301" i="1"/>
  <c r="N1301" i="1" s="1"/>
  <c r="L1302" i="1"/>
  <c r="N1302" i="1" s="1"/>
  <c r="L1303" i="1"/>
  <c r="N1303" i="1" s="1"/>
  <c r="L1304" i="1"/>
  <c r="N1304" i="1" s="1"/>
  <c r="L1305" i="1"/>
  <c r="N1305" i="1" s="1"/>
  <c r="L1306" i="1"/>
  <c r="N1306" i="1" s="1"/>
  <c r="L1307" i="1"/>
  <c r="N1307" i="1" s="1"/>
  <c r="L1308" i="1"/>
  <c r="N1308" i="1" s="1"/>
  <c r="L1309" i="1"/>
  <c r="N1309" i="1" s="1"/>
  <c r="L1310" i="1"/>
  <c r="N1310" i="1" s="1"/>
  <c r="L1311" i="1"/>
  <c r="N1311" i="1" s="1"/>
  <c r="L1312" i="1"/>
  <c r="N1312" i="1" s="1"/>
  <c r="L1313" i="1"/>
  <c r="N1313" i="1" s="1"/>
  <c r="L1314" i="1"/>
  <c r="N1314" i="1" s="1"/>
  <c r="L1315" i="1"/>
  <c r="N1315" i="1" s="1"/>
  <c r="L1316" i="1"/>
  <c r="N1316" i="1" s="1"/>
  <c r="L1317" i="1"/>
  <c r="N1317" i="1" s="1"/>
  <c r="L1318" i="1"/>
  <c r="N1318" i="1" s="1"/>
  <c r="L1319" i="1"/>
  <c r="N1319" i="1" s="1"/>
  <c r="L1320" i="1"/>
  <c r="N1320" i="1" s="1"/>
  <c r="L1321" i="1"/>
  <c r="N1321" i="1" s="1"/>
  <c r="L1322" i="1"/>
  <c r="N1322" i="1" s="1"/>
  <c r="L1323" i="1"/>
  <c r="N1323" i="1" s="1"/>
  <c r="L1324" i="1"/>
  <c r="N1324" i="1" s="1"/>
  <c r="L1325" i="1"/>
  <c r="N1325" i="1" s="1"/>
  <c r="L1326" i="1"/>
  <c r="N1326" i="1" s="1"/>
  <c r="L1327" i="1"/>
  <c r="N1327" i="1" s="1"/>
  <c r="L1328" i="1"/>
  <c r="N1328" i="1" s="1"/>
  <c r="L1329" i="1"/>
  <c r="N1329" i="1" s="1"/>
  <c r="L1330" i="1"/>
  <c r="N1330" i="1" s="1"/>
  <c r="L1331" i="1"/>
  <c r="N1331" i="1" s="1"/>
  <c r="L1332" i="1"/>
  <c r="N1332" i="1" s="1"/>
  <c r="L1333" i="1"/>
  <c r="N1333" i="1" s="1"/>
  <c r="L1334" i="1"/>
  <c r="N1334" i="1" s="1"/>
  <c r="L1335" i="1"/>
  <c r="N1335" i="1" s="1"/>
  <c r="L1336" i="1"/>
  <c r="N1336" i="1" s="1"/>
  <c r="L1337" i="1"/>
  <c r="N1337" i="1" s="1"/>
  <c r="L1338" i="1"/>
  <c r="N1338" i="1" s="1"/>
  <c r="L1339" i="1"/>
  <c r="N1339" i="1" s="1"/>
  <c r="L1340" i="1"/>
  <c r="N1340" i="1" s="1"/>
  <c r="L1341" i="1"/>
  <c r="N1341" i="1" s="1"/>
  <c r="L1342" i="1"/>
  <c r="N1342" i="1" s="1"/>
  <c r="L1343" i="1"/>
  <c r="N1343" i="1" s="1"/>
  <c r="L1344" i="1"/>
  <c r="N1344" i="1" s="1"/>
  <c r="L1345" i="1"/>
  <c r="N1345" i="1" s="1"/>
  <c r="L1346" i="1"/>
  <c r="N1346" i="1" s="1"/>
  <c r="L1347" i="1"/>
  <c r="N1347" i="1" s="1"/>
  <c r="L1348" i="1"/>
  <c r="N1348" i="1" s="1"/>
  <c r="L1349" i="1"/>
  <c r="N1349" i="1" s="1"/>
  <c r="L1350" i="1"/>
  <c r="N1350" i="1" s="1"/>
  <c r="L1351" i="1"/>
  <c r="N1351" i="1" s="1"/>
  <c r="L1352" i="1"/>
  <c r="N1352" i="1" s="1"/>
  <c r="L1353" i="1"/>
  <c r="N1353" i="1" s="1"/>
  <c r="L1354" i="1"/>
  <c r="N1354" i="1" s="1"/>
  <c r="L1355" i="1"/>
  <c r="N1355" i="1" s="1"/>
  <c r="L1356" i="1"/>
  <c r="N1356" i="1" s="1"/>
  <c r="L1357" i="1"/>
  <c r="N1357" i="1" s="1"/>
  <c r="L1358" i="1"/>
  <c r="N1358" i="1" s="1"/>
  <c r="L1359" i="1"/>
  <c r="N1359" i="1" s="1"/>
  <c r="L1360" i="1"/>
  <c r="N1360" i="1" s="1"/>
  <c r="L1361" i="1"/>
  <c r="N1361" i="1" s="1"/>
  <c r="L1362" i="1"/>
  <c r="N1362" i="1" s="1"/>
  <c r="L1363" i="1"/>
  <c r="N1363" i="1" s="1"/>
  <c r="L1364" i="1"/>
  <c r="N1364" i="1" s="1"/>
  <c r="L1365" i="1"/>
  <c r="N1365" i="1" s="1"/>
  <c r="L1366" i="1"/>
  <c r="N1366" i="1" s="1"/>
  <c r="L1367" i="1"/>
  <c r="N1367" i="1" s="1"/>
  <c r="L1368" i="1"/>
  <c r="N1368" i="1" s="1"/>
  <c r="L1369" i="1"/>
  <c r="N1369" i="1" s="1"/>
  <c r="L1370" i="1"/>
  <c r="N1370" i="1" s="1"/>
  <c r="L1371" i="1"/>
  <c r="N1371" i="1" s="1"/>
  <c r="L1372" i="1"/>
  <c r="N1372" i="1" s="1"/>
  <c r="L1373" i="1"/>
  <c r="N1373" i="1" s="1"/>
  <c r="L1374" i="1"/>
  <c r="N1374" i="1" s="1"/>
  <c r="L1375" i="1"/>
  <c r="N1375" i="1" s="1"/>
  <c r="L1376" i="1"/>
  <c r="N1376" i="1" s="1"/>
  <c r="L1377" i="1"/>
  <c r="N1377" i="1" s="1"/>
  <c r="L1378" i="1"/>
  <c r="N1378" i="1" s="1"/>
  <c r="L1379" i="1"/>
  <c r="N1379" i="1" s="1"/>
  <c r="L1380" i="1"/>
  <c r="N1380" i="1" s="1"/>
  <c r="L1381" i="1"/>
  <c r="N1381" i="1" s="1"/>
  <c r="L1382" i="1"/>
  <c r="N1382" i="1" s="1"/>
  <c r="L1383" i="1"/>
  <c r="N1383" i="1" s="1"/>
  <c r="L1384" i="1"/>
  <c r="N1384" i="1" s="1"/>
  <c r="L1385" i="1"/>
  <c r="N1385" i="1" s="1"/>
  <c r="L1386" i="1"/>
  <c r="N1386" i="1" s="1"/>
  <c r="L1387" i="1"/>
  <c r="N1387" i="1" s="1"/>
  <c r="L1388" i="1"/>
  <c r="N1388" i="1" s="1"/>
  <c r="L1389" i="1"/>
  <c r="N1389" i="1" s="1"/>
  <c r="L1390" i="1"/>
  <c r="N1390" i="1" s="1"/>
  <c r="L1391" i="1"/>
  <c r="N1391" i="1" s="1"/>
  <c r="L1392" i="1"/>
  <c r="N1392" i="1" s="1"/>
  <c r="L1393" i="1"/>
  <c r="N1393" i="1" s="1"/>
  <c r="L1394" i="1"/>
  <c r="N1394" i="1" s="1"/>
  <c r="L1395" i="1"/>
  <c r="N1395" i="1" s="1"/>
  <c r="L1396" i="1"/>
  <c r="N1396" i="1" s="1"/>
  <c r="L1397" i="1"/>
  <c r="N1397" i="1" s="1"/>
  <c r="L1398" i="1"/>
  <c r="N1398" i="1" s="1"/>
  <c r="L1399" i="1"/>
  <c r="N1399" i="1" s="1"/>
  <c r="L1400" i="1"/>
  <c r="N1400" i="1" s="1"/>
  <c r="L1401" i="1"/>
  <c r="N1401" i="1" s="1"/>
  <c r="L1402" i="1"/>
  <c r="N1402" i="1" s="1"/>
  <c r="L1403" i="1"/>
  <c r="N1403" i="1" s="1"/>
  <c r="L1404" i="1"/>
  <c r="N1404" i="1" s="1"/>
  <c r="L1405" i="1"/>
  <c r="N1405" i="1" s="1"/>
  <c r="L1406" i="1"/>
  <c r="N1406" i="1" s="1"/>
  <c r="L1407" i="1"/>
  <c r="N1407" i="1" s="1"/>
  <c r="L1408" i="1"/>
  <c r="N1408" i="1" s="1"/>
  <c r="L1409" i="1"/>
  <c r="N1409" i="1" s="1"/>
  <c r="L1410" i="1"/>
  <c r="N1410" i="1" s="1"/>
  <c r="L1411" i="1"/>
  <c r="N1411" i="1" s="1"/>
  <c r="L1412" i="1"/>
  <c r="N1412" i="1" s="1"/>
  <c r="L1413" i="1"/>
  <c r="N1413" i="1" s="1"/>
  <c r="L1414" i="1"/>
  <c r="N1414" i="1" s="1"/>
  <c r="L1415" i="1"/>
  <c r="N1415" i="1" s="1"/>
  <c r="L1416" i="1"/>
  <c r="N1416" i="1" s="1"/>
  <c r="L1417" i="1"/>
  <c r="N1417" i="1" s="1"/>
  <c r="L1418" i="1"/>
  <c r="N1418" i="1" s="1"/>
  <c r="L1419" i="1"/>
  <c r="N1419" i="1" s="1"/>
  <c r="L1420" i="1"/>
  <c r="N1420" i="1" s="1"/>
  <c r="L1421" i="1"/>
  <c r="N1421" i="1" s="1"/>
  <c r="L1422" i="1"/>
  <c r="N1422" i="1" s="1"/>
  <c r="L1423" i="1"/>
  <c r="N1423" i="1" s="1"/>
  <c r="L1424" i="1"/>
  <c r="N1424" i="1" s="1"/>
  <c r="L1425" i="1"/>
  <c r="N1425" i="1" s="1"/>
  <c r="L1426" i="1"/>
  <c r="N1426" i="1" s="1"/>
  <c r="L1427" i="1"/>
  <c r="N1427" i="1" s="1"/>
  <c r="L1428" i="1"/>
  <c r="N1428" i="1" s="1"/>
  <c r="L1429" i="1"/>
  <c r="N1429" i="1" s="1"/>
  <c r="L1430" i="1"/>
  <c r="N1430" i="1" s="1"/>
  <c r="L1431" i="1"/>
  <c r="N1431" i="1" s="1"/>
  <c r="L1432" i="1"/>
  <c r="N1432" i="1" s="1"/>
  <c r="L1433" i="1"/>
  <c r="N1433" i="1" s="1"/>
  <c r="L1434" i="1"/>
  <c r="N1434" i="1" s="1"/>
  <c r="L1435" i="1"/>
  <c r="N1435" i="1" s="1"/>
  <c r="L1436" i="1"/>
  <c r="N1436" i="1" s="1"/>
  <c r="L1437" i="1"/>
  <c r="N1437" i="1" s="1"/>
  <c r="L1438" i="1"/>
  <c r="N1438" i="1" s="1"/>
  <c r="L1439" i="1"/>
  <c r="N1439" i="1" s="1"/>
  <c r="L1440" i="1"/>
  <c r="N1440" i="1" s="1"/>
  <c r="L1441" i="1"/>
  <c r="N1441" i="1" s="1"/>
  <c r="L1442" i="1"/>
  <c r="N1442" i="1" s="1"/>
  <c r="L1443" i="1"/>
  <c r="N1443" i="1" s="1"/>
  <c r="L1444" i="1"/>
  <c r="N1444" i="1" s="1"/>
  <c r="L1445" i="1"/>
  <c r="N1445" i="1" s="1"/>
  <c r="L1446" i="1"/>
  <c r="N1446" i="1" s="1"/>
  <c r="L1447" i="1"/>
  <c r="N1447" i="1" s="1"/>
  <c r="L1448" i="1"/>
  <c r="N1448" i="1" s="1"/>
  <c r="L1449" i="1"/>
  <c r="N1449" i="1" s="1"/>
  <c r="L1450" i="1"/>
  <c r="N1450" i="1" s="1"/>
  <c r="L1451" i="1"/>
  <c r="N1451" i="1" s="1"/>
  <c r="L1452" i="1"/>
  <c r="N1452" i="1" s="1"/>
  <c r="L1453" i="1"/>
  <c r="N1453" i="1" s="1"/>
  <c r="L1454" i="1"/>
  <c r="N1454" i="1" s="1"/>
  <c r="L1455" i="1"/>
  <c r="N1455" i="1" s="1"/>
  <c r="L1456" i="1"/>
  <c r="N1456" i="1" s="1"/>
  <c r="L1457" i="1"/>
  <c r="N1457" i="1" s="1"/>
  <c r="L1458" i="1"/>
  <c r="N1458" i="1" s="1"/>
  <c r="L1459" i="1"/>
  <c r="N1459" i="1" s="1"/>
  <c r="L1460" i="1"/>
  <c r="N1460" i="1" s="1"/>
  <c r="L1461" i="1"/>
  <c r="N1461" i="1" s="1"/>
  <c r="L1462" i="1"/>
  <c r="N1462" i="1" s="1"/>
  <c r="L1463" i="1"/>
  <c r="N1463" i="1" s="1"/>
  <c r="L1464" i="1"/>
  <c r="N1464" i="1" s="1"/>
  <c r="L1465" i="1"/>
  <c r="N1465" i="1" s="1"/>
  <c r="L1466" i="1"/>
  <c r="N1466" i="1" s="1"/>
  <c r="L1467" i="1"/>
  <c r="N1467" i="1" s="1"/>
  <c r="L1468" i="1"/>
  <c r="N1468" i="1" s="1"/>
  <c r="L1469" i="1"/>
  <c r="N1469" i="1" s="1"/>
  <c r="L1470" i="1"/>
  <c r="N1470" i="1" s="1"/>
  <c r="L1471" i="1"/>
  <c r="N1471" i="1" s="1"/>
  <c r="L1472" i="1"/>
  <c r="N1472" i="1" s="1"/>
  <c r="L1473" i="1"/>
  <c r="N1473" i="1" s="1"/>
  <c r="L1474" i="1"/>
  <c r="N1474" i="1" s="1"/>
  <c r="L1475" i="1"/>
  <c r="N1475" i="1" s="1"/>
  <c r="L1476" i="1"/>
  <c r="N1476" i="1" s="1"/>
  <c r="L1477" i="1"/>
  <c r="N1477" i="1" s="1"/>
  <c r="L1478" i="1"/>
  <c r="N1478" i="1" s="1"/>
  <c r="L1479" i="1"/>
  <c r="N1479" i="1" s="1"/>
  <c r="L1480" i="1"/>
  <c r="N1480" i="1" s="1"/>
  <c r="L1481" i="1"/>
  <c r="N1481" i="1" s="1"/>
  <c r="L1482" i="1"/>
  <c r="N1482" i="1" s="1"/>
  <c r="L1483" i="1"/>
  <c r="N1483" i="1" s="1"/>
  <c r="L1484" i="1"/>
  <c r="N1484" i="1" s="1"/>
  <c r="L1485" i="1"/>
  <c r="N1485" i="1" s="1"/>
  <c r="L1486" i="1"/>
  <c r="N1486" i="1" s="1"/>
  <c r="L1487" i="1"/>
  <c r="N1487" i="1" s="1"/>
  <c r="L1488" i="1"/>
  <c r="N1488" i="1" s="1"/>
  <c r="L1489" i="1"/>
  <c r="N1489" i="1" s="1"/>
  <c r="L1490" i="1"/>
  <c r="N1490" i="1" s="1"/>
  <c r="L1491" i="1"/>
  <c r="N1491" i="1" s="1"/>
  <c r="L1492" i="1"/>
  <c r="N1492" i="1" s="1"/>
  <c r="L1493" i="1"/>
  <c r="N1493" i="1" s="1"/>
  <c r="L1494" i="1"/>
  <c r="N1494" i="1" s="1"/>
  <c r="L1495" i="1"/>
  <c r="N1495" i="1" s="1"/>
  <c r="L1496" i="1"/>
  <c r="N1496" i="1" s="1"/>
  <c r="L1497" i="1"/>
  <c r="N1497" i="1" s="1"/>
  <c r="L1498" i="1"/>
  <c r="N1498" i="1" s="1"/>
  <c r="L1499" i="1"/>
  <c r="N1499" i="1" s="1"/>
  <c r="L1500" i="1"/>
  <c r="N1500" i="1" s="1"/>
  <c r="L1501" i="1"/>
  <c r="N1501" i="1" s="1"/>
  <c r="L1502" i="1"/>
  <c r="N1502" i="1" s="1"/>
  <c r="L3" i="1"/>
  <c r="N3" i="1" s="1"/>
  <c r="J1502" i="1"/>
  <c r="K1502" i="1" s="1"/>
  <c r="J1501" i="1"/>
  <c r="K1501" i="1" s="1"/>
  <c r="J1500" i="1"/>
  <c r="K1500" i="1" s="1"/>
  <c r="J1499" i="1"/>
  <c r="K1499" i="1" s="1"/>
  <c r="J1498" i="1"/>
  <c r="K1498" i="1" s="1"/>
  <c r="J1497" i="1"/>
  <c r="K1497" i="1" s="1"/>
  <c r="J1496" i="1"/>
  <c r="K1496" i="1" s="1"/>
  <c r="J1495" i="1"/>
  <c r="K1495" i="1" s="1"/>
  <c r="J1494" i="1"/>
  <c r="K1494" i="1" s="1"/>
  <c r="J1493" i="1"/>
  <c r="K1493" i="1" s="1"/>
  <c r="J1492" i="1"/>
  <c r="K1492" i="1" s="1"/>
  <c r="J1491" i="1"/>
  <c r="K1491" i="1" s="1"/>
  <c r="J1490" i="1"/>
  <c r="K1490" i="1" s="1"/>
  <c r="J1489" i="1"/>
  <c r="K1489" i="1" s="1"/>
  <c r="J1488" i="1"/>
  <c r="K1488" i="1" s="1"/>
  <c r="J1487" i="1"/>
  <c r="K1487" i="1" s="1"/>
  <c r="J1486" i="1"/>
  <c r="K1486" i="1" s="1"/>
  <c r="J1485" i="1"/>
  <c r="K1485" i="1" s="1"/>
  <c r="J1484" i="1"/>
  <c r="K1484" i="1" s="1"/>
  <c r="J1483" i="1"/>
  <c r="K1483" i="1" s="1"/>
  <c r="J1482" i="1"/>
  <c r="K1482" i="1" s="1"/>
  <c r="J1481" i="1"/>
  <c r="K1481" i="1" s="1"/>
  <c r="J1480" i="1"/>
  <c r="K1480" i="1" s="1"/>
  <c r="J1479" i="1"/>
  <c r="K1479" i="1" s="1"/>
  <c r="J1478" i="1"/>
  <c r="K1478" i="1" s="1"/>
  <c r="J1477" i="1"/>
  <c r="K1477" i="1" s="1"/>
  <c r="J1476" i="1"/>
  <c r="K1476" i="1" s="1"/>
  <c r="J1475" i="1"/>
  <c r="K1475" i="1" s="1"/>
  <c r="J1474" i="1"/>
  <c r="K1474" i="1" s="1"/>
  <c r="J1473" i="1"/>
  <c r="K1473" i="1" s="1"/>
  <c r="J1472" i="1"/>
  <c r="K1472" i="1" s="1"/>
  <c r="J1471" i="1"/>
  <c r="K1471" i="1" s="1"/>
  <c r="J1470" i="1"/>
  <c r="K1470" i="1" s="1"/>
  <c r="J1469" i="1"/>
  <c r="K1469" i="1" s="1"/>
  <c r="J1468" i="1"/>
  <c r="K1468" i="1" s="1"/>
  <c r="J1467" i="1"/>
  <c r="K1467" i="1" s="1"/>
  <c r="J1466" i="1"/>
  <c r="K1466" i="1" s="1"/>
  <c r="J1465" i="1"/>
  <c r="K1465" i="1" s="1"/>
  <c r="J1464" i="1"/>
  <c r="K1464" i="1" s="1"/>
  <c r="J1463" i="1"/>
  <c r="K1463" i="1" s="1"/>
  <c r="J1462" i="1"/>
  <c r="K1462" i="1" s="1"/>
  <c r="J1461" i="1"/>
  <c r="K1461" i="1" s="1"/>
  <c r="J1460" i="1"/>
  <c r="K1460" i="1" s="1"/>
  <c r="J1459" i="1"/>
  <c r="K1459" i="1" s="1"/>
  <c r="J1458" i="1"/>
  <c r="K1458" i="1" s="1"/>
  <c r="J1457" i="1"/>
  <c r="K1457" i="1" s="1"/>
  <c r="J1456" i="1"/>
  <c r="K1456" i="1" s="1"/>
  <c r="J1455" i="1"/>
  <c r="K1455" i="1" s="1"/>
  <c r="J1454" i="1"/>
  <c r="K1454" i="1" s="1"/>
  <c r="J1453" i="1"/>
  <c r="K1453" i="1" s="1"/>
  <c r="J1452" i="1"/>
  <c r="K1452" i="1" s="1"/>
  <c r="J1451" i="1"/>
  <c r="K1451" i="1" s="1"/>
  <c r="J1450" i="1"/>
  <c r="K1450" i="1" s="1"/>
  <c r="J1449" i="1"/>
  <c r="K1449" i="1" s="1"/>
  <c r="J1448" i="1"/>
  <c r="K1448" i="1" s="1"/>
  <c r="J1447" i="1"/>
  <c r="K1447" i="1" s="1"/>
  <c r="J1446" i="1"/>
  <c r="K1446" i="1" s="1"/>
  <c r="J1445" i="1"/>
  <c r="K1445" i="1" s="1"/>
  <c r="J1444" i="1"/>
  <c r="K1444" i="1" s="1"/>
  <c r="J1443" i="1"/>
  <c r="K1443" i="1" s="1"/>
  <c r="J1442" i="1"/>
  <c r="K1442" i="1" s="1"/>
  <c r="J1441" i="1"/>
  <c r="K1441" i="1" s="1"/>
  <c r="J1440" i="1"/>
  <c r="K1440" i="1" s="1"/>
  <c r="J1439" i="1"/>
  <c r="K1439" i="1" s="1"/>
  <c r="J1438" i="1"/>
  <c r="K1438" i="1" s="1"/>
  <c r="J1437" i="1"/>
  <c r="K1437" i="1" s="1"/>
  <c r="J1436" i="1"/>
  <c r="K1436" i="1" s="1"/>
  <c r="J1435" i="1"/>
  <c r="K1435" i="1" s="1"/>
  <c r="J1434" i="1"/>
  <c r="K1434" i="1" s="1"/>
  <c r="J1433" i="1"/>
  <c r="K1433" i="1" s="1"/>
  <c r="J1432" i="1"/>
  <c r="K1432" i="1" s="1"/>
  <c r="J1431" i="1"/>
  <c r="K1431" i="1" s="1"/>
  <c r="J1430" i="1"/>
  <c r="K1430" i="1" s="1"/>
  <c r="J1429" i="1"/>
  <c r="K1429" i="1" s="1"/>
  <c r="J1428" i="1"/>
  <c r="K1428" i="1" s="1"/>
  <c r="J1427" i="1"/>
  <c r="K1427" i="1" s="1"/>
  <c r="J1426" i="1"/>
  <c r="K1426" i="1" s="1"/>
  <c r="J1425" i="1"/>
  <c r="K1425" i="1" s="1"/>
  <c r="J1424" i="1"/>
  <c r="K1424" i="1" s="1"/>
  <c r="J1423" i="1"/>
  <c r="K1423" i="1" s="1"/>
  <c r="J1422" i="1"/>
  <c r="K1422" i="1" s="1"/>
  <c r="J1421" i="1"/>
  <c r="K1421" i="1" s="1"/>
  <c r="J1420" i="1"/>
  <c r="K1420" i="1" s="1"/>
  <c r="J1419" i="1"/>
  <c r="K1419" i="1" s="1"/>
  <c r="J1418" i="1"/>
  <c r="K1418" i="1" s="1"/>
  <c r="J1417" i="1"/>
  <c r="K1417" i="1" s="1"/>
  <c r="J1416" i="1"/>
  <c r="K1416" i="1" s="1"/>
  <c r="J1415" i="1"/>
  <c r="K1415" i="1" s="1"/>
  <c r="J1414" i="1"/>
  <c r="K1414" i="1" s="1"/>
  <c r="J1413" i="1"/>
  <c r="K1413" i="1" s="1"/>
  <c r="J1412" i="1"/>
  <c r="K1412" i="1" s="1"/>
  <c r="J1411" i="1"/>
  <c r="K1411" i="1" s="1"/>
  <c r="J1410" i="1"/>
  <c r="K1410" i="1" s="1"/>
  <c r="J1409" i="1"/>
  <c r="K1409" i="1" s="1"/>
  <c r="J1408" i="1"/>
  <c r="K1408" i="1" s="1"/>
  <c r="J1407" i="1"/>
  <c r="K1407" i="1" s="1"/>
  <c r="J1406" i="1"/>
  <c r="K1406" i="1" s="1"/>
  <c r="J1405" i="1"/>
  <c r="K1405" i="1" s="1"/>
  <c r="J1404" i="1"/>
  <c r="K1404" i="1" s="1"/>
  <c r="J1403" i="1"/>
  <c r="K1403" i="1" s="1"/>
  <c r="J1402" i="1"/>
  <c r="K1402" i="1" s="1"/>
  <c r="J1401" i="1"/>
  <c r="K1401" i="1" s="1"/>
  <c r="J1400" i="1"/>
  <c r="K1400" i="1" s="1"/>
  <c r="J1399" i="1"/>
  <c r="K1399" i="1" s="1"/>
  <c r="J1398" i="1"/>
  <c r="K1398" i="1" s="1"/>
  <c r="J1397" i="1"/>
  <c r="K1397" i="1" s="1"/>
  <c r="J1396" i="1"/>
  <c r="K1396" i="1" s="1"/>
  <c r="J1395" i="1"/>
  <c r="K1395" i="1" s="1"/>
  <c r="J1394" i="1"/>
  <c r="K1394" i="1" s="1"/>
  <c r="J1393" i="1"/>
  <c r="K1393" i="1" s="1"/>
  <c r="J1392" i="1"/>
  <c r="K1392" i="1" s="1"/>
  <c r="J1391" i="1"/>
  <c r="K1391" i="1" s="1"/>
  <c r="J1390" i="1"/>
  <c r="K1390" i="1" s="1"/>
  <c r="J1389" i="1"/>
  <c r="K1389" i="1" s="1"/>
  <c r="J1388" i="1"/>
  <c r="K1388" i="1" s="1"/>
  <c r="J1387" i="1"/>
  <c r="K1387" i="1" s="1"/>
  <c r="J1386" i="1"/>
  <c r="K1386" i="1" s="1"/>
  <c r="J1385" i="1"/>
  <c r="K1385" i="1" s="1"/>
  <c r="J1384" i="1"/>
  <c r="K1384" i="1" s="1"/>
  <c r="J1383" i="1"/>
  <c r="K1383" i="1" s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J1375" i="1"/>
  <c r="K1375" i="1" s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K1368" i="1" s="1"/>
  <c r="J1367" i="1"/>
  <c r="K1367" i="1" s="1"/>
  <c r="J1366" i="1"/>
  <c r="K1366" i="1" s="1"/>
  <c r="J1365" i="1"/>
  <c r="K1365" i="1" s="1"/>
  <c r="J1364" i="1"/>
  <c r="K1364" i="1" s="1"/>
  <c r="J1363" i="1"/>
  <c r="K1363" i="1" s="1"/>
  <c r="J1362" i="1"/>
  <c r="K1362" i="1" s="1"/>
  <c r="J1361" i="1"/>
  <c r="K1361" i="1" s="1"/>
  <c r="J1360" i="1"/>
  <c r="K1360" i="1" s="1"/>
  <c r="J1359" i="1"/>
  <c r="K1359" i="1" s="1"/>
  <c r="J1358" i="1"/>
  <c r="K1358" i="1" s="1"/>
  <c r="J1357" i="1"/>
  <c r="K1357" i="1" s="1"/>
  <c r="J1356" i="1"/>
  <c r="K1356" i="1" s="1"/>
  <c r="J1355" i="1"/>
  <c r="K1355" i="1" s="1"/>
  <c r="J1354" i="1"/>
  <c r="K1354" i="1" s="1"/>
  <c r="J1353" i="1"/>
  <c r="K1353" i="1" s="1"/>
  <c r="J1352" i="1"/>
  <c r="K1352" i="1" s="1"/>
  <c r="J1351" i="1"/>
  <c r="K1351" i="1" s="1"/>
  <c r="J1350" i="1"/>
  <c r="K1350" i="1" s="1"/>
  <c r="J1349" i="1"/>
  <c r="K1349" i="1" s="1"/>
  <c r="J1348" i="1"/>
  <c r="K1348" i="1" s="1"/>
  <c r="J1347" i="1"/>
  <c r="K1347" i="1" s="1"/>
  <c r="J1346" i="1"/>
  <c r="K1346" i="1" s="1"/>
  <c r="J1345" i="1"/>
  <c r="K1345" i="1" s="1"/>
  <c r="J1344" i="1"/>
  <c r="K1344" i="1" s="1"/>
  <c r="J1343" i="1"/>
  <c r="K1343" i="1" s="1"/>
  <c r="J1342" i="1"/>
  <c r="K1342" i="1" s="1"/>
  <c r="J1341" i="1"/>
  <c r="K1341" i="1" s="1"/>
  <c r="J1340" i="1"/>
  <c r="K1340" i="1" s="1"/>
  <c r="J1339" i="1"/>
  <c r="K1339" i="1" s="1"/>
  <c r="J1338" i="1"/>
  <c r="K1338" i="1" s="1"/>
  <c r="J1337" i="1"/>
  <c r="K1337" i="1" s="1"/>
  <c r="J1336" i="1"/>
  <c r="K1336" i="1" s="1"/>
  <c r="J1335" i="1"/>
  <c r="K1335" i="1" s="1"/>
  <c r="J1334" i="1"/>
  <c r="K1334" i="1" s="1"/>
  <c r="J1333" i="1"/>
  <c r="K1333" i="1" s="1"/>
  <c r="J1332" i="1"/>
  <c r="K1332" i="1" s="1"/>
  <c r="J1331" i="1"/>
  <c r="K1331" i="1" s="1"/>
  <c r="J1330" i="1"/>
  <c r="K1330" i="1" s="1"/>
  <c r="J1329" i="1"/>
  <c r="K1329" i="1" s="1"/>
  <c r="J1328" i="1"/>
  <c r="K1328" i="1" s="1"/>
  <c r="J1327" i="1"/>
  <c r="K1327" i="1" s="1"/>
  <c r="J1326" i="1"/>
  <c r="K1326" i="1" s="1"/>
  <c r="J1325" i="1"/>
  <c r="K1325" i="1" s="1"/>
  <c r="J1324" i="1"/>
  <c r="K1324" i="1" s="1"/>
  <c r="J1323" i="1"/>
  <c r="K1323" i="1" s="1"/>
  <c r="J1322" i="1"/>
  <c r="K1322" i="1" s="1"/>
  <c r="J1321" i="1"/>
  <c r="K1321" i="1" s="1"/>
  <c r="J1320" i="1"/>
  <c r="K1320" i="1" s="1"/>
  <c r="J1319" i="1"/>
  <c r="K1319" i="1" s="1"/>
  <c r="J1318" i="1"/>
  <c r="K1318" i="1" s="1"/>
  <c r="J1317" i="1"/>
  <c r="K1317" i="1" s="1"/>
  <c r="J1316" i="1"/>
  <c r="K1316" i="1" s="1"/>
  <c r="J1315" i="1"/>
  <c r="K1315" i="1" s="1"/>
  <c r="J1314" i="1"/>
  <c r="K1314" i="1" s="1"/>
  <c r="J1313" i="1"/>
  <c r="K1313" i="1" s="1"/>
  <c r="J1312" i="1"/>
  <c r="K1312" i="1" s="1"/>
  <c r="J1311" i="1"/>
  <c r="K1311" i="1" s="1"/>
  <c r="J1310" i="1"/>
  <c r="K1310" i="1" s="1"/>
  <c r="J1309" i="1"/>
  <c r="K1309" i="1" s="1"/>
  <c r="J1308" i="1"/>
  <c r="K1308" i="1" s="1"/>
  <c r="J1307" i="1"/>
  <c r="K1307" i="1" s="1"/>
  <c r="J1306" i="1"/>
  <c r="K1306" i="1" s="1"/>
  <c r="J1305" i="1"/>
  <c r="K1305" i="1" s="1"/>
  <c r="J1304" i="1"/>
  <c r="K1304" i="1" s="1"/>
  <c r="J1303" i="1"/>
  <c r="K1303" i="1" s="1"/>
  <c r="J1302" i="1"/>
  <c r="K1302" i="1" s="1"/>
  <c r="J1301" i="1"/>
  <c r="K1301" i="1" s="1"/>
  <c r="J1300" i="1"/>
  <c r="K1300" i="1" s="1"/>
  <c r="J1299" i="1"/>
  <c r="K1299" i="1" s="1"/>
  <c r="J1298" i="1"/>
  <c r="K1298" i="1" s="1"/>
  <c r="J1297" i="1"/>
  <c r="K1297" i="1" s="1"/>
  <c r="J1296" i="1"/>
  <c r="K1296" i="1" s="1"/>
  <c r="J1295" i="1"/>
  <c r="K1295" i="1" s="1"/>
  <c r="J1294" i="1"/>
  <c r="K1294" i="1" s="1"/>
  <c r="J1293" i="1"/>
  <c r="K1293" i="1" s="1"/>
  <c r="J1292" i="1"/>
  <c r="K1292" i="1" s="1"/>
  <c r="J1291" i="1"/>
  <c r="K1291" i="1" s="1"/>
  <c r="J1290" i="1"/>
  <c r="K1290" i="1" s="1"/>
  <c r="J1289" i="1"/>
  <c r="K1289" i="1" s="1"/>
  <c r="J1288" i="1"/>
  <c r="K1288" i="1" s="1"/>
  <c r="J1287" i="1"/>
  <c r="K1287" i="1" s="1"/>
  <c r="J1286" i="1"/>
  <c r="K1286" i="1" s="1"/>
  <c r="J1285" i="1"/>
  <c r="K1285" i="1" s="1"/>
  <c r="J1284" i="1"/>
  <c r="K1284" i="1" s="1"/>
  <c r="J1283" i="1"/>
  <c r="K1283" i="1" s="1"/>
  <c r="J1282" i="1"/>
  <c r="K1282" i="1" s="1"/>
  <c r="J1281" i="1"/>
  <c r="K1281" i="1" s="1"/>
  <c r="J1280" i="1"/>
  <c r="K1280" i="1" s="1"/>
  <c r="J1279" i="1"/>
  <c r="K1279" i="1" s="1"/>
  <c r="J1278" i="1"/>
  <c r="K1278" i="1" s="1"/>
  <c r="J1277" i="1"/>
  <c r="K1277" i="1" s="1"/>
  <c r="J1276" i="1"/>
  <c r="K1276" i="1" s="1"/>
  <c r="J1275" i="1"/>
  <c r="K1275" i="1" s="1"/>
  <c r="J1274" i="1"/>
  <c r="K1274" i="1" s="1"/>
  <c r="J1273" i="1"/>
  <c r="K1273" i="1" s="1"/>
  <c r="J1272" i="1"/>
  <c r="K1272" i="1" s="1"/>
  <c r="J1271" i="1"/>
  <c r="K1271" i="1" s="1"/>
  <c r="J1270" i="1"/>
  <c r="K1270" i="1" s="1"/>
  <c r="J1269" i="1"/>
  <c r="K1269" i="1" s="1"/>
  <c r="J1268" i="1"/>
  <c r="K1268" i="1" s="1"/>
  <c r="J1267" i="1"/>
  <c r="K1267" i="1" s="1"/>
  <c r="J1266" i="1"/>
  <c r="K1266" i="1" s="1"/>
  <c r="J1265" i="1"/>
  <c r="K1265" i="1" s="1"/>
  <c r="J1264" i="1"/>
  <c r="K1264" i="1" s="1"/>
  <c r="J1263" i="1"/>
  <c r="K1263" i="1" s="1"/>
  <c r="J1262" i="1"/>
  <c r="K1262" i="1" s="1"/>
  <c r="J1261" i="1"/>
  <c r="K1261" i="1" s="1"/>
  <c r="J1260" i="1"/>
  <c r="K1260" i="1" s="1"/>
  <c r="J1259" i="1"/>
  <c r="K1259" i="1" s="1"/>
  <c r="J1258" i="1"/>
  <c r="K1258" i="1" s="1"/>
  <c r="J1257" i="1"/>
  <c r="K1257" i="1" s="1"/>
  <c r="J1256" i="1"/>
  <c r="K1256" i="1" s="1"/>
  <c r="J1255" i="1"/>
  <c r="K1255" i="1" s="1"/>
  <c r="J1254" i="1"/>
  <c r="K1254" i="1" s="1"/>
  <c r="J1253" i="1"/>
  <c r="K1253" i="1" s="1"/>
  <c r="J1252" i="1"/>
  <c r="K1252" i="1" s="1"/>
  <c r="J1251" i="1"/>
  <c r="K1251" i="1" s="1"/>
  <c r="J1250" i="1"/>
  <c r="K1250" i="1" s="1"/>
  <c r="J1249" i="1"/>
  <c r="K1249" i="1" s="1"/>
  <c r="J1248" i="1"/>
  <c r="K1248" i="1" s="1"/>
  <c r="J1247" i="1"/>
  <c r="K1247" i="1" s="1"/>
  <c r="J1246" i="1"/>
  <c r="K1246" i="1" s="1"/>
  <c r="J1245" i="1"/>
  <c r="K1245" i="1" s="1"/>
  <c r="J1244" i="1"/>
  <c r="K1244" i="1" s="1"/>
  <c r="J1243" i="1"/>
  <c r="K1243" i="1" s="1"/>
  <c r="J1242" i="1"/>
  <c r="K1242" i="1" s="1"/>
  <c r="J1241" i="1"/>
  <c r="K1241" i="1" s="1"/>
  <c r="J1240" i="1"/>
  <c r="K1240" i="1" s="1"/>
  <c r="J1239" i="1"/>
  <c r="K1239" i="1" s="1"/>
  <c r="J1238" i="1"/>
  <c r="K1238" i="1" s="1"/>
  <c r="J1237" i="1"/>
  <c r="K1237" i="1" s="1"/>
  <c r="J1236" i="1"/>
  <c r="K1236" i="1" s="1"/>
  <c r="J1235" i="1"/>
  <c r="K1235" i="1" s="1"/>
  <c r="J1234" i="1"/>
  <c r="K1234" i="1" s="1"/>
  <c r="J1233" i="1"/>
  <c r="K1233" i="1" s="1"/>
  <c r="J1232" i="1"/>
  <c r="K1232" i="1" s="1"/>
  <c r="J1231" i="1"/>
  <c r="K1231" i="1" s="1"/>
  <c r="J1230" i="1"/>
  <c r="K1230" i="1" s="1"/>
  <c r="J1229" i="1"/>
  <c r="K1229" i="1" s="1"/>
  <c r="J1228" i="1"/>
  <c r="K1228" i="1" s="1"/>
  <c r="J1227" i="1"/>
  <c r="K1227" i="1" s="1"/>
  <c r="J1226" i="1"/>
  <c r="K1226" i="1" s="1"/>
  <c r="J1225" i="1"/>
  <c r="K1225" i="1" s="1"/>
  <c r="J1224" i="1"/>
  <c r="K1224" i="1" s="1"/>
  <c r="J1223" i="1"/>
  <c r="K1223" i="1" s="1"/>
  <c r="J1222" i="1"/>
  <c r="K1222" i="1" s="1"/>
  <c r="J1221" i="1"/>
  <c r="K1221" i="1" s="1"/>
  <c r="J1220" i="1"/>
  <c r="K1220" i="1" s="1"/>
  <c r="J1219" i="1"/>
  <c r="K1219" i="1" s="1"/>
  <c r="J1218" i="1"/>
  <c r="K1218" i="1" s="1"/>
  <c r="J1217" i="1"/>
  <c r="K1217" i="1" s="1"/>
  <c r="J1216" i="1"/>
  <c r="K1216" i="1" s="1"/>
  <c r="J1215" i="1"/>
  <c r="K1215" i="1" s="1"/>
  <c r="J1214" i="1"/>
  <c r="K1214" i="1" s="1"/>
  <c r="J1213" i="1"/>
  <c r="K1213" i="1" s="1"/>
  <c r="J1212" i="1"/>
  <c r="K1212" i="1" s="1"/>
  <c r="J1211" i="1"/>
  <c r="K1211" i="1" s="1"/>
  <c r="J1210" i="1"/>
  <c r="K1210" i="1" s="1"/>
  <c r="J1209" i="1"/>
  <c r="K1209" i="1" s="1"/>
  <c r="J1208" i="1"/>
  <c r="K1208" i="1" s="1"/>
  <c r="J1207" i="1"/>
  <c r="K1207" i="1" s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J1199" i="1"/>
  <c r="K1199" i="1" s="1"/>
  <c r="J1198" i="1"/>
  <c r="K1198" i="1" s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J1191" i="1"/>
  <c r="K1191" i="1" s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J1175" i="1"/>
  <c r="K1175" i="1" s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J1167" i="1"/>
  <c r="K1167" i="1" s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J1159" i="1"/>
  <c r="K1159" i="1" s="1"/>
  <c r="J1158" i="1"/>
  <c r="K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J1151" i="1"/>
  <c r="K1151" i="1" s="1"/>
  <c r="J1150" i="1"/>
  <c r="K1150" i="1" s="1"/>
  <c r="J1149" i="1"/>
  <c r="K1149" i="1" s="1"/>
  <c r="J1148" i="1"/>
  <c r="K1148" i="1" s="1"/>
  <c r="J1147" i="1"/>
  <c r="K1147" i="1" s="1"/>
  <c r="J1146" i="1"/>
  <c r="K1146" i="1" s="1"/>
  <c r="J1145" i="1"/>
  <c r="K1145" i="1" s="1"/>
  <c r="J1144" i="1"/>
  <c r="K1144" i="1" s="1"/>
  <c r="J1143" i="1"/>
  <c r="K1143" i="1" s="1"/>
  <c r="J1142" i="1"/>
  <c r="K1142" i="1" s="1"/>
  <c r="J1141" i="1"/>
  <c r="K1141" i="1" s="1"/>
  <c r="J1140" i="1"/>
  <c r="K1140" i="1" s="1"/>
  <c r="J1139" i="1"/>
  <c r="K1139" i="1" s="1"/>
  <c r="J1138" i="1"/>
  <c r="K1138" i="1" s="1"/>
  <c r="J1137" i="1"/>
  <c r="K1137" i="1" s="1"/>
  <c r="J1136" i="1"/>
  <c r="K1136" i="1" s="1"/>
  <c r="J1135" i="1"/>
  <c r="K1135" i="1" s="1"/>
  <c r="J1134" i="1"/>
  <c r="K1134" i="1" s="1"/>
  <c r="J1133" i="1"/>
  <c r="K1133" i="1" s="1"/>
  <c r="J1132" i="1"/>
  <c r="K1132" i="1" s="1"/>
  <c r="J1131" i="1"/>
  <c r="K1131" i="1" s="1"/>
  <c r="J1130" i="1"/>
  <c r="K1130" i="1" s="1"/>
  <c r="J1129" i="1"/>
  <c r="K1129" i="1" s="1"/>
  <c r="J1128" i="1"/>
  <c r="K1128" i="1" s="1"/>
  <c r="J1127" i="1"/>
  <c r="K1127" i="1" s="1"/>
  <c r="J1126" i="1"/>
  <c r="K1126" i="1" s="1"/>
  <c r="J1125" i="1"/>
  <c r="K1125" i="1" s="1"/>
  <c r="J1124" i="1"/>
  <c r="K1124" i="1" s="1"/>
  <c r="J1123" i="1"/>
  <c r="K1123" i="1" s="1"/>
  <c r="J1122" i="1"/>
  <c r="K1122" i="1" s="1"/>
  <c r="J1121" i="1"/>
  <c r="K1121" i="1" s="1"/>
  <c r="J1120" i="1"/>
  <c r="K1120" i="1" s="1"/>
  <c r="J1119" i="1"/>
  <c r="K1119" i="1" s="1"/>
  <c r="J1118" i="1"/>
  <c r="K1118" i="1" s="1"/>
  <c r="J1117" i="1"/>
  <c r="K1117" i="1" s="1"/>
  <c r="J1116" i="1"/>
  <c r="K1116" i="1" s="1"/>
  <c r="J1115" i="1"/>
  <c r="K1115" i="1" s="1"/>
  <c r="J1114" i="1"/>
  <c r="K1114" i="1" s="1"/>
  <c r="J1113" i="1"/>
  <c r="K1113" i="1" s="1"/>
  <c r="J1112" i="1"/>
  <c r="K1112" i="1" s="1"/>
  <c r="J1111" i="1"/>
  <c r="K1111" i="1" s="1"/>
  <c r="J1110" i="1"/>
  <c r="K1110" i="1" s="1"/>
  <c r="J1109" i="1"/>
  <c r="K1109" i="1" s="1"/>
  <c r="J1108" i="1"/>
  <c r="K1108" i="1" s="1"/>
  <c r="J1107" i="1"/>
  <c r="K1107" i="1" s="1"/>
  <c r="J1106" i="1"/>
  <c r="K1106" i="1" s="1"/>
  <c r="J1105" i="1"/>
  <c r="K1105" i="1" s="1"/>
  <c r="J1104" i="1"/>
  <c r="K1104" i="1" s="1"/>
  <c r="J1103" i="1"/>
  <c r="K1103" i="1" s="1"/>
  <c r="J1102" i="1"/>
  <c r="K1102" i="1" s="1"/>
  <c r="J1101" i="1"/>
  <c r="K1101" i="1" s="1"/>
  <c r="J1100" i="1"/>
  <c r="K1100" i="1" s="1"/>
  <c r="J1099" i="1"/>
  <c r="K1099" i="1" s="1"/>
  <c r="J1098" i="1"/>
  <c r="K1098" i="1" s="1"/>
  <c r="J1097" i="1"/>
  <c r="K1097" i="1" s="1"/>
  <c r="J1096" i="1"/>
  <c r="K1096" i="1" s="1"/>
  <c r="J1095" i="1"/>
  <c r="K1095" i="1" s="1"/>
  <c r="J1094" i="1"/>
  <c r="K1094" i="1" s="1"/>
  <c r="J1093" i="1"/>
  <c r="K1093" i="1" s="1"/>
  <c r="J1092" i="1"/>
  <c r="K1092" i="1" s="1"/>
  <c r="J1091" i="1"/>
  <c r="K1091" i="1" s="1"/>
  <c r="J1090" i="1"/>
  <c r="K1090" i="1" s="1"/>
  <c r="J1089" i="1"/>
  <c r="K1089" i="1" s="1"/>
  <c r="J1088" i="1"/>
  <c r="K1088" i="1" s="1"/>
  <c r="J1087" i="1"/>
  <c r="K1087" i="1" s="1"/>
  <c r="J1086" i="1"/>
  <c r="K1086" i="1" s="1"/>
  <c r="J1085" i="1"/>
  <c r="K1085" i="1" s="1"/>
  <c r="J1084" i="1"/>
  <c r="K1084" i="1" s="1"/>
  <c r="J1083" i="1"/>
  <c r="K1083" i="1" s="1"/>
  <c r="J1082" i="1"/>
  <c r="K1082" i="1" s="1"/>
  <c r="J1081" i="1"/>
  <c r="K1081" i="1" s="1"/>
  <c r="J1080" i="1"/>
  <c r="K1080" i="1" s="1"/>
  <c r="J1079" i="1"/>
  <c r="K1079" i="1" s="1"/>
  <c r="J1078" i="1"/>
  <c r="K1078" i="1" s="1"/>
  <c r="J1077" i="1"/>
  <c r="K1077" i="1" s="1"/>
  <c r="J1076" i="1"/>
  <c r="K1076" i="1" s="1"/>
  <c r="J1075" i="1"/>
  <c r="K1075" i="1" s="1"/>
  <c r="J1074" i="1"/>
  <c r="K1074" i="1" s="1"/>
  <c r="J1073" i="1"/>
  <c r="K1073" i="1" s="1"/>
  <c r="J1072" i="1"/>
  <c r="K1072" i="1" s="1"/>
  <c r="J1071" i="1"/>
  <c r="K1071" i="1" s="1"/>
  <c r="J1070" i="1"/>
  <c r="K1070" i="1" s="1"/>
  <c r="J1069" i="1"/>
  <c r="K1069" i="1" s="1"/>
  <c r="J1068" i="1"/>
  <c r="K1068" i="1" s="1"/>
  <c r="J1067" i="1"/>
  <c r="K1067" i="1" s="1"/>
  <c r="J1066" i="1"/>
  <c r="K1066" i="1" s="1"/>
  <c r="J1065" i="1"/>
  <c r="K1065" i="1" s="1"/>
  <c r="J1064" i="1"/>
  <c r="K1064" i="1" s="1"/>
  <c r="J1063" i="1"/>
  <c r="K1063" i="1" s="1"/>
  <c r="J1062" i="1"/>
  <c r="K1062" i="1" s="1"/>
  <c r="J1061" i="1"/>
  <c r="K1061" i="1" s="1"/>
  <c r="J1060" i="1"/>
  <c r="K1060" i="1" s="1"/>
  <c r="J1059" i="1"/>
  <c r="K1059" i="1" s="1"/>
  <c r="J1058" i="1"/>
  <c r="K1058" i="1" s="1"/>
  <c r="J1057" i="1"/>
  <c r="K1057" i="1" s="1"/>
  <c r="J1056" i="1"/>
  <c r="K1056" i="1" s="1"/>
  <c r="J1055" i="1"/>
  <c r="K1055" i="1" s="1"/>
  <c r="J1054" i="1"/>
  <c r="K1054" i="1" s="1"/>
  <c r="J1053" i="1"/>
  <c r="K1053" i="1" s="1"/>
  <c r="J1052" i="1"/>
  <c r="K1052" i="1" s="1"/>
  <c r="J1051" i="1"/>
  <c r="K1051" i="1" s="1"/>
  <c r="J1050" i="1"/>
  <c r="K1050" i="1" s="1"/>
  <c r="J1049" i="1"/>
  <c r="K1049" i="1" s="1"/>
  <c r="J1048" i="1"/>
  <c r="K1048" i="1" s="1"/>
  <c r="J1047" i="1"/>
  <c r="K1047" i="1" s="1"/>
  <c r="J1046" i="1"/>
  <c r="K1046" i="1" s="1"/>
  <c r="J1045" i="1"/>
  <c r="K1045" i="1" s="1"/>
  <c r="J1044" i="1"/>
  <c r="K1044" i="1" s="1"/>
  <c r="J1043" i="1"/>
  <c r="K1043" i="1" s="1"/>
  <c r="J1042" i="1"/>
  <c r="K1042" i="1" s="1"/>
  <c r="J1041" i="1"/>
  <c r="K1041" i="1" s="1"/>
  <c r="J1040" i="1"/>
  <c r="K1040" i="1" s="1"/>
  <c r="J1039" i="1"/>
  <c r="K1039" i="1" s="1"/>
  <c r="J1038" i="1"/>
  <c r="K1038" i="1" s="1"/>
  <c r="J1037" i="1"/>
  <c r="K1037" i="1" s="1"/>
  <c r="J1036" i="1"/>
  <c r="K1036" i="1" s="1"/>
  <c r="J1035" i="1"/>
  <c r="K1035" i="1" s="1"/>
  <c r="J1034" i="1"/>
  <c r="K1034" i="1" s="1"/>
  <c r="J1033" i="1"/>
  <c r="K1033" i="1" s="1"/>
  <c r="J1032" i="1"/>
  <c r="K1032" i="1" s="1"/>
  <c r="J1031" i="1"/>
  <c r="K1031" i="1" s="1"/>
  <c r="J1030" i="1"/>
  <c r="K1030" i="1" s="1"/>
  <c r="J1029" i="1"/>
  <c r="K1029" i="1" s="1"/>
  <c r="J1028" i="1"/>
  <c r="K1028" i="1" s="1"/>
  <c r="J1027" i="1"/>
  <c r="K1027" i="1" s="1"/>
  <c r="J1026" i="1"/>
  <c r="K1026" i="1" s="1"/>
  <c r="J1025" i="1"/>
  <c r="K1025" i="1" s="1"/>
  <c r="J1024" i="1"/>
  <c r="K1024" i="1" s="1"/>
  <c r="J1023" i="1"/>
  <c r="K1023" i="1" s="1"/>
  <c r="J1022" i="1"/>
  <c r="K1022" i="1" s="1"/>
  <c r="J1021" i="1"/>
  <c r="K1021" i="1" s="1"/>
  <c r="J1020" i="1"/>
  <c r="K1020" i="1" s="1"/>
  <c r="J1019" i="1"/>
  <c r="K1019" i="1" s="1"/>
  <c r="J1018" i="1"/>
  <c r="K1018" i="1" s="1"/>
  <c r="J1017" i="1"/>
  <c r="K1017" i="1" s="1"/>
  <c r="J1016" i="1"/>
  <c r="K1016" i="1" s="1"/>
  <c r="J1015" i="1"/>
  <c r="K1015" i="1" s="1"/>
  <c r="J1014" i="1"/>
  <c r="K1014" i="1" s="1"/>
  <c r="J1013" i="1"/>
  <c r="K1013" i="1" s="1"/>
  <c r="J1012" i="1"/>
  <c r="K1012" i="1" s="1"/>
  <c r="J1011" i="1"/>
  <c r="K1011" i="1" s="1"/>
  <c r="J1010" i="1"/>
  <c r="K1010" i="1" s="1"/>
  <c r="J1009" i="1"/>
  <c r="K1009" i="1" s="1"/>
  <c r="J1008" i="1"/>
  <c r="K1008" i="1" s="1"/>
  <c r="J1007" i="1"/>
  <c r="K1007" i="1" s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J975" i="1"/>
  <c r="K975" i="1" s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J968" i="1"/>
  <c r="K968" i="1" s="1"/>
  <c r="J967" i="1"/>
  <c r="K967" i="1" s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J959" i="1"/>
  <c r="K959" i="1" s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5" i="1"/>
  <c r="K935" i="1" s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J919" i="1"/>
  <c r="K919" i="1" s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K863" i="1" s="1"/>
  <c r="J862" i="1"/>
  <c r="K862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K845" i="1" s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2" i="1"/>
  <c r="K832" i="1" s="1"/>
  <c r="J831" i="1"/>
  <c r="K831" i="1" s="1"/>
  <c r="J830" i="1"/>
  <c r="K830" i="1" s="1"/>
  <c r="J829" i="1"/>
  <c r="K829" i="1" s="1"/>
  <c r="J828" i="1"/>
  <c r="K828" i="1" s="1"/>
  <c r="J827" i="1"/>
  <c r="K827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K792" i="1" s="1"/>
  <c r="J791" i="1"/>
  <c r="K791" i="1" s="1"/>
  <c r="J790" i="1"/>
  <c r="K790" i="1" s="1"/>
  <c r="J789" i="1"/>
  <c r="K789" i="1" s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J779" i="1"/>
  <c r="K779" i="1" s="1"/>
  <c r="J778" i="1"/>
  <c r="K778" i="1" s="1"/>
  <c r="J777" i="1"/>
  <c r="K777" i="1" s="1"/>
  <c r="J776" i="1"/>
  <c r="K776" i="1" s="1"/>
  <c r="J775" i="1"/>
  <c r="K775" i="1" s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K763" i="1" s="1"/>
  <c r="J762" i="1"/>
  <c r="K762" i="1" s="1"/>
  <c r="J761" i="1"/>
  <c r="K761" i="1" s="1"/>
  <c r="J760" i="1"/>
  <c r="K760" i="1" s="1"/>
  <c r="J759" i="1"/>
  <c r="K759" i="1" s="1"/>
  <c r="J758" i="1"/>
  <c r="K758" i="1" s="1"/>
  <c r="J757" i="1"/>
  <c r="K757" i="1" s="1"/>
  <c r="J756" i="1"/>
  <c r="K756" i="1" s="1"/>
  <c r="J755" i="1"/>
  <c r="K755" i="1" s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6" i="1"/>
  <c r="K726" i="1" s="1"/>
  <c r="J725" i="1"/>
  <c r="K725" i="1" s="1"/>
  <c r="J724" i="1"/>
  <c r="K724" i="1" s="1"/>
  <c r="J723" i="1"/>
  <c r="K723" i="1" s="1"/>
  <c r="J722" i="1"/>
  <c r="K722" i="1" s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J715" i="1"/>
  <c r="K715" i="1" s="1"/>
  <c r="J714" i="1"/>
  <c r="K714" i="1" s="1"/>
  <c r="J713" i="1"/>
  <c r="K713" i="1" s="1"/>
  <c r="J712" i="1"/>
  <c r="K712" i="1" s="1"/>
  <c r="J711" i="1"/>
  <c r="K711" i="1" s="1"/>
  <c r="J710" i="1"/>
  <c r="K710" i="1" s="1"/>
  <c r="J709" i="1"/>
  <c r="K709" i="1" s="1"/>
  <c r="J708" i="1"/>
  <c r="K708" i="1" s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J699" i="1"/>
  <c r="K699" i="1" s="1"/>
  <c r="J698" i="1"/>
  <c r="K698" i="1" s="1"/>
  <c r="J697" i="1"/>
  <c r="K697" i="1" s="1"/>
  <c r="J696" i="1"/>
  <c r="K696" i="1" s="1"/>
  <c r="J695" i="1"/>
  <c r="K695" i="1" s="1"/>
  <c r="J694" i="1"/>
  <c r="K694" i="1" s="1"/>
  <c r="J693" i="1"/>
  <c r="K693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82" i="1"/>
  <c r="K682" i="1" s="1"/>
  <c r="J681" i="1"/>
  <c r="K681" i="1" s="1"/>
  <c r="J680" i="1"/>
  <c r="K680" i="1" s="1"/>
  <c r="J679" i="1"/>
  <c r="K679" i="1" s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K575" i="1" s="1"/>
  <c r="J574" i="1"/>
  <c r="K574" i="1" s="1"/>
  <c r="J573" i="1"/>
  <c r="K573" i="1" s="1"/>
  <c r="J572" i="1"/>
  <c r="K572" i="1" s="1"/>
  <c r="J571" i="1"/>
  <c r="K571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K562" i="1" s="1"/>
  <c r="J561" i="1"/>
  <c r="K561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K551" i="1" s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4" i="1"/>
  <c r="K534" i="1" s="1"/>
  <c r="J533" i="1"/>
  <c r="K533" i="1" s="1"/>
  <c r="J532" i="1"/>
  <c r="K532" i="1" s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5" i="1"/>
  <c r="K395" i="1" s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N963" i="1" l="1"/>
  <c r="M963" i="1"/>
  <c r="N959" i="1"/>
  <c r="M959" i="1"/>
  <c r="N955" i="1"/>
  <c r="M955" i="1"/>
  <c r="N951" i="1"/>
  <c r="M951" i="1"/>
  <c r="N947" i="1"/>
  <c r="M947" i="1"/>
  <c r="N943" i="1"/>
  <c r="M943" i="1"/>
  <c r="N939" i="1"/>
  <c r="M939" i="1"/>
  <c r="N935" i="1"/>
  <c r="M935" i="1"/>
  <c r="N931" i="1"/>
  <c r="M931" i="1"/>
  <c r="N927" i="1"/>
  <c r="M927" i="1"/>
  <c r="N923" i="1"/>
  <c r="M923" i="1"/>
  <c r="N919" i="1"/>
  <c r="M919" i="1"/>
  <c r="N915" i="1"/>
  <c r="M915" i="1"/>
  <c r="N911" i="1"/>
  <c r="M911" i="1"/>
  <c r="N907" i="1"/>
  <c r="M907" i="1"/>
  <c r="N903" i="1"/>
  <c r="M903" i="1"/>
  <c r="N899" i="1"/>
  <c r="M899" i="1"/>
  <c r="N895" i="1"/>
  <c r="M895" i="1"/>
  <c r="N891" i="1"/>
  <c r="M891" i="1"/>
  <c r="N887" i="1"/>
  <c r="M887" i="1"/>
  <c r="N883" i="1"/>
  <c r="M883" i="1"/>
  <c r="N879" i="1"/>
  <c r="M879" i="1"/>
  <c r="N875" i="1"/>
  <c r="M875" i="1"/>
  <c r="N871" i="1"/>
  <c r="M871" i="1"/>
  <c r="N867" i="1"/>
  <c r="M867" i="1"/>
  <c r="N863" i="1"/>
  <c r="M863" i="1"/>
  <c r="N859" i="1"/>
  <c r="M859" i="1"/>
  <c r="N855" i="1"/>
  <c r="M855" i="1"/>
  <c r="N851" i="1"/>
  <c r="M851" i="1"/>
  <c r="N847" i="1"/>
  <c r="M847" i="1"/>
  <c r="N843" i="1"/>
  <c r="M843" i="1"/>
  <c r="N839" i="1"/>
  <c r="M839" i="1"/>
  <c r="N835" i="1"/>
  <c r="M835" i="1"/>
  <c r="N831" i="1"/>
  <c r="M831" i="1"/>
  <c r="N827" i="1"/>
  <c r="M827" i="1"/>
  <c r="N823" i="1"/>
  <c r="M823" i="1"/>
  <c r="N819" i="1"/>
  <c r="M819" i="1"/>
  <c r="N815" i="1"/>
  <c r="M815" i="1"/>
  <c r="N811" i="1"/>
  <c r="M811" i="1"/>
  <c r="N807" i="1"/>
  <c r="M807" i="1"/>
  <c r="N803" i="1"/>
  <c r="M803" i="1"/>
  <c r="N799" i="1"/>
  <c r="M799" i="1"/>
  <c r="N795" i="1"/>
  <c r="M795" i="1"/>
  <c r="N791" i="1"/>
  <c r="M791" i="1"/>
  <c r="N787" i="1"/>
  <c r="M787" i="1"/>
  <c r="N783" i="1"/>
  <c r="M783" i="1"/>
  <c r="N779" i="1"/>
  <c r="M779" i="1"/>
  <c r="N775" i="1"/>
  <c r="M775" i="1"/>
  <c r="N771" i="1"/>
  <c r="M771" i="1"/>
  <c r="N767" i="1"/>
  <c r="M767" i="1"/>
  <c r="N763" i="1"/>
  <c r="M763" i="1"/>
  <c r="N759" i="1"/>
  <c r="M759" i="1"/>
  <c r="N755" i="1"/>
  <c r="M755" i="1"/>
  <c r="N751" i="1"/>
  <c r="M751" i="1"/>
  <c r="N747" i="1"/>
  <c r="M747" i="1"/>
  <c r="N743" i="1"/>
  <c r="M743" i="1"/>
  <c r="N739" i="1"/>
  <c r="M739" i="1"/>
  <c r="N735" i="1"/>
  <c r="M735" i="1"/>
  <c r="N731" i="1"/>
  <c r="M731" i="1"/>
  <c r="N727" i="1"/>
  <c r="M727" i="1"/>
  <c r="N723" i="1"/>
  <c r="M723" i="1"/>
  <c r="N719" i="1"/>
  <c r="M719" i="1"/>
  <c r="N715" i="1"/>
  <c r="M715" i="1"/>
  <c r="N711" i="1"/>
  <c r="M711" i="1"/>
  <c r="N707" i="1"/>
  <c r="M707" i="1"/>
  <c r="N703" i="1"/>
  <c r="M703" i="1"/>
  <c r="N699" i="1"/>
  <c r="M699" i="1"/>
  <c r="N695" i="1"/>
  <c r="M695" i="1"/>
  <c r="N691" i="1"/>
  <c r="M691" i="1"/>
  <c r="N687" i="1"/>
  <c r="M687" i="1"/>
  <c r="N683" i="1"/>
  <c r="M683" i="1"/>
  <c r="N679" i="1"/>
  <c r="M679" i="1"/>
  <c r="N675" i="1"/>
  <c r="M675" i="1"/>
  <c r="N671" i="1"/>
  <c r="M671" i="1"/>
  <c r="N667" i="1"/>
  <c r="M667" i="1"/>
  <c r="N663" i="1"/>
  <c r="M663" i="1"/>
  <c r="N659" i="1"/>
  <c r="M659" i="1"/>
  <c r="N655" i="1"/>
  <c r="M655" i="1"/>
  <c r="N651" i="1"/>
  <c r="M651" i="1"/>
  <c r="N647" i="1"/>
  <c r="M647" i="1"/>
  <c r="N643" i="1"/>
  <c r="M643" i="1"/>
  <c r="N639" i="1"/>
  <c r="M639" i="1"/>
  <c r="N635" i="1"/>
  <c r="M635" i="1"/>
  <c r="N631" i="1"/>
  <c r="M631" i="1"/>
  <c r="N627" i="1"/>
  <c r="M627" i="1"/>
  <c r="N623" i="1"/>
  <c r="M623" i="1"/>
  <c r="N619" i="1"/>
  <c r="M619" i="1"/>
  <c r="N615" i="1"/>
  <c r="M615" i="1"/>
  <c r="N611" i="1"/>
  <c r="M611" i="1"/>
  <c r="N607" i="1"/>
  <c r="M607" i="1"/>
  <c r="N603" i="1"/>
  <c r="M603" i="1"/>
  <c r="N599" i="1"/>
  <c r="M599" i="1"/>
  <c r="N595" i="1"/>
  <c r="M595" i="1"/>
  <c r="N591" i="1"/>
  <c r="M591" i="1"/>
  <c r="N587" i="1"/>
  <c r="M587" i="1"/>
  <c r="N583" i="1"/>
  <c r="M583" i="1"/>
  <c r="N579" i="1"/>
  <c r="M579" i="1"/>
  <c r="N575" i="1"/>
  <c r="M575" i="1"/>
  <c r="N571" i="1"/>
  <c r="M571" i="1"/>
  <c r="N567" i="1"/>
  <c r="M567" i="1"/>
  <c r="N563" i="1"/>
  <c r="M563" i="1"/>
  <c r="N559" i="1"/>
  <c r="M559" i="1"/>
  <c r="N555" i="1"/>
  <c r="M555" i="1"/>
  <c r="N551" i="1"/>
  <c r="M551" i="1"/>
  <c r="N547" i="1"/>
  <c r="M547" i="1"/>
  <c r="N543" i="1"/>
  <c r="M543" i="1"/>
  <c r="N539" i="1"/>
  <c r="M539" i="1"/>
  <c r="N535" i="1"/>
  <c r="M535" i="1"/>
  <c r="N531" i="1"/>
  <c r="M531" i="1"/>
  <c r="N527" i="1"/>
  <c r="M527" i="1"/>
  <c r="N523" i="1"/>
  <c r="M523" i="1"/>
  <c r="N519" i="1"/>
  <c r="M519" i="1"/>
  <c r="N515" i="1"/>
  <c r="M515" i="1"/>
  <c r="N511" i="1"/>
  <c r="M511" i="1"/>
  <c r="N507" i="1"/>
  <c r="M507" i="1"/>
  <c r="N503" i="1"/>
  <c r="M503" i="1"/>
  <c r="N499" i="1"/>
  <c r="M499" i="1"/>
  <c r="N495" i="1"/>
  <c r="M495" i="1"/>
  <c r="N491" i="1"/>
  <c r="M491" i="1"/>
  <c r="N487" i="1"/>
  <c r="M487" i="1"/>
  <c r="N483" i="1"/>
  <c r="M483" i="1"/>
  <c r="N479" i="1"/>
  <c r="M479" i="1"/>
  <c r="N475" i="1"/>
  <c r="M475" i="1"/>
  <c r="N471" i="1"/>
  <c r="M471" i="1"/>
  <c r="N467" i="1"/>
  <c r="M467" i="1"/>
  <c r="N463" i="1"/>
  <c r="M463" i="1"/>
  <c r="N459" i="1"/>
  <c r="M459" i="1"/>
  <c r="N455" i="1"/>
  <c r="M455" i="1"/>
  <c r="N451" i="1"/>
  <c r="M451" i="1"/>
  <c r="N447" i="1"/>
  <c r="M447" i="1"/>
  <c r="N443" i="1"/>
  <c r="M443" i="1"/>
  <c r="N439" i="1"/>
  <c r="M439" i="1"/>
  <c r="N435" i="1"/>
  <c r="M435" i="1"/>
  <c r="N431" i="1"/>
  <c r="M431" i="1"/>
  <c r="N427" i="1"/>
  <c r="M427" i="1"/>
  <c r="N423" i="1"/>
  <c r="M423" i="1"/>
  <c r="N419" i="1"/>
  <c r="M419" i="1"/>
  <c r="N415" i="1"/>
  <c r="M415" i="1"/>
  <c r="N411" i="1"/>
  <c r="M411" i="1"/>
  <c r="N407" i="1"/>
  <c r="M407" i="1"/>
  <c r="N403" i="1"/>
  <c r="M403" i="1"/>
  <c r="N399" i="1"/>
  <c r="M399" i="1"/>
  <c r="N395" i="1"/>
  <c r="M395" i="1"/>
  <c r="N391" i="1"/>
  <c r="M391" i="1"/>
  <c r="N387" i="1"/>
  <c r="M387" i="1"/>
  <c r="N383" i="1"/>
  <c r="M383" i="1"/>
  <c r="N379" i="1"/>
  <c r="M379" i="1"/>
  <c r="N375" i="1"/>
  <c r="M375" i="1"/>
  <c r="N371" i="1"/>
  <c r="M371" i="1"/>
  <c r="N367" i="1"/>
  <c r="M367" i="1"/>
  <c r="N363" i="1"/>
  <c r="M363" i="1"/>
  <c r="N359" i="1"/>
  <c r="M359" i="1"/>
  <c r="N355" i="1"/>
  <c r="M355" i="1"/>
  <c r="N351" i="1"/>
  <c r="M351" i="1"/>
  <c r="N347" i="1"/>
  <c r="M347" i="1"/>
  <c r="N343" i="1"/>
  <c r="M343" i="1"/>
  <c r="N339" i="1"/>
  <c r="M339" i="1"/>
  <c r="N335" i="1"/>
  <c r="M335" i="1"/>
  <c r="N331" i="1"/>
  <c r="M331" i="1"/>
  <c r="N327" i="1"/>
  <c r="M327" i="1"/>
  <c r="N323" i="1"/>
  <c r="M323" i="1"/>
  <c r="N319" i="1"/>
  <c r="M319" i="1"/>
  <c r="N315" i="1"/>
  <c r="M315" i="1"/>
  <c r="N311" i="1"/>
  <c r="M311" i="1"/>
  <c r="N307" i="1"/>
  <c r="M307" i="1"/>
  <c r="N303" i="1"/>
  <c r="M303" i="1"/>
  <c r="N299" i="1"/>
  <c r="M299" i="1"/>
  <c r="N295" i="1"/>
  <c r="M295" i="1"/>
  <c r="N291" i="1"/>
  <c r="M291" i="1"/>
  <c r="N287" i="1"/>
  <c r="M287" i="1"/>
  <c r="N283" i="1"/>
  <c r="M283" i="1"/>
  <c r="N279" i="1"/>
  <c r="M279" i="1"/>
  <c r="N275" i="1"/>
  <c r="M275" i="1"/>
  <c r="N271" i="1"/>
  <c r="M271" i="1"/>
  <c r="N267" i="1"/>
  <c r="M267" i="1"/>
  <c r="N263" i="1"/>
  <c r="M263" i="1"/>
  <c r="N259" i="1"/>
  <c r="M259" i="1"/>
  <c r="N255" i="1"/>
  <c r="M255" i="1"/>
  <c r="N251" i="1"/>
  <c r="M251" i="1"/>
  <c r="N247" i="1"/>
  <c r="M247" i="1"/>
  <c r="N243" i="1"/>
  <c r="M243" i="1"/>
  <c r="N239" i="1"/>
  <c r="M239" i="1"/>
  <c r="N235" i="1"/>
  <c r="M235" i="1"/>
  <c r="N231" i="1"/>
  <c r="M231" i="1"/>
  <c r="N227" i="1"/>
  <c r="M227" i="1"/>
  <c r="N223" i="1"/>
  <c r="M223" i="1"/>
  <c r="N219" i="1"/>
  <c r="M219" i="1"/>
  <c r="N215" i="1"/>
  <c r="M215" i="1"/>
  <c r="N211" i="1"/>
  <c r="M211" i="1"/>
  <c r="N207" i="1"/>
  <c r="M207" i="1"/>
  <c r="N203" i="1"/>
  <c r="M203" i="1"/>
  <c r="N199" i="1"/>
  <c r="M199" i="1"/>
  <c r="N195" i="1"/>
  <c r="M195" i="1"/>
  <c r="N191" i="1"/>
  <c r="M191" i="1"/>
  <c r="N187" i="1"/>
  <c r="M187" i="1"/>
  <c r="N183" i="1"/>
  <c r="M183" i="1"/>
  <c r="N179" i="1"/>
  <c r="M179" i="1"/>
  <c r="N175" i="1"/>
  <c r="M175" i="1"/>
  <c r="N171" i="1"/>
  <c r="M171" i="1"/>
  <c r="N167" i="1"/>
  <c r="M167" i="1"/>
  <c r="N163" i="1"/>
  <c r="M163" i="1"/>
  <c r="N159" i="1"/>
  <c r="M159" i="1"/>
  <c r="N155" i="1"/>
  <c r="M155" i="1"/>
  <c r="N151" i="1"/>
  <c r="M151" i="1"/>
  <c r="N147" i="1"/>
  <c r="M147" i="1"/>
  <c r="N143" i="1"/>
  <c r="M143" i="1"/>
  <c r="N139" i="1"/>
  <c r="M139" i="1"/>
  <c r="N135" i="1"/>
  <c r="M135" i="1"/>
  <c r="N131" i="1"/>
  <c r="M131" i="1"/>
  <c r="N127" i="1"/>
  <c r="M127" i="1"/>
  <c r="N123" i="1"/>
  <c r="M123" i="1"/>
  <c r="N119" i="1"/>
  <c r="M119" i="1"/>
  <c r="N115" i="1"/>
  <c r="M115" i="1"/>
  <c r="N111" i="1"/>
  <c r="M111" i="1"/>
  <c r="N107" i="1"/>
  <c r="M107" i="1"/>
  <c r="N103" i="1"/>
  <c r="M103" i="1"/>
  <c r="N99" i="1"/>
  <c r="M99" i="1"/>
  <c r="N95" i="1"/>
  <c r="M95" i="1"/>
  <c r="N91" i="1"/>
  <c r="M91" i="1"/>
  <c r="N87" i="1"/>
  <c r="M87" i="1"/>
  <c r="N83" i="1"/>
  <c r="M83" i="1"/>
  <c r="N79" i="1"/>
  <c r="M79" i="1"/>
  <c r="N75" i="1"/>
  <c r="M75" i="1"/>
  <c r="N71" i="1"/>
  <c r="M71" i="1"/>
  <c r="N67" i="1"/>
  <c r="M67" i="1"/>
  <c r="N63" i="1"/>
  <c r="M63" i="1"/>
  <c r="N59" i="1"/>
  <c r="M59" i="1"/>
  <c r="N55" i="1"/>
  <c r="M55" i="1"/>
  <c r="N51" i="1"/>
  <c r="M51" i="1"/>
  <c r="N47" i="1"/>
  <c r="M47" i="1"/>
  <c r="N43" i="1"/>
  <c r="M43" i="1"/>
  <c r="N39" i="1"/>
  <c r="M39" i="1"/>
  <c r="N35" i="1"/>
  <c r="M35" i="1"/>
  <c r="N31" i="1"/>
  <c r="M31" i="1"/>
  <c r="N27" i="1"/>
  <c r="M27" i="1"/>
  <c r="N23" i="1"/>
  <c r="M23" i="1"/>
  <c r="N19" i="1"/>
  <c r="M19" i="1"/>
  <c r="N15" i="1"/>
  <c r="M15" i="1"/>
  <c r="N11" i="1"/>
  <c r="M11" i="1"/>
  <c r="M7" i="1"/>
  <c r="M3" i="1"/>
  <c r="M1500" i="1"/>
  <c r="M1496" i="1"/>
  <c r="M1492" i="1"/>
  <c r="M1488" i="1"/>
  <c r="M1484" i="1"/>
  <c r="M1480" i="1"/>
  <c r="M1476" i="1"/>
  <c r="M1472" i="1"/>
  <c r="M1468" i="1"/>
  <c r="M1464" i="1"/>
  <c r="M1460" i="1"/>
  <c r="M1456" i="1"/>
  <c r="M1452" i="1"/>
  <c r="M1448" i="1"/>
  <c r="M1444" i="1"/>
  <c r="M1440" i="1"/>
  <c r="M1436" i="1"/>
  <c r="M1432" i="1"/>
  <c r="M1428" i="1"/>
  <c r="M1424" i="1"/>
  <c r="M1420" i="1"/>
  <c r="M1416" i="1"/>
  <c r="M1412" i="1"/>
  <c r="M1408" i="1"/>
  <c r="M1404" i="1"/>
  <c r="M1400" i="1"/>
  <c r="M1396" i="1"/>
  <c r="M1392" i="1"/>
  <c r="M1388" i="1"/>
  <c r="M1384" i="1"/>
  <c r="M1380" i="1"/>
  <c r="M1376" i="1"/>
  <c r="M1372" i="1"/>
  <c r="M1368" i="1"/>
  <c r="M1364" i="1"/>
  <c r="M1360" i="1"/>
  <c r="M1356" i="1"/>
  <c r="M1352" i="1"/>
  <c r="M1348" i="1"/>
  <c r="M1344" i="1"/>
  <c r="M1340" i="1"/>
  <c r="M1336" i="1"/>
  <c r="M1332" i="1"/>
  <c r="M1328" i="1"/>
  <c r="M1324" i="1"/>
  <c r="M1320" i="1"/>
  <c r="M1316" i="1"/>
  <c r="M1312" i="1"/>
  <c r="M1308" i="1"/>
  <c r="M1304" i="1"/>
  <c r="M1300" i="1"/>
  <c r="M1296" i="1"/>
  <c r="M1292" i="1"/>
  <c r="M1288" i="1"/>
  <c r="M1284" i="1"/>
  <c r="M1280" i="1"/>
  <c r="M1276" i="1"/>
  <c r="M1272" i="1"/>
  <c r="M1268" i="1"/>
  <c r="M1264" i="1"/>
  <c r="M1260" i="1"/>
  <c r="M1256" i="1"/>
  <c r="M1252" i="1"/>
  <c r="M1248" i="1"/>
  <c r="M1244" i="1"/>
  <c r="M1240" i="1"/>
  <c r="M1236" i="1"/>
  <c r="M1232" i="1"/>
  <c r="M1228" i="1"/>
  <c r="M1224" i="1"/>
  <c r="M1220" i="1"/>
  <c r="M1216" i="1"/>
  <c r="M1212" i="1"/>
  <c r="M1208" i="1"/>
  <c r="M1204" i="1"/>
  <c r="M1200" i="1"/>
  <c r="M1196" i="1"/>
  <c r="M1192" i="1"/>
  <c r="M1188" i="1"/>
  <c r="M1184" i="1"/>
  <c r="M1180" i="1"/>
  <c r="M1176" i="1"/>
  <c r="M1172" i="1"/>
  <c r="M1168" i="1"/>
  <c r="M1164" i="1"/>
  <c r="M1160" i="1"/>
  <c r="M1156" i="1"/>
  <c r="M1152" i="1"/>
  <c r="M1148" i="1"/>
  <c r="M1144" i="1"/>
  <c r="M1140" i="1"/>
  <c r="M1136" i="1"/>
  <c r="M1132" i="1"/>
  <c r="M1128" i="1"/>
  <c r="M1124" i="1"/>
  <c r="M1120" i="1"/>
  <c r="M1116" i="1"/>
  <c r="M1112" i="1"/>
  <c r="M1108" i="1"/>
  <c r="M1104" i="1"/>
  <c r="M1100" i="1"/>
  <c r="M1096" i="1"/>
  <c r="M1092" i="1"/>
  <c r="M1088" i="1"/>
  <c r="M1084" i="1"/>
  <c r="M1080" i="1"/>
  <c r="M1076" i="1"/>
  <c r="M1072" i="1"/>
  <c r="M1068" i="1"/>
  <c r="M1064" i="1"/>
  <c r="M1060" i="1"/>
  <c r="M1056" i="1"/>
  <c r="M1052" i="1"/>
  <c r="M1048" i="1"/>
  <c r="M1044" i="1"/>
  <c r="M1040" i="1"/>
  <c r="M1036" i="1"/>
  <c r="M1032" i="1"/>
  <c r="M1028" i="1"/>
  <c r="M1024" i="1"/>
  <c r="M1020" i="1"/>
  <c r="M1016" i="1"/>
  <c r="M1012" i="1"/>
  <c r="M1008" i="1"/>
  <c r="M1004" i="1"/>
  <c r="M1000" i="1"/>
  <c r="M996" i="1"/>
  <c r="M992" i="1"/>
  <c r="M988" i="1"/>
  <c r="M984" i="1"/>
  <c r="M980" i="1"/>
  <c r="M976" i="1"/>
  <c r="M972" i="1"/>
  <c r="M968" i="1"/>
  <c r="M964" i="1"/>
  <c r="M958" i="1"/>
  <c r="M950" i="1"/>
  <c r="N946" i="1"/>
  <c r="M946" i="1"/>
  <c r="N942" i="1"/>
  <c r="M942" i="1"/>
  <c r="N938" i="1"/>
  <c r="M938" i="1"/>
  <c r="N934" i="1"/>
  <c r="M934" i="1"/>
  <c r="N930" i="1"/>
  <c r="M930" i="1"/>
  <c r="N926" i="1"/>
  <c r="M926" i="1"/>
  <c r="N922" i="1"/>
  <c r="M922" i="1"/>
  <c r="N918" i="1"/>
  <c r="M918" i="1"/>
  <c r="N914" i="1"/>
  <c r="M914" i="1"/>
  <c r="N910" i="1"/>
  <c r="M910" i="1"/>
  <c r="N906" i="1"/>
  <c r="M906" i="1"/>
  <c r="N902" i="1"/>
  <c r="M902" i="1"/>
  <c r="N898" i="1"/>
  <c r="M898" i="1"/>
  <c r="N894" i="1"/>
  <c r="M894" i="1"/>
  <c r="N890" i="1"/>
  <c r="M890" i="1"/>
  <c r="N886" i="1"/>
  <c r="M886" i="1"/>
  <c r="N882" i="1"/>
  <c r="M882" i="1"/>
  <c r="N878" i="1"/>
  <c r="M878" i="1"/>
  <c r="N874" i="1"/>
  <c r="M874" i="1"/>
  <c r="N870" i="1"/>
  <c r="M870" i="1"/>
  <c r="N866" i="1"/>
  <c r="M866" i="1"/>
  <c r="N862" i="1"/>
  <c r="M862" i="1"/>
  <c r="N858" i="1"/>
  <c r="M858" i="1"/>
  <c r="N854" i="1"/>
  <c r="M854" i="1"/>
  <c r="N850" i="1"/>
  <c r="M850" i="1"/>
  <c r="N846" i="1"/>
  <c r="M846" i="1"/>
  <c r="N842" i="1"/>
  <c r="M842" i="1"/>
  <c r="N838" i="1"/>
  <c r="M838" i="1"/>
  <c r="N834" i="1"/>
  <c r="M834" i="1"/>
  <c r="N830" i="1"/>
  <c r="M830" i="1"/>
  <c r="N826" i="1"/>
  <c r="M826" i="1"/>
  <c r="N822" i="1"/>
  <c r="M822" i="1"/>
  <c r="N818" i="1"/>
  <c r="M818" i="1"/>
  <c r="N814" i="1"/>
  <c r="M814" i="1"/>
  <c r="N810" i="1"/>
  <c r="M810" i="1"/>
  <c r="N806" i="1"/>
  <c r="M806" i="1"/>
  <c r="N802" i="1"/>
  <c r="M802" i="1"/>
  <c r="N798" i="1"/>
  <c r="M798" i="1"/>
  <c r="N794" i="1"/>
  <c r="M794" i="1"/>
  <c r="N790" i="1"/>
  <c r="M790" i="1"/>
  <c r="N786" i="1"/>
  <c r="M786" i="1"/>
  <c r="N782" i="1"/>
  <c r="M782" i="1"/>
  <c r="N778" i="1"/>
  <c r="M778" i="1"/>
  <c r="N774" i="1"/>
  <c r="M774" i="1"/>
  <c r="N770" i="1"/>
  <c r="M770" i="1"/>
  <c r="N766" i="1"/>
  <c r="M766" i="1"/>
  <c r="N762" i="1"/>
  <c r="M762" i="1"/>
  <c r="N758" i="1"/>
  <c r="M758" i="1"/>
  <c r="N754" i="1"/>
  <c r="M754" i="1"/>
  <c r="N750" i="1"/>
  <c r="M750" i="1"/>
  <c r="N746" i="1"/>
  <c r="M746" i="1"/>
  <c r="N742" i="1"/>
  <c r="M742" i="1"/>
  <c r="N738" i="1"/>
  <c r="M738" i="1"/>
  <c r="N734" i="1"/>
  <c r="M734" i="1"/>
  <c r="N730" i="1"/>
  <c r="M730" i="1"/>
  <c r="N726" i="1"/>
  <c r="M726" i="1"/>
  <c r="N722" i="1"/>
  <c r="M722" i="1"/>
  <c r="N718" i="1"/>
  <c r="M718" i="1"/>
  <c r="N714" i="1"/>
  <c r="M714" i="1"/>
  <c r="N710" i="1"/>
  <c r="M710" i="1"/>
  <c r="N706" i="1"/>
  <c r="M706" i="1"/>
  <c r="N702" i="1"/>
  <c r="M702" i="1"/>
  <c r="N698" i="1"/>
  <c r="M698" i="1"/>
  <c r="N694" i="1"/>
  <c r="M694" i="1"/>
  <c r="N690" i="1"/>
  <c r="M690" i="1"/>
  <c r="N686" i="1"/>
  <c r="M686" i="1"/>
  <c r="N682" i="1"/>
  <c r="M682" i="1"/>
  <c r="N678" i="1"/>
  <c r="M678" i="1"/>
  <c r="N674" i="1"/>
  <c r="M674" i="1"/>
  <c r="N670" i="1"/>
  <c r="M670" i="1"/>
  <c r="N666" i="1"/>
  <c r="M666" i="1"/>
  <c r="N662" i="1"/>
  <c r="M662" i="1"/>
  <c r="N658" i="1"/>
  <c r="M658" i="1"/>
  <c r="N654" i="1"/>
  <c r="M654" i="1"/>
  <c r="N650" i="1"/>
  <c r="M650" i="1"/>
  <c r="N646" i="1"/>
  <c r="M646" i="1"/>
  <c r="N642" i="1"/>
  <c r="M642" i="1"/>
  <c r="N638" i="1"/>
  <c r="M638" i="1"/>
  <c r="N634" i="1"/>
  <c r="M634" i="1"/>
  <c r="N630" i="1"/>
  <c r="M630" i="1"/>
  <c r="N626" i="1"/>
  <c r="M626" i="1"/>
  <c r="N622" i="1"/>
  <c r="M622" i="1"/>
  <c r="N618" i="1"/>
  <c r="M618" i="1"/>
  <c r="N614" i="1"/>
  <c r="M614" i="1"/>
  <c r="N610" i="1"/>
  <c r="M610" i="1"/>
  <c r="N606" i="1"/>
  <c r="M606" i="1"/>
  <c r="N602" i="1"/>
  <c r="M602" i="1"/>
  <c r="N598" i="1"/>
  <c r="M598" i="1"/>
  <c r="N594" i="1"/>
  <c r="M594" i="1"/>
  <c r="N590" i="1"/>
  <c r="M590" i="1"/>
  <c r="N586" i="1"/>
  <c r="M586" i="1"/>
  <c r="N582" i="1"/>
  <c r="M582" i="1"/>
  <c r="N578" i="1"/>
  <c r="M578" i="1"/>
  <c r="N574" i="1"/>
  <c r="M574" i="1"/>
  <c r="N570" i="1"/>
  <c r="M570" i="1"/>
  <c r="N566" i="1"/>
  <c r="M566" i="1"/>
  <c r="N562" i="1"/>
  <c r="M562" i="1"/>
  <c r="N558" i="1"/>
  <c r="M558" i="1"/>
  <c r="N554" i="1"/>
  <c r="M554" i="1"/>
  <c r="N550" i="1"/>
  <c r="M550" i="1"/>
  <c r="N546" i="1"/>
  <c r="M546" i="1"/>
  <c r="N542" i="1"/>
  <c r="M542" i="1"/>
  <c r="N538" i="1"/>
  <c r="M538" i="1"/>
  <c r="N534" i="1"/>
  <c r="M534" i="1"/>
  <c r="N530" i="1"/>
  <c r="M530" i="1"/>
  <c r="N526" i="1"/>
  <c r="M526" i="1"/>
  <c r="N522" i="1"/>
  <c r="M522" i="1"/>
  <c r="N518" i="1"/>
  <c r="M518" i="1"/>
  <c r="N514" i="1"/>
  <c r="M514" i="1"/>
  <c r="N510" i="1"/>
  <c r="M510" i="1"/>
  <c r="N506" i="1"/>
  <c r="M506" i="1"/>
  <c r="N502" i="1"/>
  <c r="M502" i="1"/>
  <c r="N498" i="1"/>
  <c r="M498" i="1"/>
  <c r="N494" i="1"/>
  <c r="M494" i="1"/>
  <c r="N490" i="1"/>
  <c r="M490" i="1"/>
  <c r="N486" i="1"/>
  <c r="M486" i="1"/>
  <c r="N482" i="1"/>
  <c r="M482" i="1"/>
  <c r="N478" i="1"/>
  <c r="M478" i="1"/>
  <c r="N474" i="1"/>
  <c r="M474" i="1"/>
  <c r="N470" i="1"/>
  <c r="M470" i="1"/>
  <c r="N466" i="1"/>
  <c r="M466" i="1"/>
  <c r="N462" i="1"/>
  <c r="M462" i="1"/>
  <c r="N458" i="1"/>
  <c r="M458" i="1"/>
  <c r="N454" i="1"/>
  <c r="M454" i="1"/>
  <c r="N450" i="1"/>
  <c r="M450" i="1"/>
  <c r="N446" i="1"/>
  <c r="M446" i="1"/>
  <c r="N442" i="1"/>
  <c r="M442" i="1"/>
  <c r="N438" i="1"/>
  <c r="M438" i="1"/>
  <c r="N434" i="1"/>
  <c r="M434" i="1"/>
  <c r="N430" i="1"/>
  <c r="M430" i="1"/>
  <c r="N426" i="1"/>
  <c r="M426" i="1"/>
  <c r="N422" i="1"/>
  <c r="M422" i="1"/>
  <c r="N418" i="1"/>
  <c r="M418" i="1"/>
  <c r="N414" i="1"/>
  <c r="M414" i="1"/>
  <c r="N410" i="1"/>
  <c r="M410" i="1"/>
  <c r="N406" i="1"/>
  <c r="M406" i="1"/>
  <c r="N402" i="1"/>
  <c r="M402" i="1"/>
  <c r="N398" i="1"/>
  <c r="M398" i="1"/>
  <c r="N394" i="1"/>
  <c r="M394" i="1"/>
  <c r="N390" i="1"/>
  <c r="M390" i="1"/>
  <c r="N386" i="1"/>
  <c r="M386" i="1"/>
  <c r="N382" i="1"/>
  <c r="M382" i="1"/>
  <c r="N378" i="1"/>
  <c r="M378" i="1"/>
  <c r="N374" i="1"/>
  <c r="M374" i="1"/>
  <c r="N370" i="1"/>
  <c r="M370" i="1"/>
  <c r="N366" i="1"/>
  <c r="M366" i="1"/>
  <c r="N362" i="1"/>
  <c r="M362" i="1"/>
  <c r="N358" i="1"/>
  <c r="M358" i="1"/>
  <c r="N354" i="1"/>
  <c r="M354" i="1"/>
  <c r="N350" i="1"/>
  <c r="M350" i="1"/>
  <c r="N346" i="1"/>
  <c r="M346" i="1"/>
  <c r="N342" i="1"/>
  <c r="M342" i="1"/>
  <c r="N338" i="1"/>
  <c r="M338" i="1"/>
  <c r="N334" i="1"/>
  <c r="M334" i="1"/>
  <c r="N330" i="1"/>
  <c r="M330" i="1"/>
  <c r="N326" i="1"/>
  <c r="M326" i="1"/>
  <c r="N322" i="1"/>
  <c r="M322" i="1"/>
  <c r="N318" i="1"/>
  <c r="M318" i="1"/>
  <c r="N314" i="1"/>
  <c r="M314" i="1"/>
  <c r="N310" i="1"/>
  <c r="M310" i="1"/>
  <c r="N306" i="1"/>
  <c r="M306" i="1"/>
  <c r="N302" i="1"/>
  <c r="M302" i="1"/>
  <c r="N298" i="1"/>
  <c r="M298" i="1"/>
  <c r="N294" i="1"/>
  <c r="M294" i="1"/>
  <c r="N290" i="1"/>
  <c r="M290" i="1"/>
  <c r="N286" i="1"/>
  <c r="M286" i="1"/>
  <c r="N282" i="1"/>
  <c r="M282" i="1"/>
  <c r="N278" i="1"/>
  <c r="M278" i="1"/>
  <c r="N274" i="1"/>
  <c r="M274" i="1"/>
  <c r="N270" i="1"/>
  <c r="M270" i="1"/>
  <c r="N266" i="1"/>
  <c r="M266" i="1"/>
  <c r="N262" i="1"/>
  <c r="M262" i="1"/>
  <c r="N258" i="1"/>
  <c r="M258" i="1"/>
  <c r="N254" i="1"/>
  <c r="M254" i="1"/>
  <c r="N250" i="1"/>
  <c r="M250" i="1"/>
  <c r="N246" i="1"/>
  <c r="M246" i="1"/>
  <c r="N242" i="1"/>
  <c r="M242" i="1"/>
  <c r="N238" i="1"/>
  <c r="M238" i="1"/>
  <c r="N234" i="1"/>
  <c r="M234" i="1"/>
  <c r="N230" i="1"/>
  <c r="M230" i="1"/>
  <c r="N226" i="1"/>
  <c r="M226" i="1"/>
  <c r="N222" i="1"/>
  <c r="M222" i="1"/>
  <c r="N218" i="1"/>
  <c r="M218" i="1"/>
  <c r="N214" i="1"/>
  <c r="M214" i="1"/>
  <c r="N210" i="1"/>
  <c r="M210" i="1"/>
  <c r="N206" i="1"/>
  <c r="M206" i="1"/>
  <c r="N202" i="1"/>
  <c r="M202" i="1"/>
  <c r="N198" i="1"/>
  <c r="M198" i="1"/>
  <c r="N194" i="1"/>
  <c r="M194" i="1"/>
  <c r="N190" i="1"/>
  <c r="M190" i="1"/>
  <c r="N186" i="1"/>
  <c r="M186" i="1"/>
  <c r="N182" i="1"/>
  <c r="M182" i="1"/>
  <c r="N178" i="1"/>
  <c r="M178" i="1"/>
  <c r="N174" i="1"/>
  <c r="M174" i="1"/>
  <c r="N170" i="1"/>
  <c r="M170" i="1"/>
  <c r="N166" i="1"/>
  <c r="M166" i="1"/>
  <c r="N162" i="1"/>
  <c r="M162" i="1"/>
  <c r="N158" i="1"/>
  <c r="M158" i="1"/>
  <c r="N154" i="1"/>
  <c r="M154" i="1"/>
  <c r="N150" i="1"/>
  <c r="M150" i="1"/>
  <c r="N146" i="1"/>
  <c r="M146" i="1"/>
  <c r="N142" i="1"/>
  <c r="M142" i="1"/>
  <c r="N138" i="1"/>
  <c r="M138" i="1"/>
  <c r="N134" i="1"/>
  <c r="M134" i="1"/>
  <c r="N130" i="1"/>
  <c r="M130" i="1"/>
  <c r="N126" i="1"/>
  <c r="M126" i="1"/>
  <c r="N122" i="1"/>
  <c r="M122" i="1"/>
  <c r="N118" i="1"/>
  <c r="M118" i="1"/>
  <c r="N114" i="1"/>
  <c r="M114" i="1"/>
  <c r="N110" i="1"/>
  <c r="M110" i="1"/>
  <c r="N106" i="1"/>
  <c r="M106" i="1"/>
  <c r="N102" i="1"/>
  <c r="M102" i="1"/>
  <c r="N98" i="1"/>
  <c r="M98" i="1"/>
  <c r="N94" i="1"/>
  <c r="M94" i="1"/>
  <c r="N90" i="1"/>
  <c r="M90" i="1"/>
  <c r="N86" i="1"/>
  <c r="M86" i="1"/>
  <c r="N82" i="1"/>
  <c r="M82" i="1"/>
  <c r="N78" i="1"/>
  <c r="M78" i="1"/>
  <c r="N74" i="1"/>
  <c r="M74" i="1"/>
  <c r="N70" i="1"/>
  <c r="M70" i="1"/>
  <c r="N66" i="1"/>
  <c r="M66" i="1"/>
  <c r="N62" i="1"/>
  <c r="M62" i="1"/>
  <c r="N58" i="1"/>
  <c r="M58" i="1"/>
  <c r="N54" i="1"/>
  <c r="M54" i="1"/>
  <c r="N50" i="1"/>
  <c r="M50" i="1"/>
  <c r="N46" i="1"/>
  <c r="M46" i="1"/>
  <c r="N42" i="1"/>
  <c r="M42" i="1"/>
  <c r="N38" i="1"/>
  <c r="M38" i="1"/>
  <c r="N34" i="1"/>
  <c r="M34" i="1"/>
  <c r="N30" i="1"/>
  <c r="M30" i="1"/>
  <c r="N26" i="1"/>
  <c r="M26" i="1"/>
  <c r="N22" i="1"/>
  <c r="M22" i="1"/>
  <c r="N18" i="1"/>
  <c r="M18" i="1"/>
  <c r="N14" i="1"/>
  <c r="M14" i="1"/>
  <c r="N10" i="1"/>
  <c r="M10" i="1"/>
  <c r="N6" i="1"/>
  <c r="M6" i="1"/>
  <c r="M1499" i="1"/>
  <c r="M1495" i="1"/>
  <c r="M1491" i="1"/>
  <c r="M1487" i="1"/>
  <c r="M1483" i="1"/>
  <c r="M1479" i="1"/>
  <c r="M1475" i="1"/>
  <c r="M1471" i="1"/>
  <c r="M1467" i="1"/>
  <c r="M1463" i="1"/>
  <c r="M1459" i="1"/>
  <c r="M1455" i="1"/>
  <c r="M1451" i="1"/>
  <c r="M1447" i="1"/>
  <c r="M1443" i="1"/>
  <c r="M1439" i="1"/>
  <c r="M1435" i="1"/>
  <c r="M1431" i="1"/>
  <c r="M1427" i="1"/>
  <c r="M1423" i="1"/>
  <c r="M1419" i="1"/>
  <c r="M1415" i="1"/>
  <c r="M1411" i="1"/>
  <c r="M1407" i="1"/>
  <c r="M1403" i="1"/>
  <c r="M1399" i="1"/>
  <c r="M1395" i="1"/>
  <c r="M1391" i="1"/>
  <c r="M1387" i="1"/>
  <c r="M1383" i="1"/>
  <c r="M1379" i="1"/>
  <c r="M1375" i="1"/>
  <c r="M1371" i="1"/>
  <c r="M1367" i="1"/>
  <c r="M1363" i="1"/>
  <c r="M1359" i="1"/>
  <c r="M1355" i="1"/>
  <c r="M1351" i="1"/>
  <c r="M1347" i="1"/>
  <c r="M1343" i="1"/>
  <c r="M1339" i="1"/>
  <c r="M1335" i="1"/>
  <c r="M1331" i="1"/>
  <c r="M1327" i="1"/>
  <c r="M1323" i="1"/>
  <c r="M1319" i="1"/>
  <c r="M1315" i="1"/>
  <c r="M1311" i="1"/>
  <c r="M1307" i="1"/>
  <c r="M1303" i="1"/>
  <c r="M1299" i="1"/>
  <c r="M1295" i="1"/>
  <c r="M1291" i="1"/>
  <c r="M1287" i="1"/>
  <c r="M1283" i="1"/>
  <c r="M1279" i="1"/>
  <c r="M1275" i="1"/>
  <c r="M1271" i="1"/>
  <c r="M1267" i="1"/>
  <c r="M1263" i="1"/>
  <c r="M1259" i="1"/>
  <c r="M1255" i="1"/>
  <c r="M1251" i="1"/>
  <c r="M1247" i="1"/>
  <c r="M1243" i="1"/>
  <c r="M1239" i="1"/>
  <c r="M1235" i="1"/>
  <c r="M1231" i="1"/>
  <c r="M1227" i="1"/>
  <c r="M1223" i="1"/>
  <c r="M1219" i="1"/>
  <c r="M1215" i="1"/>
  <c r="M1211" i="1"/>
  <c r="M1207" i="1"/>
  <c r="M1203" i="1"/>
  <c r="M1199" i="1"/>
  <c r="M1195" i="1"/>
  <c r="M1191" i="1"/>
  <c r="M1187" i="1"/>
  <c r="M1183" i="1"/>
  <c r="M1179" i="1"/>
  <c r="M1175" i="1"/>
  <c r="M1171" i="1"/>
  <c r="M1167" i="1"/>
  <c r="M1163" i="1"/>
  <c r="M1159" i="1"/>
  <c r="M1155" i="1"/>
  <c r="M1151" i="1"/>
  <c r="M1147" i="1"/>
  <c r="M1143" i="1"/>
  <c r="M1139" i="1"/>
  <c r="M1135" i="1"/>
  <c r="M1131" i="1"/>
  <c r="M1127" i="1"/>
  <c r="M1123" i="1"/>
  <c r="M1119" i="1"/>
  <c r="M1115" i="1"/>
  <c r="M1111" i="1"/>
  <c r="M1107" i="1"/>
  <c r="M1103" i="1"/>
  <c r="M1099" i="1"/>
  <c r="M1095" i="1"/>
  <c r="M1091" i="1"/>
  <c r="M1087" i="1"/>
  <c r="M1083" i="1"/>
  <c r="M1079" i="1"/>
  <c r="M1075" i="1"/>
  <c r="M1071" i="1"/>
  <c r="M1067" i="1"/>
  <c r="M1063" i="1"/>
  <c r="M1059" i="1"/>
  <c r="M1055" i="1"/>
  <c r="M1051" i="1"/>
  <c r="M1047" i="1"/>
  <c r="M1043" i="1"/>
  <c r="M1039" i="1"/>
  <c r="M1035" i="1"/>
  <c r="M1031" i="1"/>
  <c r="M1027" i="1"/>
  <c r="M1023" i="1"/>
  <c r="M1019" i="1"/>
  <c r="M1015" i="1"/>
  <c r="M1011" i="1"/>
  <c r="M1007" i="1"/>
  <c r="M1003" i="1"/>
  <c r="M999" i="1"/>
  <c r="M995" i="1"/>
  <c r="M991" i="1"/>
  <c r="M987" i="1"/>
  <c r="M983" i="1"/>
  <c r="M979" i="1"/>
  <c r="M975" i="1"/>
  <c r="M971" i="1"/>
  <c r="M967" i="1"/>
  <c r="M962" i="1"/>
  <c r="M957" i="1"/>
  <c r="M949" i="1"/>
  <c r="N937" i="1"/>
  <c r="M937" i="1"/>
  <c r="N933" i="1"/>
  <c r="M933" i="1"/>
  <c r="N929" i="1"/>
  <c r="M929" i="1"/>
  <c r="N925" i="1"/>
  <c r="M925" i="1"/>
  <c r="N921" i="1"/>
  <c r="M921" i="1"/>
  <c r="N917" i="1"/>
  <c r="M917" i="1"/>
  <c r="N913" i="1"/>
  <c r="M913" i="1"/>
  <c r="N909" i="1"/>
  <c r="M909" i="1"/>
  <c r="N905" i="1"/>
  <c r="M905" i="1"/>
  <c r="N901" i="1"/>
  <c r="M901" i="1"/>
  <c r="N897" i="1"/>
  <c r="M897" i="1"/>
  <c r="N893" i="1"/>
  <c r="M893" i="1"/>
  <c r="N889" i="1"/>
  <c r="M889" i="1"/>
  <c r="N885" i="1"/>
  <c r="M885" i="1"/>
  <c r="N881" i="1"/>
  <c r="M881" i="1"/>
  <c r="N877" i="1"/>
  <c r="M877" i="1"/>
  <c r="N873" i="1"/>
  <c r="M873" i="1"/>
  <c r="N869" i="1"/>
  <c r="M869" i="1"/>
  <c r="N865" i="1"/>
  <c r="M865" i="1"/>
  <c r="N861" i="1"/>
  <c r="M861" i="1"/>
  <c r="N857" i="1"/>
  <c r="M857" i="1"/>
  <c r="N853" i="1"/>
  <c r="M853" i="1"/>
  <c r="N849" i="1"/>
  <c r="M849" i="1"/>
  <c r="N845" i="1"/>
  <c r="M845" i="1"/>
  <c r="N841" i="1"/>
  <c r="M841" i="1"/>
  <c r="N837" i="1"/>
  <c r="M837" i="1"/>
  <c r="N833" i="1"/>
  <c r="M833" i="1"/>
  <c r="N829" i="1"/>
  <c r="M829" i="1"/>
  <c r="N825" i="1"/>
  <c r="M825" i="1"/>
  <c r="N821" i="1"/>
  <c r="M821" i="1"/>
  <c r="N817" i="1"/>
  <c r="M817" i="1"/>
  <c r="N813" i="1"/>
  <c r="M813" i="1"/>
  <c r="N809" i="1"/>
  <c r="M809" i="1"/>
  <c r="N805" i="1"/>
  <c r="M805" i="1"/>
  <c r="N801" i="1"/>
  <c r="M801" i="1"/>
  <c r="N797" i="1"/>
  <c r="M797" i="1"/>
  <c r="N793" i="1"/>
  <c r="M793" i="1"/>
  <c r="N789" i="1"/>
  <c r="M789" i="1"/>
  <c r="N785" i="1"/>
  <c r="M785" i="1"/>
  <c r="N781" i="1"/>
  <c r="M781" i="1"/>
  <c r="N777" i="1"/>
  <c r="M777" i="1"/>
  <c r="N773" i="1"/>
  <c r="M773" i="1"/>
  <c r="N769" i="1"/>
  <c r="M769" i="1"/>
  <c r="N765" i="1"/>
  <c r="M765" i="1"/>
  <c r="N761" i="1"/>
  <c r="M761" i="1"/>
  <c r="N757" i="1"/>
  <c r="M757" i="1"/>
  <c r="N753" i="1"/>
  <c r="M753" i="1"/>
  <c r="N749" i="1"/>
  <c r="M749" i="1"/>
  <c r="N745" i="1"/>
  <c r="M745" i="1"/>
  <c r="N741" i="1"/>
  <c r="M741" i="1"/>
  <c r="N737" i="1"/>
  <c r="M737" i="1"/>
  <c r="N733" i="1"/>
  <c r="M733" i="1"/>
  <c r="N729" i="1"/>
  <c r="M729" i="1"/>
  <c r="N725" i="1"/>
  <c r="M725" i="1"/>
  <c r="N721" i="1"/>
  <c r="M721" i="1"/>
  <c r="N717" i="1"/>
  <c r="M717" i="1"/>
  <c r="N713" i="1"/>
  <c r="M713" i="1"/>
  <c r="N709" i="1"/>
  <c r="M709" i="1"/>
  <c r="N705" i="1"/>
  <c r="M705" i="1"/>
  <c r="N701" i="1"/>
  <c r="M701" i="1"/>
  <c r="N697" i="1"/>
  <c r="M697" i="1"/>
  <c r="N693" i="1"/>
  <c r="M693" i="1"/>
  <c r="N689" i="1"/>
  <c r="M689" i="1"/>
  <c r="N685" i="1"/>
  <c r="M685" i="1"/>
  <c r="N681" i="1"/>
  <c r="M681" i="1"/>
  <c r="N677" i="1"/>
  <c r="M677" i="1"/>
  <c r="N673" i="1"/>
  <c r="M673" i="1"/>
  <c r="N669" i="1"/>
  <c r="M669" i="1"/>
  <c r="N665" i="1"/>
  <c r="M665" i="1"/>
  <c r="N661" i="1"/>
  <c r="M661" i="1"/>
  <c r="N657" i="1"/>
  <c r="M657" i="1"/>
  <c r="N653" i="1"/>
  <c r="M653" i="1"/>
  <c r="N649" i="1"/>
  <c r="M649" i="1"/>
  <c r="N645" i="1"/>
  <c r="M645" i="1"/>
  <c r="N641" i="1"/>
  <c r="M641" i="1"/>
  <c r="N637" i="1"/>
  <c r="M637" i="1"/>
  <c r="N633" i="1"/>
  <c r="M633" i="1"/>
  <c r="N629" i="1"/>
  <c r="M629" i="1"/>
  <c r="N625" i="1"/>
  <c r="M625" i="1"/>
  <c r="N621" i="1"/>
  <c r="M621" i="1"/>
  <c r="N617" i="1"/>
  <c r="M617" i="1"/>
  <c r="N613" i="1"/>
  <c r="M613" i="1"/>
  <c r="N609" i="1"/>
  <c r="M609" i="1"/>
  <c r="N605" i="1"/>
  <c r="M605" i="1"/>
  <c r="N601" i="1"/>
  <c r="M601" i="1"/>
  <c r="N597" i="1"/>
  <c r="M597" i="1"/>
  <c r="N593" i="1"/>
  <c r="M593" i="1"/>
  <c r="N589" i="1"/>
  <c r="M589" i="1"/>
  <c r="N585" i="1"/>
  <c r="M585" i="1"/>
  <c r="N581" i="1"/>
  <c r="M581" i="1"/>
  <c r="N577" i="1"/>
  <c r="M577" i="1"/>
  <c r="N573" i="1"/>
  <c r="M573" i="1"/>
  <c r="N569" i="1"/>
  <c r="M569" i="1"/>
  <c r="N565" i="1"/>
  <c r="M565" i="1"/>
  <c r="N561" i="1"/>
  <c r="M561" i="1"/>
  <c r="N557" i="1"/>
  <c r="M557" i="1"/>
  <c r="N553" i="1"/>
  <c r="M553" i="1"/>
  <c r="N549" i="1"/>
  <c r="M549" i="1"/>
  <c r="N545" i="1"/>
  <c r="M545" i="1"/>
  <c r="N541" i="1"/>
  <c r="M541" i="1"/>
  <c r="N537" i="1"/>
  <c r="M537" i="1"/>
  <c r="N533" i="1"/>
  <c r="M533" i="1"/>
  <c r="N529" i="1"/>
  <c r="M529" i="1"/>
  <c r="N525" i="1"/>
  <c r="M525" i="1"/>
  <c r="N521" i="1"/>
  <c r="M521" i="1"/>
  <c r="N517" i="1"/>
  <c r="M517" i="1"/>
  <c r="N513" i="1"/>
  <c r="M513" i="1"/>
  <c r="N509" i="1"/>
  <c r="M509" i="1"/>
  <c r="N505" i="1"/>
  <c r="M505" i="1"/>
  <c r="N501" i="1"/>
  <c r="M501" i="1"/>
  <c r="N497" i="1"/>
  <c r="M497" i="1"/>
  <c r="N493" i="1"/>
  <c r="M493" i="1"/>
  <c r="N489" i="1"/>
  <c r="M489" i="1"/>
  <c r="N485" i="1"/>
  <c r="M485" i="1"/>
  <c r="N481" i="1"/>
  <c r="M481" i="1"/>
  <c r="N477" i="1"/>
  <c r="M477" i="1"/>
  <c r="N473" i="1"/>
  <c r="M473" i="1"/>
  <c r="N469" i="1"/>
  <c r="M469" i="1"/>
  <c r="N465" i="1"/>
  <c r="M465" i="1"/>
  <c r="N461" i="1"/>
  <c r="M461" i="1"/>
  <c r="N457" i="1"/>
  <c r="M457" i="1"/>
  <c r="N453" i="1"/>
  <c r="M453" i="1"/>
  <c r="N449" i="1"/>
  <c r="M449" i="1"/>
  <c r="N445" i="1"/>
  <c r="M445" i="1"/>
  <c r="N441" i="1"/>
  <c r="M441" i="1"/>
  <c r="N437" i="1"/>
  <c r="M437" i="1"/>
  <c r="N433" i="1"/>
  <c r="M433" i="1"/>
  <c r="N429" i="1"/>
  <c r="M429" i="1"/>
  <c r="N425" i="1"/>
  <c r="M425" i="1"/>
  <c r="N421" i="1"/>
  <c r="M421" i="1"/>
  <c r="N417" i="1"/>
  <c r="M417" i="1"/>
  <c r="N413" i="1"/>
  <c r="M413" i="1"/>
  <c r="N409" i="1"/>
  <c r="M409" i="1"/>
  <c r="N405" i="1"/>
  <c r="M405" i="1"/>
  <c r="N401" i="1"/>
  <c r="M401" i="1"/>
  <c r="N397" i="1"/>
  <c r="M397" i="1"/>
  <c r="N393" i="1"/>
  <c r="M393" i="1"/>
  <c r="N389" i="1"/>
  <c r="M389" i="1"/>
  <c r="N385" i="1"/>
  <c r="M385" i="1"/>
  <c r="N381" i="1"/>
  <c r="M381" i="1"/>
  <c r="N377" i="1"/>
  <c r="M377" i="1"/>
  <c r="N373" i="1"/>
  <c r="M373" i="1"/>
  <c r="N369" i="1"/>
  <c r="M369" i="1"/>
  <c r="N365" i="1"/>
  <c r="M365" i="1"/>
  <c r="N361" i="1"/>
  <c r="M361" i="1"/>
  <c r="N357" i="1"/>
  <c r="M357" i="1"/>
  <c r="N353" i="1"/>
  <c r="M353" i="1"/>
  <c r="N349" i="1"/>
  <c r="M349" i="1"/>
  <c r="N345" i="1"/>
  <c r="M345" i="1"/>
  <c r="N341" i="1"/>
  <c r="M341" i="1"/>
  <c r="N337" i="1"/>
  <c r="M337" i="1"/>
  <c r="N333" i="1"/>
  <c r="M333" i="1"/>
  <c r="N329" i="1"/>
  <c r="M329" i="1"/>
  <c r="N325" i="1"/>
  <c r="M325" i="1"/>
  <c r="N321" i="1"/>
  <c r="M321" i="1"/>
  <c r="N317" i="1"/>
  <c r="M317" i="1"/>
  <c r="N313" i="1"/>
  <c r="M313" i="1"/>
  <c r="N309" i="1"/>
  <c r="M309" i="1"/>
  <c r="N305" i="1"/>
  <c r="M305" i="1"/>
  <c r="N301" i="1"/>
  <c r="M301" i="1"/>
  <c r="N297" i="1"/>
  <c r="M297" i="1"/>
  <c r="N293" i="1"/>
  <c r="M293" i="1"/>
  <c r="N289" i="1"/>
  <c r="M289" i="1"/>
  <c r="N285" i="1"/>
  <c r="M285" i="1"/>
  <c r="N281" i="1"/>
  <c r="M281" i="1"/>
  <c r="N277" i="1"/>
  <c r="M277" i="1"/>
  <c r="N273" i="1"/>
  <c r="M273" i="1"/>
  <c r="N269" i="1"/>
  <c r="M269" i="1"/>
  <c r="N265" i="1"/>
  <c r="M265" i="1"/>
  <c r="N261" i="1"/>
  <c r="M261" i="1"/>
  <c r="N257" i="1"/>
  <c r="M257" i="1"/>
  <c r="N253" i="1"/>
  <c r="M253" i="1"/>
  <c r="N249" i="1"/>
  <c r="M249" i="1"/>
  <c r="N245" i="1"/>
  <c r="M245" i="1"/>
  <c r="N241" i="1"/>
  <c r="M241" i="1"/>
  <c r="N237" i="1"/>
  <c r="M237" i="1"/>
  <c r="N233" i="1"/>
  <c r="M233" i="1"/>
  <c r="N229" i="1"/>
  <c r="M229" i="1"/>
  <c r="N225" i="1"/>
  <c r="M225" i="1"/>
  <c r="N221" i="1"/>
  <c r="M221" i="1"/>
  <c r="N217" i="1"/>
  <c r="M217" i="1"/>
  <c r="N213" i="1"/>
  <c r="M213" i="1"/>
  <c r="N209" i="1"/>
  <c r="M209" i="1"/>
  <c r="N205" i="1"/>
  <c r="M205" i="1"/>
  <c r="N201" i="1"/>
  <c r="M201" i="1"/>
  <c r="N197" i="1"/>
  <c r="M197" i="1"/>
  <c r="N193" i="1"/>
  <c r="M193" i="1"/>
  <c r="N189" i="1"/>
  <c r="M189" i="1"/>
  <c r="N185" i="1"/>
  <c r="M185" i="1"/>
  <c r="N181" i="1"/>
  <c r="M181" i="1"/>
  <c r="N177" i="1"/>
  <c r="M177" i="1"/>
  <c r="N173" i="1"/>
  <c r="M173" i="1"/>
  <c r="N169" i="1"/>
  <c r="M169" i="1"/>
  <c r="N165" i="1"/>
  <c r="M165" i="1"/>
  <c r="N161" i="1"/>
  <c r="M161" i="1"/>
  <c r="N157" i="1"/>
  <c r="M157" i="1"/>
  <c r="N153" i="1"/>
  <c r="M153" i="1"/>
  <c r="N149" i="1"/>
  <c r="M149" i="1"/>
  <c r="N145" i="1"/>
  <c r="M145" i="1"/>
  <c r="N141" i="1"/>
  <c r="M141" i="1"/>
  <c r="N137" i="1"/>
  <c r="M137" i="1"/>
  <c r="N133" i="1"/>
  <c r="M133" i="1"/>
  <c r="N129" i="1"/>
  <c r="M129" i="1"/>
  <c r="N125" i="1"/>
  <c r="M125" i="1"/>
  <c r="N121" i="1"/>
  <c r="M121" i="1"/>
  <c r="N117" i="1"/>
  <c r="M117" i="1"/>
  <c r="N113" i="1"/>
  <c r="M113" i="1"/>
  <c r="N109" i="1"/>
  <c r="M109" i="1"/>
  <c r="N105" i="1"/>
  <c r="M105" i="1"/>
  <c r="N101" i="1"/>
  <c r="M101" i="1"/>
  <c r="N97" i="1"/>
  <c r="M97" i="1"/>
  <c r="N93" i="1"/>
  <c r="M93" i="1"/>
  <c r="N89" i="1"/>
  <c r="M89" i="1"/>
  <c r="N85" i="1"/>
  <c r="M85" i="1"/>
  <c r="N81" i="1"/>
  <c r="M81" i="1"/>
  <c r="N77" i="1"/>
  <c r="M77" i="1"/>
  <c r="N73" i="1"/>
  <c r="M73" i="1"/>
  <c r="N69" i="1"/>
  <c r="M69" i="1"/>
  <c r="N65" i="1"/>
  <c r="M65" i="1"/>
  <c r="N61" i="1"/>
  <c r="M61" i="1"/>
  <c r="N57" i="1"/>
  <c r="M57" i="1"/>
  <c r="N53" i="1"/>
  <c r="M53" i="1"/>
  <c r="N49" i="1"/>
  <c r="M49" i="1"/>
  <c r="N45" i="1"/>
  <c r="M45" i="1"/>
  <c r="N41" i="1"/>
  <c r="M41" i="1"/>
  <c r="N37" i="1"/>
  <c r="M37" i="1"/>
  <c r="N33" i="1"/>
  <c r="M33" i="1"/>
  <c r="N29" i="1"/>
  <c r="M29" i="1"/>
  <c r="N25" i="1"/>
  <c r="M25" i="1"/>
  <c r="N21" i="1"/>
  <c r="M21" i="1"/>
  <c r="N17" i="1"/>
  <c r="M17" i="1"/>
  <c r="N13" i="1"/>
  <c r="M13" i="1"/>
  <c r="N9" i="1"/>
  <c r="M9" i="1"/>
  <c r="N5" i="1"/>
  <c r="M5" i="1"/>
  <c r="M1502" i="1"/>
  <c r="M1498" i="1"/>
  <c r="M1494" i="1"/>
  <c r="M1490" i="1"/>
  <c r="M1486" i="1"/>
  <c r="M1482" i="1"/>
  <c r="M1478" i="1"/>
  <c r="M1474" i="1"/>
  <c r="M1470" i="1"/>
  <c r="M1466" i="1"/>
  <c r="M1462" i="1"/>
  <c r="M1458" i="1"/>
  <c r="M1454" i="1"/>
  <c r="M1450" i="1"/>
  <c r="M1446" i="1"/>
  <c r="M1442" i="1"/>
  <c r="M1438" i="1"/>
  <c r="M1434" i="1"/>
  <c r="M1430" i="1"/>
  <c r="M1426" i="1"/>
  <c r="M1422" i="1"/>
  <c r="M1418" i="1"/>
  <c r="M1414" i="1"/>
  <c r="M1410" i="1"/>
  <c r="M1406" i="1"/>
  <c r="M1402" i="1"/>
  <c r="M1398" i="1"/>
  <c r="M1394" i="1"/>
  <c r="M1390" i="1"/>
  <c r="M1386" i="1"/>
  <c r="M1382" i="1"/>
  <c r="M1378" i="1"/>
  <c r="M1374" i="1"/>
  <c r="M1370" i="1"/>
  <c r="M1366" i="1"/>
  <c r="M1362" i="1"/>
  <c r="M1358" i="1"/>
  <c r="M1354" i="1"/>
  <c r="M1350" i="1"/>
  <c r="M1346" i="1"/>
  <c r="M1342" i="1"/>
  <c r="M1338" i="1"/>
  <c r="M1334" i="1"/>
  <c r="M1330" i="1"/>
  <c r="M1326" i="1"/>
  <c r="M1322" i="1"/>
  <c r="M1318" i="1"/>
  <c r="M1314" i="1"/>
  <c r="M1310" i="1"/>
  <c r="M1306" i="1"/>
  <c r="M1302" i="1"/>
  <c r="M1298" i="1"/>
  <c r="M1294" i="1"/>
  <c r="M1290" i="1"/>
  <c r="M1286" i="1"/>
  <c r="M1282" i="1"/>
  <c r="M1278" i="1"/>
  <c r="M1274" i="1"/>
  <c r="M1270" i="1"/>
  <c r="M1266" i="1"/>
  <c r="M1262" i="1"/>
  <c r="M1258" i="1"/>
  <c r="M1254" i="1"/>
  <c r="M1250" i="1"/>
  <c r="M1246" i="1"/>
  <c r="M1242" i="1"/>
  <c r="M1238" i="1"/>
  <c r="M1234" i="1"/>
  <c r="M1230" i="1"/>
  <c r="M1226" i="1"/>
  <c r="M1222" i="1"/>
  <c r="M1218" i="1"/>
  <c r="M1214" i="1"/>
  <c r="M1210" i="1"/>
  <c r="M1206" i="1"/>
  <c r="M1202" i="1"/>
  <c r="M1198" i="1"/>
  <c r="M1194" i="1"/>
  <c r="M1190" i="1"/>
  <c r="M1186" i="1"/>
  <c r="M1182" i="1"/>
  <c r="M1178" i="1"/>
  <c r="M1174" i="1"/>
  <c r="M1170" i="1"/>
  <c r="M1166" i="1"/>
  <c r="M1162" i="1"/>
  <c r="M1158" i="1"/>
  <c r="M1154" i="1"/>
  <c r="M1150" i="1"/>
  <c r="M1146" i="1"/>
  <c r="M1142" i="1"/>
  <c r="M1138" i="1"/>
  <c r="M1134" i="1"/>
  <c r="M1130" i="1"/>
  <c r="M1126" i="1"/>
  <c r="M1122" i="1"/>
  <c r="M1118" i="1"/>
  <c r="M1114" i="1"/>
  <c r="M1110" i="1"/>
  <c r="M1106" i="1"/>
  <c r="M1102" i="1"/>
  <c r="M1098" i="1"/>
  <c r="M1094" i="1"/>
  <c r="M1090" i="1"/>
  <c r="M1086" i="1"/>
  <c r="M1082" i="1"/>
  <c r="M1078" i="1"/>
  <c r="M1074" i="1"/>
  <c r="M1070" i="1"/>
  <c r="M1066" i="1"/>
  <c r="M1062" i="1"/>
  <c r="M1058" i="1"/>
  <c r="M1054" i="1"/>
  <c r="M1050" i="1"/>
  <c r="M1046" i="1"/>
  <c r="M1042" i="1"/>
  <c r="M1038" i="1"/>
  <c r="M1034" i="1"/>
  <c r="M1030" i="1"/>
  <c r="M1026" i="1"/>
  <c r="M1022" i="1"/>
  <c r="M1018" i="1"/>
  <c r="M1014" i="1"/>
  <c r="M1010" i="1"/>
  <c r="M1006" i="1"/>
  <c r="M1002" i="1"/>
  <c r="M998" i="1"/>
  <c r="M994" i="1"/>
  <c r="M990" i="1"/>
  <c r="M986" i="1"/>
  <c r="M982" i="1"/>
  <c r="M978" i="1"/>
  <c r="M974" i="1"/>
  <c r="M970" i="1"/>
  <c r="M966" i="1"/>
  <c r="M961" i="1"/>
  <c r="M954" i="1"/>
  <c r="M945" i="1"/>
  <c r="N956" i="1"/>
  <c r="M956" i="1"/>
  <c r="N952" i="1"/>
  <c r="M952" i="1"/>
  <c r="N948" i="1"/>
  <c r="M948" i="1"/>
  <c r="N944" i="1"/>
  <c r="M944" i="1"/>
  <c r="N940" i="1"/>
  <c r="M940" i="1"/>
  <c r="N936" i="1"/>
  <c r="M936" i="1"/>
  <c r="N932" i="1"/>
  <c r="M932" i="1"/>
  <c r="N928" i="1"/>
  <c r="M928" i="1"/>
  <c r="N924" i="1"/>
  <c r="M924" i="1"/>
  <c r="N920" i="1"/>
  <c r="M920" i="1"/>
  <c r="N916" i="1"/>
  <c r="M916" i="1"/>
  <c r="N912" i="1"/>
  <c r="M912" i="1"/>
  <c r="N908" i="1"/>
  <c r="M908" i="1"/>
  <c r="N904" i="1"/>
  <c r="M904" i="1"/>
  <c r="N900" i="1"/>
  <c r="M900" i="1"/>
  <c r="N896" i="1"/>
  <c r="M896" i="1"/>
  <c r="N892" i="1"/>
  <c r="M892" i="1"/>
  <c r="N888" i="1"/>
  <c r="M888" i="1"/>
  <c r="N884" i="1"/>
  <c r="M884" i="1"/>
  <c r="N880" i="1"/>
  <c r="M880" i="1"/>
  <c r="N876" i="1"/>
  <c r="M876" i="1"/>
  <c r="N872" i="1"/>
  <c r="M872" i="1"/>
  <c r="N868" i="1"/>
  <c r="M868" i="1"/>
  <c r="N864" i="1"/>
  <c r="M864" i="1"/>
  <c r="N860" i="1"/>
  <c r="M860" i="1"/>
  <c r="N856" i="1"/>
  <c r="M856" i="1"/>
  <c r="N852" i="1"/>
  <c r="M852" i="1"/>
  <c r="N848" i="1"/>
  <c r="M848" i="1"/>
  <c r="N844" i="1"/>
  <c r="M844" i="1"/>
  <c r="N840" i="1"/>
  <c r="M840" i="1"/>
  <c r="N836" i="1"/>
  <c r="M836" i="1"/>
  <c r="N832" i="1"/>
  <c r="M832" i="1"/>
  <c r="N828" i="1"/>
  <c r="M828" i="1"/>
  <c r="N824" i="1"/>
  <c r="M824" i="1"/>
  <c r="N820" i="1"/>
  <c r="M820" i="1"/>
  <c r="N816" i="1"/>
  <c r="M816" i="1"/>
  <c r="N812" i="1"/>
  <c r="M812" i="1"/>
  <c r="N808" i="1"/>
  <c r="M808" i="1"/>
  <c r="N804" i="1"/>
  <c r="M804" i="1"/>
  <c r="N800" i="1"/>
  <c r="M800" i="1"/>
  <c r="N796" i="1"/>
  <c r="M796" i="1"/>
  <c r="N792" i="1"/>
  <c r="M792" i="1"/>
  <c r="N788" i="1"/>
  <c r="M788" i="1"/>
  <c r="N784" i="1"/>
  <c r="M784" i="1"/>
  <c r="N780" i="1"/>
  <c r="M780" i="1"/>
  <c r="N776" i="1"/>
  <c r="M776" i="1"/>
  <c r="N772" i="1"/>
  <c r="M772" i="1"/>
  <c r="N768" i="1"/>
  <c r="M768" i="1"/>
  <c r="N764" i="1"/>
  <c r="M764" i="1"/>
  <c r="N760" i="1"/>
  <c r="M760" i="1"/>
  <c r="N756" i="1"/>
  <c r="M756" i="1"/>
  <c r="N752" i="1"/>
  <c r="M752" i="1"/>
  <c r="N748" i="1"/>
  <c r="M748" i="1"/>
  <c r="N744" i="1"/>
  <c r="M744" i="1"/>
  <c r="N740" i="1"/>
  <c r="M740" i="1"/>
  <c r="N736" i="1"/>
  <c r="M736" i="1"/>
  <c r="N732" i="1"/>
  <c r="M732" i="1"/>
  <c r="N728" i="1"/>
  <c r="M728" i="1"/>
  <c r="N724" i="1"/>
  <c r="M724" i="1"/>
  <c r="N720" i="1"/>
  <c r="M720" i="1"/>
  <c r="N716" i="1"/>
  <c r="M716" i="1"/>
  <c r="N712" i="1"/>
  <c r="M712" i="1"/>
  <c r="N708" i="1"/>
  <c r="M708" i="1"/>
  <c r="N704" i="1"/>
  <c r="M704" i="1"/>
  <c r="N700" i="1"/>
  <c r="M700" i="1"/>
  <c r="N696" i="1"/>
  <c r="M696" i="1"/>
  <c r="N692" i="1"/>
  <c r="M692" i="1"/>
  <c r="N688" i="1"/>
  <c r="M688" i="1"/>
  <c r="N684" i="1"/>
  <c r="M684" i="1"/>
  <c r="N680" i="1"/>
  <c r="M680" i="1"/>
  <c r="N676" i="1"/>
  <c r="M676" i="1"/>
  <c r="N672" i="1"/>
  <c r="M672" i="1"/>
  <c r="N668" i="1"/>
  <c r="M668" i="1"/>
  <c r="N664" i="1"/>
  <c r="M664" i="1"/>
  <c r="N660" i="1"/>
  <c r="M660" i="1"/>
  <c r="N656" i="1"/>
  <c r="M656" i="1"/>
  <c r="N652" i="1"/>
  <c r="M652" i="1"/>
  <c r="N648" i="1"/>
  <c r="M648" i="1"/>
  <c r="N644" i="1"/>
  <c r="M644" i="1"/>
  <c r="N640" i="1"/>
  <c r="M640" i="1"/>
  <c r="N636" i="1"/>
  <c r="M636" i="1"/>
  <c r="N632" i="1"/>
  <c r="M632" i="1"/>
  <c r="N628" i="1"/>
  <c r="M628" i="1"/>
  <c r="N624" i="1"/>
  <c r="M624" i="1"/>
  <c r="N620" i="1"/>
  <c r="M620" i="1"/>
  <c r="N616" i="1"/>
  <c r="M616" i="1"/>
  <c r="N612" i="1"/>
  <c r="M612" i="1"/>
  <c r="N608" i="1"/>
  <c r="M608" i="1"/>
  <c r="N604" i="1"/>
  <c r="M604" i="1"/>
  <c r="N600" i="1"/>
  <c r="M600" i="1"/>
  <c r="N596" i="1"/>
  <c r="M596" i="1"/>
  <c r="N592" i="1"/>
  <c r="M592" i="1"/>
  <c r="N588" i="1"/>
  <c r="M588" i="1"/>
  <c r="N584" i="1"/>
  <c r="M584" i="1"/>
  <c r="N580" i="1"/>
  <c r="M580" i="1"/>
  <c r="N576" i="1"/>
  <c r="M576" i="1"/>
  <c r="N572" i="1"/>
  <c r="M572" i="1"/>
  <c r="N568" i="1"/>
  <c r="M568" i="1"/>
  <c r="N564" i="1"/>
  <c r="M564" i="1"/>
  <c r="N560" i="1"/>
  <c r="M560" i="1"/>
  <c r="N556" i="1"/>
  <c r="M556" i="1"/>
  <c r="N552" i="1"/>
  <c r="M552" i="1"/>
  <c r="N548" i="1"/>
  <c r="M548" i="1"/>
  <c r="N544" i="1"/>
  <c r="M544" i="1"/>
  <c r="N540" i="1"/>
  <c r="M540" i="1"/>
  <c r="N536" i="1"/>
  <c r="M536" i="1"/>
  <c r="N532" i="1"/>
  <c r="M532" i="1"/>
  <c r="N528" i="1"/>
  <c r="M528" i="1"/>
  <c r="N524" i="1"/>
  <c r="M524" i="1"/>
  <c r="N520" i="1"/>
  <c r="M520" i="1"/>
  <c r="N516" i="1"/>
  <c r="M516" i="1"/>
  <c r="N512" i="1"/>
  <c r="M512" i="1"/>
  <c r="N508" i="1"/>
  <c r="M508" i="1"/>
  <c r="N504" i="1"/>
  <c r="M504" i="1"/>
  <c r="N500" i="1"/>
  <c r="M500" i="1"/>
  <c r="N496" i="1"/>
  <c r="M496" i="1"/>
  <c r="N492" i="1"/>
  <c r="M492" i="1"/>
  <c r="N488" i="1"/>
  <c r="M488" i="1"/>
  <c r="N484" i="1"/>
  <c r="M484" i="1"/>
  <c r="N480" i="1"/>
  <c r="M480" i="1"/>
  <c r="N476" i="1"/>
  <c r="M476" i="1"/>
  <c r="N472" i="1"/>
  <c r="M472" i="1"/>
  <c r="N468" i="1"/>
  <c r="M468" i="1"/>
  <c r="N464" i="1"/>
  <c r="M464" i="1"/>
  <c r="N460" i="1"/>
  <c r="M460" i="1"/>
  <c r="N456" i="1"/>
  <c r="M456" i="1"/>
  <c r="N452" i="1"/>
  <c r="M452" i="1"/>
  <c r="N448" i="1"/>
  <c r="M448" i="1"/>
  <c r="N444" i="1"/>
  <c r="M444" i="1"/>
  <c r="N440" i="1"/>
  <c r="M440" i="1"/>
  <c r="N436" i="1"/>
  <c r="M436" i="1"/>
  <c r="N432" i="1"/>
  <c r="M432" i="1"/>
  <c r="N428" i="1"/>
  <c r="M428" i="1"/>
  <c r="N424" i="1"/>
  <c r="M424" i="1"/>
  <c r="N420" i="1"/>
  <c r="M420" i="1"/>
  <c r="N416" i="1"/>
  <c r="M416" i="1"/>
  <c r="N412" i="1"/>
  <c r="M412" i="1"/>
  <c r="N408" i="1"/>
  <c r="M408" i="1"/>
  <c r="N404" i="1"/>
  <c r="M404" i="1"/>
  <c r="N400" i="1"/>
  <c r="M400" i="1"/>
  <c r="N396" i="1"/>
  <c r="M396" i="1"/>
  <c r="N392" i="1"/>
  <c r="M392" i="1"/>
  <c r="N388" i="1"/>
  <c r="M388" i="1"/>
  <c r="N384" i="1"/>
  <c r="M384" i="1"/>
  <c r="N380" i="1"/>
  <c r="M380" i="1"/>
  <c r="N376" i="1"/>
  <c r="M376" i="1"/>
  <c r="N372" i="1"/>
  <c r="M372" i="1"/>
  <c r="N368" i="1"/>
  <c r="M368" i="1"/>
  <c r="N364" i="1"/>
  <c r="M364" i="1"/>
  <c r="N360" i="1"/>
  <c r="M360" i="1"/>
  <c r="N356" i="1"/>
  <c r="M356" i="1"/>
  <c r="N352" i="1"/>
  <c r="M352" i="1"/>
  <c r="N348" i="1"/>
  <c r="M348" i="1"/>
  <c r="N344" i="1"/>
  <c r="M344" i="1"/>
  <c r="N340" i="1"/>
  <c r="M340" i="1"/>
  <c r="N336" i="1"/>
  <c r="M336" i="1"/>
  <c r="N332" i="1"/>
  <c r="M332" i="1"/>
  <c r="N328" i="1"/>
  <c r="M328" i="1"/>
  <c r="N324" i="1"/>
  <c r="M324" i="1"/>
  <c r="N320" i="1"/>
  <c r="M320" i="1"/>
  <c r="N316" i="1"/>
  <c r="M316" i="1"/>
  <c r="N312" i="1"/>
  <c r="M312" i="1"/>
  <c r="N308" i="1"/>
  <c r="M308" i="1"/>
  <c r="N304" i="1"/>
  <c r="M304" i="1"/>
  <c r="N300" i="1"/>
  <c r="M300" i="1"/>
  <c r="N296" i="1"/>
  <c r="M296" i="1"/>
  <c r="N292" i="1"/>
  <c r="M292" i="1"/>
  <c r="N288" i="1"/>
  <c r="M288" i="1"/>
  <c r="N284" i="1"/>
  <c r="M284" i="1"/>
  <c r="N280" i="1"/>
  <c r="M280" i="1"/>
  <c r="N276" i="1"/>
  <c r="M276" i="1"/>
  <c r="N272" i="1"/>
  <c r="M272" i="1"/>
  <c r="N268" i="1"/>
  <c r="M268" i="1"/>
  <c r="N264" i="1"/>
  <c r="M264" i="1"/>
  <c r="N260" i="1"/>
  <c r="M260" i="1"/>
  <c r="N256" i="1"/>
  <c r="M256" i="1"/>
  <c r="N252" i="1"/>
  <c r="M252" i="1"/>
  <c r="N248" i="1"/>
  <c r="M248" i="1"/>
  <c r="N244" i="1"/>
  <c r="M244" i="1"/>
  <c r="N240" i="1"/>
  <c r="M240" i="1"/>
  <c r="N236" i="1"/>
  <c r="M236" i="1"/>
  <c r="N232" i="1"/>
  <c r="M232" i="1"/>
  <c r="N228" i="1"/>
  <c r="M228" i="1"/>
  <c r="N224" i="1"/>
  <c r="M224" i="1"/>
  <c r="N220" i="1"/>
  <c r="M220" i="1"/>
  <c r="N216" i="1"/>
  <c r="M216" i="1"/>
  <c r="N212" i="1"/>
  <c r="M212" i="1"/>
  <c r="N208" i="1"/>
  <c r="M208" i="1"/>
  <c r="N204" i="1"/>
  <c r="M204" i="1"/>
  <c r="N200" i="1"/>
  <c r="M200" i="1"/>
  <c r="N196" i="1"/>
  <c r="M196" i="1"/>
  <c r="N192" i="1"/>
  <c r="M192" i="1"/>
  <c r="N188" i="1"/>
  <c r="M188" i="1"/>
  <c r="N184" i="1"/>
  <c r="M184" i="1"/>
  <c r="N180" i="1"/>
  <c r="M180" i="1"/>
  <c r="N176" i="1"/>
  <c r="M176" i="1"/>
  <c r="N172" i="1"/>
  <c r="M172" i="1"/>
  <c r="N168" i="1"/>
  <c r="M168" i="1"/>
  <c r="N164" i="1"/>
  <c r="M164" i="1"/>
  <c r="N160" i="1"/>
  <c r="M160" i="1"/>
  <c r="N156" i="1"/>
  <c r="M156" i="1"/>
  <c r="N152" i="1"/>
  <c r="M152" i="1"/>
  <c r="N148" i="1"/>
  <c r="M148" i="1"/>
  <c r="N144" i="1"/>
  <c r="M144" i="1"/>
  <c r="N140" i="1"/>
  <c r="M140" i="1"/>
  <c r="N136" i="1"/>
  <c r="M136" i="1"/>
  <c r="N132" i="1"/>
  <c r="M132" i="1"/>
  <c r="N128" i="1"/>
  <c r="M128" i="1"/>
  <c r="N124" i="1"/>
  <c r="M124" i="1"/>
  <c r="N120" i="1"/>
  <c r="M120" i="1"/>
  <c r="N116" i="1"/>
  <c r="M116" i="1"/>
  <c r="N112" i="1"/>
  <c r="M112" i="1"/>
  <c r="N108" i="1"/>
  <c r="M108" i="1"/>
  <c r="N104" i="1"/>
  <c r="M104" i="1"/>
  <c r="N100" i="1"/>
  <c r="M100" i="1"/>
  <c r="N96" i="1"/>
  <c r="M96" i="1"/>
  <c r="N92" i="1"/>
  <c r="M92" i="1"/>
  <c r="N88" i="1"/>
  <c r="M88" i="1"/>
  <c r="N84" i="1"/>
  <c r="M84" i="1"/>
  <c r="N80" i="1"/>
  <c r="M80" i="1"/>
  <c r="N76" i="1"/>
  <c r="M76" i="1"/>
  <c r="N72" i="1"/>
  <c r="M72" i="1"/>
  <c r="N68" i="1"/>
  <c r="M68" i="1"/>
  <c r="N64" i="1"/>
  <c r="M64" i="1"/>
  <c r="N60" i="1"/>
  <c r="M60" i="1"/>
  <c r="N56" i="1"/>
  <c r="M56" i="1"/>
  <c r="N52" i="1"/>
  <c r="M52" i="1"/>
  <c r="N48" i="1"/>
  <c r="M48" i="1"/>
  <c r="N44" i="1"/>
  <c r="M44" i="1"/>
  <c r="N40" i="1"/>
  <c r="M40" i="1"/>
  <c r="N36" i="1"/>
  <c r="M36" i="1"/>
  <c r="N32" i="1"/>
  <c r="M32" i="1"/>
  <c r="N28" i="1"/>
  <c r="M28" i="1"/>
  <c r="N24" i="1"/>
  <c r="M24" i="1"/>
  <c r="N20" i="1"/>
  <c r="M20" i="1"/>
  <c r="N16" i="1"/>
  <c r="M16" i="1"/>
  <c r="N12" i="1"/>
  <c r="M12" i="1"/>
  <c r="N8" i="1"/>
  <c r="M8" i="1"/>
  <c r="N4" i="1"/>
  <c r="M4" i="1"/>
  <c r="M1501" i="1"/>
  <c r="M1497" i="1"/>
  <c r="M1493" i="1"/>
  <c r="M1489" i="1"/>
  <c r="M1485" i="1"/>
  <c r="M1481" i="1"/>
  <c r="M1477" i="1"/>
  <c r="M1473" i="1"/>
  <c r="M1469" i="1"/>
  <c r="M1465" i="1"/>
  <c r="M1461" i="1"/>
  <c r="M1457" i="1"/>
  <c r="M1453" i="1"/>
  <c r="M1449" i="1"/>
  <c r="M1445" i="1"/>
  <c r="M1441" i="1"/>
  <c r="M1437" i="1"/>
  <c r="M1433" i="1"/>
  <c r="M1429" i="1"/>
  <c r="M1425" i="1"/>
  <c r="M1421" i="1"/>
  <c r="M1417" i="1"/>
  <c r="M1413" i="1"/>
  <c r="M1409" i="1"/>
  <c r="M1405" i="1"/>
  <c r="M1401" i="1"/>
  <c r="M1397" i="1"/>
  <c r="M1393" i="1"/>
  <c r="M1389" i="1"/>
  <c r="M1385" i="1"/>
  <c r="M1381" i="1"/>
  <c r="M1377" i="1"/>
  <c r="M1373" i="1"/>
  <c r="M1369" i="1"/>
  <c r="M1365" i="1"/>
  <c r="M1361" i="1"/>
  <c r="M1357" i="1"/>
  <c r="M1353" i="1"/>
  <c r="M1349" i="1"/>
  <c r="M1345" i="1"/>
  <c r="M1341" i="1"/>
  <c r="M1337" i="1"/>
  <c r="M1333" i="1"/>
  <c r="M1329" i="1"/>
  <c r="M1325" i="1"/>
  <c r="M1321" i="1"/>
  <c r="M1317" i="1"/>
  <c r="M1313" i="1"/>
  <c r="M1309" i="1"/>
  <c r="M1305" i="1"/>
  <c r="M1301" i="1"/>
  <c r="M1297" i="1"/>
  <c r="M1293" i="1"/>
  <c r="M1289" i="1"/>
  <c r="M1285" i="1"/>
  <c r="M1281" i="1"/>
  <c r="M1277" i="1"/>
  <c r="M1273" i="1"/>
  <c r="M1269" i="1"/>
  <c r="M1265" i="1"/>
  <c r="M1261" i="1"/>
  <c r="M1257" i="1"/>
  <c r="M1253" i="1"/>
  <c r="M1249" i="1"/>
  <c r="M1245" i="1"/>
  <c r="M1241" i="1"/>
  <c r="M1237" i="1"/>
  <c r="M1233" i="1"/>
  <c r="M1229" i="1"/>
  <c r="M1225" i="1"/>
  <c r="M1221" i="1"/>
  <c r="M1217" i="1"/>
  <c r="M1213" i="1"/>
  <c r="M1209" i="1"/>
  <c r="M1205" i="1"/>
  <c r="M1201" i="1"/>
  <c r="M1197" i="1"/>
  <c r="M1193" i="1"/>
  <c r="M1189" i="1"/>
  <c r="M1185" i="1"/>
  <c r="M1181" i="1"/>
  <c r="M1177" i="1"/>
  <c r="M1173" i="1"/>
  <c r="M1169" i="1"/>
  <c r="M1165" i="1"/>
  <c r="M1161" i="1"/>
  <c r="M1157" i="1"/>
  <c r="M1153" i="1"/>
  <c r="M1149" i="1"/>
  <c r="M1145" i="1"/>
  <c r="M1141" i="1"/>
  <c r="M1137" i="1"/>
  <c r="M1133" i="1"/>
  <c r="M1129" i="1"/>
  <c r="M1125" i="1"/>
  <c r="M1121" i="1"/>
  <c r="M1117" i="1"/>
  <c r="M1113" i="1"/>
  <c r="M1109" i="1"/>
  <c r="M1105" i="1"/>
  <c r="M1101" i="1"/>
  <c r="M1097" i="1"/>
  <c r="M1093" i="1"/>
  <c r="M1089" i="1"/>
  <c r="M1085" i="1"/>
  <c r="M1081" i="1"/>
  <c r="M1077" i="1"/>
  <c r="M1073" i="1"/>
  <c r="M1069" i="1"/>
  <c r="M1065" i="1"/>
  <c r="M1061" i="1"/>
  <c r="M1057" i="1"/>
  <c r="M1053" i="1"/>
  <c r="M1049" i="1"/>
  <c r="M1045" i="1"/>
  <c r="M1041" i="1"/>
  <c r="M1037" i="1"/>
  <c r="M1033" i="1"/>
  <c r="M1029" i="1"/>
  <c r="M1025" i="1"/>
  <c r="M1021" i="1"/>
  <c r="M1017" i="1"/>
  <c r="M1013" i="1"/>
  <c r="M1009" i="1"/>
  <c r="M1005" i="1"/>
  <c r="M1001" i="1"/>
  <c r="M997" i="1"/>
  <c r="M993" i="1"/>
  <c r="M989" i="1"/>
  <c r="M985" i="1"/>
  <c r="M981" i="1"/>
  <c r="M977" i="1"/>
  <c r="M973" i="1"/>
  <c r="M969" i="1"/>
  <c r="M965" i="1"/>
  <c r="M960" i="1"/>
  <c r="M953" i="1"/>
  <c r="M941" i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G1389" i="1"/>
  <c r="H1389" i="1" s="1"/>
  <c r="G1388" i="1"/>
  <c r="H1388" i="1" s="1"/>
  <c r="G1387" i="1"/>
  <c r="H1387" i="1" s="1"/>
  <c r="G1386" i="1"/>
  <c r="H13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G1378" i="1"/>
  <c r="H1378" i="1" s="1"/>
  <c r="G1377" i="1"/>
  <c r="H1377" i="1" s="1"/>
  <c r="G1376" i="1"/>
  <c r="H1376" i="1" s="1"/>
  <c r="G1375" i="1"/>
  <c r="H1375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G1366" i="1"/>
  <c r="H1366" i="1" s="1"/>
  <c r="G1365" i="1"/>
  <c r="H1365" i="1" s="1"/>
  <c r="G1364" i="1"/>
  <c r="H1364" i="1" s="1"/>
  <c r="G1363" i="1"/>
  <c r="H1363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G1354" i="1"/>
  <c r="H1354" i="1" s="1"/>
  <c r="G1353" i="1"/>
  <c r="H1353" i="1" s="1"/>
  <c r="G1352" i="1"/>
  <c r="H1352" i="1" s="1"/>
  <c r="G1351" i="1"/>
  <c r="H1351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G1342" i="1"/>
  <c r="H1342" i="1" s="1"/>
  <c r="G1341" i="1"/>
  <c r="H1341" i="1" s="1"/>
  <c r="G1340" i="1"/>
  <c r="H1340" i="1" s="1"/>
  <c r="G1339" i="1"/>
  <c r="H1339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G1330" i="1"/>
  <c r="H1330" i="1" s="1"/>
  <c r="G1329" i="1"/>
  <c r="H1329" i="1" s="1"/>
  <c r="G1328" i="1"/>
  <c r="H1328" i="1" s="1"/>
  <c r="G1327" i="1"/>
  <c r="H1327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G1318" i="1"/>
  <c r="H1318" i="1" s="1"/>
  <c r="G1317" i="1"/>
  <c r="H1317" i="1" s="1"/>
  <c r="G1316" i="1"/>
  <c r="H1316" i="1" s="1"/>
  <c r="G1315" i="1"/>
  <c r="H1315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G1281" i="1"/>
  <c r="H1281" i="1" s="1"/>
  <c r="G1280" i="1"/>
  <c r="H1280" i="1" s="1"/>
  <c r="G1279" i="1"/>
  <c r="H1279" i="1" s="1"/>
  <c r="G1278" i="1"/>
  <c r="H1278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G1255" i="1"/>
  <c r="H1255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G1246" i="1"/>
  <c r="H1246" i="1" s="1"/>
  <c r="G1245" i="1"/>
  <c r="H1245" i="1" s="1"/>
  <c r="G1244" i="1"/>
  <c r="H1244" i="1" s="1"/>
  <c r="G1243" i="1"/>
  <c r="H1243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G1234" i="1"/>
  <c r="H1234" i="1" s="1"/>
  <c r="G1233" i="1"/>
  <c r="H1233" i="1" s="1"/>
  <c r="G1232" i="1"/>
  <c r="H1232" i="1" s="1"/>
  <c r="G1231" i="1"/>
  <c r="H1231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G1222" i="1"/>
  <c r="H1222" i="1" s="1"/>
  <c r="G1221" i="1"/>
  <c r="H1221" i="1" s="1"/>
  <c r="G1220" i="1"/>
  <c r="H1220" i="1" s="1"/>
  <c r="G1219" i="1"/>
  <c r="H1219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G1210" i="1"/>
  <c r="H1210" i="1" s="1"/>
  <c r="G1209" i="1"/>
  <c r="H1209" i="1" s="1"/>
  <c r="G1208" i="1"/>
  <c r="H1208" i="1" s="1"/>
  <c r="G1207" i="1"/>
  <c r="H1207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G862" i="1"/>
  <c r="H862" i="1" s="1"/>
  <c r="G861" i="1"/>
  <c r="H861" i="1" s="1"/>
  <c r="G860" i="1"/>
  <c r="H860" i="1" s="1"/>
  <c r="G859" i="1"/>
  <c r="H859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G838" i="1"/>
  <c r="H838" i="1" s="1"/>
  <c r="G837" i="1"/>
  <c r="H837" i="1" s="1"/>
  <c r="G836" i="1"/>
  <c r="H836" i="1" s="1"/>
  <c r="G835" i="1"/>
  <c r="H835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D1502" i="1" l="1"/>
  <c r="E1502" i="1" s="1"/>
  <c r="P1502" i="1" s="1"/>
  <c r="D1501" i="1"/>
  <c r="E1501" i="1" s="1"/>
  <c r="P1501" i="1" s="1"/>
  <c r="D1500" i="1"/>
  <c r="E1500" i="1" s="1"/>
  <c r="P1500" i="1" s="1"/>
  <c r="D1499" i="1"/>
  <c r="E1499" i="1" s="1"/>
  <c r="P1499" i="1" s="1"/>
  <c r="D1498" i="1"/>
  <c r="E1498" i="1" s="1"/>
  <c r="P1498" i="1" s="1"/>
  <c r="D1497" i="1"/>
  <c r="E1497" i="1" s="1"/>
  <c r="P1497" i="1" s="1"/>
  <c r="D1496" i="1"/>
  <c r="E1496" i="1" s="1"/>
  <c r="P1496" i="1" s="1"/>
  <c r="D1495" i="1"/>
  <c r="E1495" i="1" s="1"/>
  <c r="P1495" i="1" s="1"/>
  <c r="D1494" i="1"/>
  <c r="E1494" i="1" s="1"/>
  <c r="P1494" i="1" s="1"/>
  <c r="D1493" i="1"/>
  <c r="E1493" i="1" s="1"/>
  <c r="P1493" i="1" s="1"/>
  <c r="D1492" i="1"/>
  <c r="E1492" i="1" s="1"/>
  <c r="P1492" i="1" s="1"/>
  <c r="D1491" i="1"/>
  <c r="E1491" i="1" s="1"/>
  <c r="P1491" i="1" s="1"/>
  <c r="D1490" i="1"/>
  <c r="E1490" i="1" s="1"/>
  <c r="P1490" i="1" s="1"/>
  <c r="D1489" i="1"/>
  <c r="E1489" i="1" s="1"/>
  <c r="P1489" i="1" s="1"/>
  <c r="D1488" i="1"/>
  <c r="E1488" i="1" s="1"/>
  <c r="P1488" i="1" s="1"/>
  <c r="D1487" i="1"/>
  <c r="E1487" i="1" s="1"/>
  <c r="P1487" i="1" s="1"/>
  <c r="D1486" i="1"/>
  <c r="E1486" i="1" s="1"/>
  <c r="P1486" i="1" s="1"/>
  <c r="D1485" i="1"/>
  <c r="E1485" i="1" s="1"/>
  <c r="P1485" i="1" s="1"/>
  <c r="D1484" i="1"/>
  <c r="E1484" i="1" s="1"/>
  <c r="P1484" i="1" s="1"/>
  <c r="D1483" i="1"/>
  <c r="E1483" i="1" s="1"/>
  <c r="P1483" i="1" s="1"/>
  <c r="D1482" i="1"/>
  <c r="E1482" i="1" s="1"/>
  <c r="P1482" i="1" s="1"/>
  <c r="D1481" i="1"/>
  <c r="E1481" i="1" s="1"/>
  <c r="P1481" i="1" s="1"/>
  <c r="D1480" i="1"/>
  <c r="E1480" i="1" s="1"/>
  <c r="P1480" i="1" s="1"/>
  <c r="D1479" i="1"/>
  <c r="E1479" i="1" s="1"/>
  <c r="P1479" i="1" s="1"/>
  <c r="D1478" i="1"/>
  <c r="E1478" i="1" s="1"/>
  <c r="P1478" i="1" s="1"/>
  <c r="D1477" i="1"/>
  <c r="E1477" i="1" s="1"/>
  <c r="P1477" i="1" s="1"/>
  <c r="D1476" i="1"/>
  <c r="E1476" i="1" s="1"/>
  <c r="P1476" i="1" s="1"/>
  <c r="D1475" i="1"/>
  <c r="E1475" i="1" s="1"/>
  <c r="P1475" i="1" s="1"/>
  <c r="D1474" i="1"/>
  <c r="E1474" i="1" s="1"/>
  <c r="P1474" i="1" s="1"/>
  <c r="D1473" i="1"/>
  <c r="E1473" i="1" s="1"/>
  <c r="P1473" i="1" s="1"/>
  <c r="D1472" i="1"/>
  <c r="E1472" i="1" s="1"/>
  <c r="P1472" i="1" s="1"/>
  <c r="D1471" i="1"/>
  <c r="E1471" i="1" s="1"/>
  <c r="P1471" i="1" s="1"/>
  <c r="D1470" i="1"/>
  <c r="E1470" i="1" s="1"/>
  <c r="P1470" i="1" s="1"/>
  <c r="D1469" i="1"/>
  <c r="E1469" i="1" s="1"/>
  <c r="P1469" i="1" s="1"/>
  <c r="D1468" i="1"/>
  <c r="E1468" i="1" s="1"/>
  <c r="P1468" i="1" s="1"/>
  <c r="D1467" i="1"/>
  <c r="E1467" i="1" s="1"/>
  <c r="P1467" i="1" s="1"/>
  <c r="D1466" i="1"/>
  <c r="E1466" i="1" s="1"/>
  <c r="P1466" i="1" s="1"/>
  <c r="D1465" i="1"/>
  <c r="E1465" i="1" s="1"/>
  <c r="P1465" i="1" s="1"/>
  <c r="D1464" i="1"/>
  <c r="E1464" i="1" s="1"/>
  <c r="P1464" i="1" s="1"/>
  <c r="D1463" i="1"/>
  <c r="E1463" i="1" s="1"/>
  <c r="P1463" i="1" s="1"/>
  <c r="D1462" i="1"/>
  <c r="E1462" i="1" s="1"/>
  <c r="P1462" i="1" s="1"/>
  <c r="D1461" i="1"/>
  <c r="E1461" i="1" s="1"/>
  <c r="P1461" i="1" s="1"/>
  <c r="D1460" i="1"/>
  <c r="E1460" i="1" s="1"/>
  <c r="P1460" i="1" s="1"/>
  <c r="D1459" i="1"/>
  <c r="E1459" i="1" s="1"/>
  <c r="P1459" i="1" s="1"/>
  <c r="D1458" i="1"/>
  <c r="E1458" i="1" s="1"/>
  <c r="P1458" i="1" s="1"/>
  <c r="D1457" i="1"/>
  <c r="E1457" i="1" s="1"/>
  <c r="P1457" i="1" s="1"/>
  <c r="D1456" i="1"/>
  <c r="E1456" i="1" s="1"/>
  <c r="P1456" i="1" s="1"/>
  <c r="D1455" i="1"/>
  <c r="E1455" i="1" s="1"/>
  <c r="P1455" i="1" s="1"/>
  <c r="D1454" i="1"/>
  <c r="E1454" i="1" s="1"/>
  <c r="P1454" i="1" s="1"/>
  <c r="D1453" i="1"/>
  <c r="E1453" i="1" s="1"/>
  <c r="P1453" i="1" s="1"/>
  <c r="D1452" i="1"/>
  <c r="E1452" i="1" s="1"/>
  <c r="P1452" i="1" s="1"/>
  <c r="D1451" i="1"/>
  <c r="E1451" i="1" s="1"/>
  <c r="P1451" i="1" s="1"/>
  <c r="D1450" i="1"/>
  <c r="E1450" i="1" s="1"/>
  <c r="P1450" i="1" s="1"/>
  <c r="D1449" i="1"/>
  <c r="E1449" i="1" s="1"/>
  <c r="P1449" i="1" s="1"/>
  <c r="D1448" i="1"/>
  <c r="E1448" i="1" s="1"/>
  <c r="P1448" i="1" s="1"/>
  <c r="D1447" i="1"/>
  <c r="E1447" i="1" s="1"/>
  <c r="P1447" i="1" s="1"/>
  <c r="D1446" i="1"/>
  <c r="E1446" i="1" s="1"/>
  <c r="P1446" i="1" s="1"/>
  <c r="D1445" i="1"/>
  <c r="E1445" i="1" s="1"/>
  <c r="P1445" i="1" s="1"/>
  <c r="D1444" i="1"/>
  <c r="E1444" i="1" s="1"/>
  <c r="P1444" i="1" s="1"/>
  <c r="D1443" i="1"/>
  <c r="E1443" i="1" s="1"/>
  <c r="P1443" i="1" s="1"/>
  <c r="D1442" i="1"/>
  <c r="E1442" i="1" s="1"/>
  <c r="P1442" i="1" s="1"/>
  <c r="D1441" i="1"/>
  <c r="E1441" i="1" s="1"/>
  <c r="P1441" i="1" s="1"/>
  <c r="D1440" i="1"/>
  <c r="E1440" i="1" s="1"/>
  <c r="P1440" i="1" s="1"/>
  <c r="D1439" i="1"/>
  <c r="E1439" i="1" s="1"/>
  <c r="P1439" i="1" s="1"/>
  <c r="D1438" i="1"/>
  <c r="E1438" i="1" s="1"/>
  <c r="P1438" i="1" s="1"/>
  <c r="D1437" i="1"/>
  <c r="E1437" i="1" s="1"/>
  <c r="P1437" i="1" s="1"/>
  <c r="D1436" i="1"/>
  <c r="E1436" i="1" s="1"/>
  <c r="P1436" i="1" s="1"/>
  <c r="D1435" i="1"/>
  <c r="E1435" i="1" s="1"/>
  <c r="P1435" i="1" s="1"/>
  <c r="D1434" i="1"/>
  <c r="E1434" i="1" s="1"/>
  <c r="P1434" i="1" s="1"/>
  <c r="D1433" i="1"/>
  <c r="E1433" i="1" s="1"/>
  <c r="P1433" i="1" s="1"/>
  <c r="D1432" i="1"/>
  <c r="E1432" i="1" s="1"/>
  <c r="P1432" i="1" s="1"/>
  <c r="D1431" i="1"/>
  <c r="E1431" i="1" s="1"/>
  <c r="P1431" i="1" s="1"/>
  <c r="D1430" i="1"/>
  <c r="E1430" i="1" s="1"/>
  <c r="P1430" i="1" s="1"/>
  <c r="D1429" i="1"/>
  <c r="E1429" i="1" s="1"/>
  <c r="P1429" i="1" s="1"/>
  <c r="D1428" i="1"/>
  <c r="E1428" i="1" s="1"/>
  <c r="P1428" i="1" s="1"/>
  <c r="D1427" i="1"/>
  <c r="E1427" i="1" s="1"/>
  <c r="P1427" i="1" s="1"/>
  <c r="D1426" i="1"/>
  <c r="E1426" i="1" s="1"/>
  <c r="P1426" i="1" s="1"/>
  <c r="D1425" i="1"/>
  <c r="E1425" i="1" s="1"/>
  <c r="P1425" i="1" s="1"/>
  <c r="D1424" i="1"/>
  <c r="E1424" i="1" s="1"/>
  <c r="P1424" i="1" s="1"/>
  <c r="D1423" i="1"/>
  <c r="E1423" i="1" s="1"/>
  <c r="P1423" i="1" s="1"/>
  <c r="D1422" i="1"/>
  <c r="E1422" i="1" s="1"/>
  <c r="P1422" i="1" s="1"/>
  <c r="D1421" i="1"/>
  <c r="E1421" i="1" s="1"/>
  <c r="P1421" i="1" s="1"/>
  <c r="D1420" i="1"/>
  <c r="E1420" i="1" s="1"/>
  <c r="P1420" i="1" s="1"/>
  <c r="D1419" i="1"/>
  <c r="E1419" i="1" s="1"/>
  <c r="P1419" i="1" s="1"/>
  <c r="D1418" i="1"/>
  <c r="E1418" i="1" s="1"/>
  <c r="P1418" i="1" s="1"/>
  <c r="D1417" i="1"/>
  <c r="E1417" i="1" s="1"/>
  <c r="P1417" i="1" s="1"/>
  <c r="D1416" i="1"/>
  <c r="E1416" i="1" s="1"/>
  <c r="P1416" i="1" s="1"/>
  <c r="D1415" i="1"/>
  <c r="E1415" i="1" s="1"/>
  <c r="P1415" i="1" s="1"/>
  <c r="D1414" i="1"/>
  <c r="E1414" i="1" s="1"/>
  <c r="P1414" i="1" s="1"/>
  <c r="D1413" i="1"/>
  <c r="E1413" i="1" s="1"/>
  <c r="P1413" i="1" s="1"/>
  <c r="D1412" i="1"/>
  <c r="E1412" i="1" s="1"/>
  <c r="P1412" i="1" s="1"/>
  <c r="D1411" i="1"/>
  <c r="E1411" i="1" s="1"/>
  <c r="P1411" i="1" s="1"/>
  <c r="D1410" i="1"/>
  <c r="E1410" i="1" s="1"/>
  <c r="P1410" i="1" s="1"/>
  <c r="D1409" i="1"/>
  <c r="E1409" i="1" s="1"/>
  <c r="P1409" i="1" s="1"/>
  <c r="D1408" i="1"/>
  <c r="E1408" i="1" s="1"/>
  <c r="P1408" i="1" s="1"/>
  <c r="D1407" i="1"/>
  <c r="E1407" i="1" s="1"/>
  <c r="P1407" i="1" s="1"/>
  <c r="D1406" i="1"/>
  <c r="E1406" i="1" s="1"/>
  <c r="P1406" i="1" s="1"/>
  <c r="D1405" i="1"/>
  <c r="E1405" i="1" s="1"/>
  <c r="P1405" i="1" s="1"/>
  <c r="D1404" i="1"/>
  <c r="E1404" i="1" s="1"/>
  <c r="P1404" i="1" s="1"/>
  <c r="D1403" i="1"/>
  <c r="E1403" i="1" s="1"/>
  <c r="P1403" i="1" s="1"/>
  <c r="D1402" i="1"/>
  <c r="E1402" i="1" s="1"/>
  <c r="P1402" i="1" s="1"/>
  <c r="D1401" i="1"/>
  <c r="E1401" i="1" s="1"/>
  <c r="P1401" i="1" s="1"/>
  <c r="D1400" i="1"/>
  <c r="E1400" i="1" s="1"/>
  <c r="P1400" i="1" s="1"/>
  <c r="D1399" i="1"/>
  <c r="E1399" i="1" s="1"/>
  <c r="P1399" i="1" s="1"/>
  <c r="D1398" i="1"/>
  <c r="E1398" i="1" s="1"/>
  <c r="P1398" i="1" s="1"/>
  <c r="D1397" i="1"/>
  <c r="E1397" i="1" s="1"/>
  <c r="P1397" i="1" s="1"/>
  <c r="D1396" i="1"/>
  <c r="E1396" i="1" s="1"/>
  <c r="P1396" i="1" s="1"/>
  <c r="D1395" i="1"/>
  <c r="E1395" i="1" s="1"/>
  <c r="P1395" i="1" s="1"/>
  <c r="D1394" i="1"/>
  <c r="E1394" i="1" s="1"/>
  <c r="P1394" i="1" s="1"/>
  <c r="D1393" i="1"/>
  <c r="E1393" i="1" s="1"/>
  <c r="P1393" i="1" s="1"/>
  <c r="D1392" i="1"/>
  <c r="E1392" i="1" s="1"/>
  <c r="P1392" i="1" s="1"/>
  <c r="D1391" i="1"/>
  <c r="E1391" i="1" s="1"/>
  <c r="P1391" i="1" s="1"/>
  <c r="D1390" i="1"/>
  <c r="E1390" i="1" s="1"/>
  <c r="P1390" i="1" s="1"/>
  <c r="D1389" i="1"/>
  <c r="E1389" i="1" s="1"/>
  <c r="P1389" i="1" s="1"/>
  <c r="D1388" i="1"/>
  <c r="E1388" i="1" s="1"/>
  <c r="P1388" i="1" s="1"/>
  <c r="D1387" i="1"/>
  <c r="E1387" i="1" s="1"/>
  <c r="P1387" i="1" s="1"/>
  <c r="D1386" i="1"/>
  <c r="E1386" i="1" s="1"/>
  <c r="P1386" i="1" s="1"/>
  <c r="D1385" i="1"/>
  <c r="E1385" i="1" s="1"/>
  <c r="P1385" i="1" s="1"/>
  <c r="D1384" i="1"/>
  <c r="E1384" i="1" s="1"/>
  <c r="P1384" i="1" s="1"/>
  <c r="D1383" i="1"/>
  <c r="E1383" i="1" s="1"/>
  <c r="P1383" i="1" s="1"/>
  <c r="D1382" i="1"/>
  <c r="E1382" i="1" s="1"/>
  <c r="P1382" i="1" s="1"/>
  <c r="D1381" i="1"/>
  <c r="E1381" i="1" s="1"/>
  <c r="P1381" i="1" s="1"/>
  <c r="D1380" i="1"/>
  <c r="E1380" i="1" s="1"/>
  <c r="P1380" i="1" s="1"/>
  <c r="D1379" i="1"/>
  <c r="E1379" i="1" s="1"/>
  <c r="P1379" i="1" s="1"/>
  <c r="D1378" i="1"/>
  <c r="E1378" i="1" s="1"/>
  <c r="P1378" i="1" s="1"/>
  <c r="D1377" i="1"/>
  <c r="E1377" i="1" s="1"/>
  <c r="P1377" i="1" s="1"/>
  <c r="D1376" i="1"/>
  <c r="E1376" i="1" s="1"/>
  <c r="P1376" i="1" s="1"/>
  <c r="D1375" i="1"/>
  <c r="E1375" i="1" s="1"/>
  <c r="P1375" i="1" s="1"/>
  <c r="D1374" i="1"/>
  <c r="E1374" i="1" s="1"/>
  <c r="P1374" i="1" s="1"/>
  <c r="D1373" i="1"/>
  <c r="E1373" i="1" s="1"/>
  <c r="P1373" i="1" s="1"/>
  <c r="D1372" i="1"/>
  <c r="E1372" i="1" s="1"/>
  <c r="P1372" i="1" s="1"/>
  <c r="D1371" i="1"/>
  <c r="E1371" i="1" s="1"/>
  <c r="P1371" i="1" s="1"/>
  <c r="D1370" i="1"/>
  <c r="E1370" i="1" s="1"/>
  <c r="P1370" i="1" s="1"/>
  <c r="D1369" i="1"/>
  <c r="E1369" i="1" s="1"/>
  <c r="P1369" i="1" s="1"/>
  <c r="D1368" i="1"/>
  <c r="E1368" i="1" s="1"/>
  <c r="P1368" i="1" s="1"/>
  <c r="D1367" i="1"/>
  <c r="E1367" i="1" s="1"/>
  <c r="P1367" i="1" s="1"/>
  <c r="D1366" i="1"/>
  <c r="E1366" i="1" s="1"/>
  <c r="P1366" i="1" s="1"/>
  <c r="D1365" i="1"/>
  <c r="E1365" i="1" s="1"/>
  <c r="P1365" i="1" s="1"/>
  <c r="D1364" i="1"/>
  <c r="E1364" i="1" s="1"/>
  <c r="P1364" i="1" s="1"/>
  <c r="D1363" i="1"/>
  <c r="E1363" i="1" s="1"/>
  <c r="P1363" i="1" s="1"/>
  <c r="D1362" i="1"/>
  <c r="E1362" i="1" s="1"/>
  <c r="P1362" i="1" s="1"/>
  <c r="D1361" i="1"/>
  <c r="E1361" i="1" s="1"/>
  <c r="P1361" i="1" s="1"/>
  <c r="D1360" i="1"/>
  <c r="E1360" i="1" s="1"/>
  <c r="P1360" i="1" s="1"/>
  <c r="D1359" i="1"/>
  <c r="E1359" i="1" s="1"/>
  <c r="P1359" i="1" s="1"/>
  <c r="D1358" i="1"/>
  <c r="E1358" i="1" s="1"/>
  <c r="P1358" i="1" s="1"/>
  <c r="D1357" i="1"/>
  <c r="E1357" i="1" s="1"/>
  <c r="P1357" i="1" s="1"/>
  <c r="D1356" i="1"/>
  <c r="E1356" i="1" s="1"/>
  <c r="P1356" i="1" s="1"/>
  <c r="D1355" i="1"/>
  <c r="E1355" i="1" s="1"/>
  <c r="P1355" i="1" s="1"/>
  <c r="D1354" i="1"/>
  <c r="E1354" i="1" s="1"/>
  <c r="P1354" i="1" s="1"/>
  <c r="D1353" i="1"/>
  <c r="E1353" i="1" s="1"/>
  <c r="P1353" i="1" s="1"/>
  <c r="D1352" i="1"/>
  <c r="E1352" i="1" s="1"/>
  <c r="P1352" i="1" s="1"/>
  <c r="D1351" i="1"/>
  <c r="E1351" i="1" s="1"/>
  <c r="P1351" i="1" s="1"/>
  <c r="D1350" i="1"/>
  <c r="E1350" i="1" s="1"/>
  <c r="P1350" i="1" s="1"/>
  <c r="D1349" i="1"/>
  <c r="E1349" i="1" s="1"/>
  <c r="P1349" i="1" s="1"/>
  <c r="D1348" i="1"/>
  <c r="E1348" i="1" s="1"/>
  <c r="P1348" i="1" s="1"/>
  <c r="D1347" i="1"/>
  <c r="E1347" i="1" s="1"/>
  <c r="P1347" i="1" s="1"/>
  <c r="D1346" i="1"/>
  <c r="E1346" i="1" s="1"/>
  <c r="P1346" i="1" s="1"/>
  <c r="D1345" i="1"/>
  <c r="E1345" i="1" s="1"/>
  <c r="P1345" i="1" s="1"/>
  <c r="D1344" i="1"/>
  <c r="E1344" i="1" s="1"/>
  <c r="P1344" i="1" s="1"/>
  <c r="D1343" i="1"/>
  <c r="E1343" i="1" s="1"/>
  <c r="P1343" i="1" s="1"/>
  <c r="D1342" i="1"/>
  <c r="E1342" i="1" s="1"/>
  <c r="P1342" i="1" s="1"/>
  <c r="D1341" i="1"/>
  <c r="E1341" i="1" s="1"/>
  <c r="P1341" i="1" s="1"/>
  <c r="D1340" i="1"/>
  <c r="E1340" i="1" s="1"/>
  <c r="P1340" i="1" s="1"/>
  <c r="D1339" i="1"/>
  <c r="E1339" i="1" s="1"/>
  <c r="P1339" i="1" s="1"/>
  <c r="D1338" i="1"/>
  <c r="E1338" i="1" s="1"/>
  <c r="P1338" i="1" s="1"/>
  <c r="D1337" i="1"/>
  <c r="E1337" i="1" s="1"/>
  <c r="P1337" i="1" s="1"/>
  <c r="D1336" i="1"/>
  <c r="E1336" i="1" s="1"/>
  <c r="P1336" i="1" s="1"/>
  <c r="D1335" i="1"/>
  <c r="E1335" i="1" s="1"/>
  <c r="P1335" i="1" s="1"/>
  <c r="D1334" i="1"/>
  <c r="E1334" i="1" s="1"/>
  <c r="P1334" i="1" s="1"/>
  <c r="D1333" i="1"/>
  <c r="E1333" i="1" s="1"/>
  <c r="P1333" i="1" s="1"/>
  <c r="D1332" i="1"/>
  <c r="E1332" i="1" s="1"/>
  <c r="P1332" i="1" s="1"/>
  <c r="D1331" i="1"/>
  <c r="E1331" i="1" s="1"/>
  <c r="P1331" i="1" s="1"/>
  <c r="D1330" i="1"/>
  <c r="E1330" i="1" s="1"/>
  <c r="P1330" i="1" s="1"/>
  <c r="D1329" i="1"/>
  <c r="E1329" i="1" s="1"/>
  <c r="P1329" i="1" s="1"/>
  <c r="D1328" i="1"/>
  <c r="E1328" i="1" s="1"/>
  <c r="P1328" i="1" s="1"/>
  <c r="D1327" i="1"/>
  <c r="E1327" i="1" s="1"/>
  <c r="P1327" i="1" s="1"/>
  <c r="D1326" i="1"/>
  <c r="E1326" i="1" s="1"/>
  <c r="P1326" i="1" s="1"/>
  <c r="D1325" i="1"/>
  <c r="E1325" i="1" s="1"/>
  <c r="P1325" i="1" s="1"/>
  <c r="D1324" i="1"/>
  <c r="E1324" i="1" s="1"/>
  <c r="P1324" i="1" s="1"/>
  <c r="D1323" i="1"/>
  <c r="E1323" i="1" s="1"/>
  <c r="P1323" i="1" s="1"/>
  <c r="D1322" i="1"/>
  <c r="E1322" i="1" s="1"/>
  <c r="P1322" i="1" s="1"/>
  <c r="D1321" i="1"/>
  <c r="E1321" i="1" s="1"/>
  <c r="P1321" i="1" s="1"/>
  <c r="D1320" i="1"/>
  <c r="E1320" i="1" s="1"/>
  <c r="P1320" i="1" s="1"/>
  <c r="D1319" i="1"/>
  <c r="E1319" i="1" s="1"/>
  <c r="P1319" i="1" s="1"/>
  <c r="D1318" i="1"/>
  <c r="E1318" i="1" s="1"/>
  <c r="P1318" i="1" s="1"/>
  <c r="D1317" i="1"/>
  <c r="E1317" i="1" s="1"/>
  <c r="P1317" i="1" s="1"/>
  <c r="D1316" i="1"/>
  <c r="E1316" i="1" s="1"/>
  <c r="P1316" i="1" s="1"/>
  <c r="D1315" i="1"/>
  <c r="E1315" i="1" s="1"/>
  <c r="P1315" i="1" s="1"/>
  <c r="D1314" i="1"/>
  <c r="E1314" i="1" s="1"/>
  <c r="P1314" i="1" s="1"/>
  <c r="D1313" i="1"/>
  <c r="E1313" i="1" s="1"/>
  <c r="P1313" i="1" s="1"/>
  <c r="D1312" i="1"/>
  <c r="E1312" i="1" s="1"/>
  <c r="P1312" i="1" s="1"/>
  <c r="D1311" i="1"/>
  <c r="E1311" i="1" s="1"/>
  <c r="P1311" i="1" s="1"/>
  <c r="D1310" i="1"/>
  <c r="E1310" i="1" s="1"/>
  <c r="P1310" i="1" s="1"/>
  <c r="D1309" i="1"/>
  <c r="E1309" i="1" s="1"/>
  <c r="P1309" i="1" s="1"/>
  <c r="D1308" i="1"/>
  <c r="E1308" i="1" s="1"/>
  <c r="P1308" i="1" s="1"/>
  <c r="D1307" i="1"/>
  <c r="E1307" i="1" s="1"/>
  <c r="P1307" i="1" s="1"/>
  <c r="D1306" i="1"/>
  <c r="E1306" i="1" s="1"/>
  <c r="P1306" i="1" s="1"/>
  <c r="D1305" i="1"/>
  <c r="E1305" i="1" s="1"/>
  <c r="P1305" i="1" s="1"/>
  <c r="D1304" i="1"/>
  <c r="E1304" i="1" s="1"/>
  <c r="P1304" i="1" s="1"/>
  <c r="D1303" i="1"/>
  <c r="E1303" i="1" s="1"/>
  <c r="P1303" i="1" s="1"/>
  <c r="D1302" i="1"/>
  <c r="E1302" i="1" s="1"/>
  <c r="P1302" i="1" s="1"/>
  <c r="D1301" i="1"/>
  <c r="E1301" i="1" s="1"/>
  <c r="P1301" i="1" s="1"/>
  <c r="D1300" i="1"/>
  <c r="E1300" i="1" s="1"/>
  <c r="P1300" i="1" s="1"/>
  <c r="D1299" i="1"/>
  <c r="E1299" i="1" s="1"/>
  <c r="P1299" i="1" s="1"/>
  <c r="D1298" i="1"/>
  <c r="E1298" i="1" s="1"/>
  <c r="P1298" i="1" s="1"/>
  <c r="D1297" i="1"/>
  <c r="E1297" i="1" s="1"/>
  <c r="P1297" i="1" s="1"/>
  <c r="D1296" i="1"/>
  <c r="E1296" i="1" s="1"/>
  <c r="P1296" i="1" s="1"/>
  <c r="D1295" i="1"/>
  <c r="E1295" i="1" s="1"/>
  <c r="P1295" i="1" s="1"/>
  <c r="D1294" i="1"/>
  <c r="E1294" i="1" s="1"/>
  <c r="P1294" i="1" s="1"/>
  <c r="D1293" i="1"/>
  <c r="E1293" i="1" s="1"/>
  <c r="P1293" i="1" s="1"/>
  <c r="D1292" i="1"/>
  <c r="E1292" i="1" s="1"/>
  <c r="P1292" i="1" s="1"/>
  <c r="D1291" i="1"/>
  <c r="E1291" i="1" s="1"/>
  <c r="P1291" i="1" s="1"/>
  <c r="D1290" i="1"/>
  <c r="E1290" i="1" s="1"/>
  <c r="P1290" i="1" s="1"/>
  <c r="D1289" i="1"/>
  <c r="E1289" i="1" s="1"/>
  <c r="P1289" i="1" s="1"/>
  <c r="D1288" i="1"/>
  <c r="E1288" i="1" s="1"/>
  <c r="P1288" i="1" s="1"/>
  <c r="D1287" i="1"/>
  <c r="E1287" i="1" s="1"/>
  <c r="P1287" i="1" s="1"/>
  <c r="D1286" i="1"/>
  <c r="E1286" i="1" s="1"/>
  <c r="P1286" i="1" s="1"/>
  <c r="D1285" i="1"/>
  <c r="E1285" i="1" s="1"/>
  <c r="P1285" i="1" s="1"/>
  <c r="D1284" i="1"/>
  <c r="E1284" i="1" s="1"/>
  <c r="P1284" i="1" s="1"/>
  <c r="D1283" i="1"/>
  <c r="E1283" i="1" s="1"/>
  <c r="P1283" i="1" s="1"/>
  <c r="D1282" i="1"/>
  <c r="E1282" i="1" s="1"/>
  <c r="P1282" i="1" s="1"/>
  <c r="D1281" i="1"/>
  <c r="E1281" i="1" s="1"/>
  <c r="P1281" i="1" s="1"/>
  <c r="D1280" i="1"/>
  <c r="E1280" i="1" s="1"/>
  <c r="P1280" i="1" s="1"/>
  <c r="D1279" i="1"/>
  <c r="E1279" i="1" s="1"/>
  <c r="P1279" i="1" s="1"/>
  <c r="D1278" i="1"/>
  <c r="E1278" i="1" s="1"/>
  <c r="P1278" i="1" s="1"/>
  <c r="D1277" i="1"/>
  <c r="E1277" i="1" s="1"/>
  <c r="P1277" i="1" s="1"/>
  <c r="D1276" i="1"/>
  <c r="E1276" i="1" s="1"/>
  <c r="P1276" i="1" s="1"/>
  <c r="D1275" i="1"/>
  <c r="E1275" i="1" s="1"/>
  <c r="P1275" i="1" s="1"/>
  <c r="D1274" i="1"/>
  <c r="E1274" i="1" s="1"/>
  <c r="P1274" i="1" s="1"/>
  <c r="D1273" i="1"/>
  <c r="E1273" i="1" s="1"/>
  <c r="P1273" i="1" s="1"/>
  <c r="D1272" i="1"/>
  <c r="E1272" i="1" s="1"/>
  <c r="P1272" i="1" s="1"/>
  <c r="D1271" i="1"/>
  <c r="E1271" i="1" s="1"/>
  <c r="P1271" i="1" s="1"/>
  <c r="D1270" i="1"/>
  <c r="E1270" i="1" s="1"/>
  <c r="P1270" i="1" s="1"/>
  <c r="D1269" i="1"/>
  <c r="E1269" i="1" s="1"/>
  <c r="P1269" i="1" s="1"/>
  <c r="D1268" i="1"/>
  <c r="E1268" i="1" s="1"/>
  <c r="P1268" i="1" s="1"/>
  <c r="D1267" i="1"/>
  <c r="E1267" i="1" s="1"/>
  <c r="P1267" i="1" s="1"/>
  <c r="D1266" i="1"/>
  <c r="E1266" i="1" s="1"/>
  <c r="P1266" i="1" s="1"/>
  <c r="D1265" i="1"/>
  <c r="E1265" i="1" s="1"/>
  <c r="P1265" i="1" s="1"/>
  <c r="D1264" i="1"/>
  <c r="E1264" i="1" s="1"/>
  <c r="P1264" i="1" s="1"/>
  <c r="D1263" i="1"/>
  <c r="E1263" i="1" s="1"/>
  <c r="P1263" i="1" s="1"/>
  <c r="D1262" i="1"/>
  <c r="E1262" i="1" s="1"/>
  <c r="P1262" i="1" s="1"/>
  <c r="D1261" i="1"/>
  <c r="E1261" i="1" s="1"/>
  <c r="P1261" i="1" s="1"/>
  <c r="D1260" i="1"/>
  <c r="E1260" i="1" s="1"/>
  <c r="P1260" i="1" s="1"/>
  <c r="D1259" i="1"/>
  <c r="E1259" i="1" s="1"/>
  <c r="P1259" i="1" s="1"/>
  <c r="D1258" i="1"/>
  <c r="E1258" i="1" s="1"/>
  <c r="P1258" i="1" s="1"/>
  <c r="D1257" i="1"/>
  <c r="E1257" i="1" s="1"/>
  <c r="P1257" i="1" s="1"/>
  <c r="D1256" i="1"/>
  <c r="E1256" i="1" s="1"/>
  <c r="P1256" i="1" s="1"/>
  <c r="D1255" i="1"/>
  <c r="E1255" i="1" s="1"/>
  <c r="P1255" i="1" s="1"/>
  <c r="D1254" i="1"/>
  <c r="E1254" i="1" s="1"/>
  <c r="P1254" i="1" s="1"/>
  <c r="D1253" i="1"/>
  <c r="E1253" i="1" s="1"/>
  <c r="P1253" i="1" s="1"/>
  <c r="D1252" i="1"/>
  <c r="E1252" i="1" s="1"/>
  <c r="P1252" i="1" s="1"/>
  <c r="D1251" i="1"/>
  <c r="E1251" i="1" s="1"/>
  <c r="P1251" i="1" s="1"/>
  <c r="D1250" i="1"/>
  <c r="E1250" i="1" s="1"/>
  <c r="P1250" i="1" s="1"/>
  <c r="D1249" i="1"/>
  <c r="E1249" i="1" s="1"/>
  <c r="P1249" i="1" s="1"/>
  <c r="D1248" i="1"/>
  <c r="E1248" i="1" s="1"/>
  <c r="P1248" i="1" s="1"/>
  <c r="D1247" i="1"/>
  <c r="E1247" i="1" s="1"/>
  <c r="P1247" i="1" s="1"/>
  <c r="D1246" i="1"/>
  <c r="E1246" i="1" s="1"/>
  <c r="P1246" i="1" s="1"/>
  <c r="D1245" i="1"/>
  <c r="E1245" i="1" s="1"/>
  <c r="P1245" i="1" s="1"/>
  <c r="D1244" i="1"/>
  <c r="E1244" i="1" s="1"/>
  <c r="P1244" i="1" s="1"/>
  <c r="D1243" i="1"/>
  <c r="E1243" i="1" s="1"/>
  <c r="P1243" i="1" s="1"/>
  <c r="D1242" i="1"/>
  <c r="E1242" i="1" s="1"/>
  <c r="P1242" i="1" s="1"/>
  <c r="D1241" i="1"/>
  <c r="E1241" i="1" s="1"/>
  <c r="P1241" i="1" s="1"/>
  <c r="D1240" i="1"/>
  <c r="E1240" i="1" s="1"/>
  <c r="P1240" i="1" s="1"/>
  <c r="D1239" i="1"/>
  <c r="E1239" i="1" s="1"/>
  <c r="P1239" i="1" s="1"/>
  <c r="D1238" i="1"/>
  <c r="E1238" i="1" s="1"/>
  <c r="P1238" i="1" s="1"/>
  <c r="D1237" i="1"/>
  <c r="E1237" i="1" s="1"/>
  <c r="P1237" i="1" s="1"/>
  <c r="D1236" i="1"/>
  <c r="E1236" i="1" s="1"/>
  <c r="P1236" i="1" s="1"/>
  <c r="D1235" i="1"/>
  <c r="E1235" i="1" s="1"/>
  <c r="P1235" i="1" s="1"/>
  <c r="D1234" i="1"/>
  <c r="E1234" i="1" s="1"/>
  <c r="P1234" i="1" s="1"/>
  <c r="D1233" i="1"/>
  <c r="E1233" i="1" s="1"/>
  <c r="P1233" i="1" s="1"/>
  <c r="D1232" i="1"/>
  <c r="E1232" i="1" s="1"/>
  <c r="P1232" i="1" s="1"/>
  <c r="D1231" i="1"/>
  <c r="E1231" i="1" s="1"/>
  <c r="P1231" i="1" s="1"/>
  <c r="D1230" i="1"/>
  <c r="E1230" i="1" s="1"/>
  <c r="P1230" i="1" s="1"/>
  <c r="D1229" i="1"/>
  <c r="E1229" i="1" s="1"/>
  <c r="P1229" i="1" s="1"/>
  <c r="D1228" i="1"/>
  <c r="E1228" i="1" s="1"/>
  <c r="P1228" i="1" s="1"/>
  <c r="D1227" i="1"/>
  <c r="E1227" i="1" s="1"/>
  <c r="P1227" i="1" s="1"/>
  <c r="D1226" i="1"/>
  <c r="E1226" i="1" s="1"/>
  <c r="P1226" i="1" s="1"/>
  <c r="D1225" i="1"/>
  <c r="E1225" i="1" s="1"/>
  <c r="P1225" i="1" s="1"/>
  <c r="D1224" i="1"/>
  <c r="E1224" i="1" s="1"/>
  <c r="P1224" i="1" s="1"/>
  <c r="D1223" i="1"/>
  <c r="E1223" i="1" s="1"/>
  <c r="P1223" i="1" s="1"/>
  <c r="D1222" i="1"/>
  <c r="E1222" i="1" s="1"/>
  <c r="P1222" i="1" s="1"/>
  <c r="D1221" i="1"/>
  <c r="E1221" i="1" s="1"/>
  <c r="P1221" i="1" s="1"/>
  <c r="D1220" i="1"/>
  <c r="E1220" i="1" s="1"/>
  <c r="P1220" i="1" s="1"/>
  <c r="D1219" i="1"/>
  <c r="E1219" i="1" s="1"/>
  <c r="P1219" i="1" s="1"/>
  <c r="D1218" i="1"/>
  <c r="E1218" i="1" s="1"/>
  <c r="P1218" i="1" s="1"/>
  <c r="D1217" i="1"/>
  <c r="E1217" i="1" s="1"/>
  <c r="P1217" i="1" s="1"/>
  <c r="D1216" i="1"/>
  <c r="E1216" i="1" s="1"/>
  <c r="P1216" i="1" s="1"/>
  <c r="D1215" i="1"/>
  <c r="E1215" i="1" s="1"/>
  <c r="P1215" i="1" s="1"/>
  <c r="D1214" i="1"/>
  <c r="E1214" i="1" s="1"/>
  <c r="P1214" i="1" s="1"/>
  <c r="D1213" i="1"/>
  <c r="E1213" i="1" s="1"/>
  <c r="P1213" i="1" s="1"/>
  <c r="D1212" i="1"/>
  <c r="E1212" i="1" s="1"/>
  <c r="P1212" i="1" s="1"/>
  <c r="D1211" i="1"/>
  <c r="E1211" i="1" s="1"/>
  <c r="P1211" i="1" s="1"/>
  <c r="D1210" i="1"/>
  <c r="E1210" i="1" s="1"/>
  <c r="P1210" i="1" s="1"/>
  <c r="D1209" i="1"/>
  <c r="E1209" i="1" s="1"/>
  <c r="P1209" i="1" s="1"/>
  <c r="D1208" i="1"/>
  <c r="E1208" i="1" s="1"/>
  <c r="P1208" i="1" s="1"/>
  <c r="D1207" i="1"/>
  <c r="E1207" i="1" s="1"/>
  <c r="P1207" i="1" s="1"/>
  <c r="D1206" i="1"/>
  <c r="E1206" i="1" s="1"/>
  <c r="P1206" i="1" s="1"/>
  <c r="D1205" i="1"/>
  <c r="E1205" i="1" s="1"/>
  <c r="P1205" i="1" s="1"/>
  <c r="D1204" i="1"/>
  <c r="E1204" i="1" s="1"/>
  <c r="P1204" i="1" s="1"/>
  <c r="D1203" i="1"/>
  <c r="E1203" i="1" s="1"/>
  <c r="P1203" i="1" s="1"/>
  <c r="D1202" i="1"/>
  <c r="E1202" i="1" s="1"/>
  <c r="P1202" i="1" s="1"/>
  <c r="D1201" i="1"/>
  <c r="E1201" i="1" s="1"/>
  <c r="P1201" i="1" s="1"/>
  <c r="D1200" i="1"/>
  <c r="E1200" i="1" s="1"/>
  <c r="P1200" i="1" s="1"/>
  <c r="D1199" i="1"/>
  <c r="E1199" i="1" s="1"/>
  <c r="P1199" i="1" s="1"/>
  <c r="D1198" i="1"/>
  <c r="E1198" i="1" s="1"/>
  <c r="P1198" i="1" s="1"/>
  <c r="D1197" i="1"/>
  <c r="E1197" i="1" s="1"/>
  <c r="P1197" i="1" s="1"/>
  <c r="D1196" i="1"/>
  <c r="E1196" i="1" s="1"/>
  <c r="P1196" i="1" s="1"/>
  <c r="D1195" i="1"/>
  <c r="E1195" i="1" s="1"/>
  <c r="P1195" i="1" s="1"/>
  <c r="D1194" i="1"/>
  <c r="E1194" i="1" s="1"/>
  <c r="P1194" i="1" s="1"/>
  <c r="D1193" i="1"/>
  <c r="E1193" i="1" s="1"/>
  <c r="P1193" i="1" s="1"/>
  <c r="D1192" i="1"/>
  <c r="E1192" i="1" s="1"/>
  <c r="P1192" i="1" s="1"/>
  <c r="D1191" i="1"/>
  <c r="E1191" i="1" s="1"/>
  <c r="P1191" i="1" s="1"/>
  <c r="D1190" i="1"/>
  <c r="E1190" i="1" s="1"/>
  <c r="P1190" i="1" s="1"/>
  <c r="D1189" i="1"/>
  <c r="E1189" i="1" s="1"/>
  <c r="P1189" i="1" s="1"/>
  <c r="D1188" i="1"/>
  <c r="E1188" i="1" s="1"/>
  <c r="P1188" i="1" s="1"/>
  <c r="D1187" i="1"/>
  <c r="E1187" i="1" s="1"/>
  <c r="P1187" i="1" s="1"/>
  <c r="D1186" i="1"/>
  <c r="E1186" i="1" s="1"/>
  <c r="P1186" i="1" s="1"/>
  <c r="D1185" i="1"/>
  <c r="E1185" i="1" s="1"/>
  <c r="P1185" i="1" s="1"/>
  <c r="D1184" i="1"/>
  <c r="E1184" i="1" s="1"/>
  <c r="P1184" i="1" s="1"/>
  <c r="D1183" i="1"/>
  <c r="E1183" i="1" s="1"/>
  <c r="P1183" i="1" s="1"/>
  <c r="D1182" i="1"/>
  <c r="E1182" i="1" s="1"/>
  <c r="P1182" i="1" s="1"/>
  <c r="D1181" i="1"/>
  <c r="E1181" i="1" s="1"/>
  <c r="P1181" i="1" s="1"/>
  <c r="D1180" i="1"/>
  <c r="E1180" i="1" s="1"/>
  <c r="P1180" i="1" s="1"/>
  <c r="D1179" i="1"/>
  <c r="E1179" i="1" s="1"/>
  <c r="P1179" i="1" s="1"/>
  <c r="D1178" i="1"/>
  <c r="E1178" i="1" s="1"/>
  <c r="P1178" i="1" s="1"/>
  <c r="D1177" i="1"/>
  <c r="E1177" i="1" s="1"/>
  <c r="P1177" i="1" s="1"/>
  <c r="D1176" i="1"/>
  <c r="E1176" i="1" s="1"/>
  <c r="P1176" i="1" s="1"/>
  <c r="D1175" i="1"/>
  <c r="E1175" i="1" s="1"/>
  <c r="P1175" i="1" s="1"/>
  <c r="D1174" i="1"/>
  <c r="E1174" i="1" s="1"/>
  <c r="P1174" i="1" s="1"/>
  <c r="D1173" i="1"/>
  <c r="E1173" i="1" s="1"/>
  <c r="P1173" i="1" s="1"/>
  <c r="D1172" i="1"/>
  <c r="E1172" i="1" s="1"/>
  <c r="P1172" i="1" s="1"/>
  <c r="D1171" i="1"/>
  <c r="E1171" i="1" s="1"/>
  <c r="P1171" i="1" s="1"/>
  <c r="D1170" i="1"/>
  <c r="E1170" i="1" s="1"/>
  <c r="P1170" i="1" s="1"/>
  <c r="D1169" i="1"/>
  <c r="E1169" i="1" s="1"/>
  <c r="P1169" i="1" s="1"/>
  <c r="D1168" i="1"/>
  <c r="E1168" i="1" s="1"/>
  <c r="P1168" i="1" s="1"/>
  <c r="D1167" i="1"/>
  <c r="E1167" i="1" s="1"/>
  <c r="P1167" i="1" s="1"/>
  <c r="D1166" i="1"/>
  <c r="E1166" i="1" s="1"/>
  <c r="P1166" i="1" s="1"/>
  <c r="D1165" i="1"/>
  <c r="E1165" i="1" s="1"/>
  <c r="P1165" i="1" s="1"/>
  <c r="D1164" i="1"/>
  <c r="E1164" i="1" s="1"/>
  <c r="P1164" i="1" s="1"/>
  <c r="D1163" i="1"/>
  <c r="E1163" i="1" s="1"/>
  <c r="P1163" i="1" s="1"/>
  <c r="D1162" i="1"/>
  <c r="E1162" i="1" s="1"/>
  <c r="P1162" i="1" s="1"/>
  <c r="D1161" i="1"/>
  <c r="E1161" i="1" s="1"/>
  <c r="P1161" i="1" s="1"/>
  <c r="D1160" i="1"/>
  <c r="E1160" i="1" s="1"/>
  <c r="P1160" i="1" s="1"/>
  <c r="D1159" i="1"/>
  <c r="E1159" i="1" s="1"/>
  <c r="P1159" i="1" s="1"/>
  <c r="D1158" i="1"/>
  <c r="E1158" i="1" s="1"/>
  <c r="P1158" i="1" s="1"/>
  <c r="D1157" i="1"/>
  <c r="E1157" i="1" s="1"/>
  <c r="P1157" i="1" s="1"/>
  <c r="D1156" i="1"/>
  <c r="E1156" i="1" s="1"/>
  <c r="P1156" i="1" s="1"/>
  <c r="D1155" i="1"/>
  <c r="E1155" i="1" s="1"/>
  <c r="P1155" i="1" s="1"/>
  <c r="D1154" i="1"/>
  <c r="E1154" i="1" s="1"/>
  <c r="P1154" i="1" s="1"/>
  <c r="D1153" i="1"/>
  <c r="E1153" i="1" s="1"/>
  <c r="P1153" i="1" s="1"/>
  <c r="D1152" i="1"/>
  <c r="E1152" i="1" s="1"/>
  <c r="P1152" i="1" s="1"/>
  <c r="D1151" i="1"/>
  <c r="E1151" i="1" s="1"/>
  <c r="P1151" i="1" s="1"/>
  <c r="D1150" i="1"/>
  <c r="E1150" i="1" s="1"/>
  <c r="P1150" i="1" s="1"/>
  <c r="D1149" i="1"/>
  <c r="E1149" i="1" s="1"/>
  <c r="P1149" i="1" s="1"/>
  <c r="D1148" i="1"/>
  <c r="E1148" i="1" s="1"/>
  <c r="P1148" i="1" s="1"/>
  <c r="D1147" i="1"/>
  <c r="E1147" i="1" s="1"/>
  <c r="P1147" i="1" s="1"/>
  <c r="D1146" i="1"/>
  <c r="E1146" i="1" s="1"/>
  <c r="P1146" i="1" s="1"/>
  <c r="D1145" i="1"/>
  <c r="E1145" i="1" s="1"/>
  <c r="P1145" i="1" s="1"/>
  <c r="D1144" i="1"/>
  <c r="E1144" i="1" s="1"/>
  <c r="P1144" i="1" s="1"/>
  <c r="D1143" i="1"/>
  <c r="E1143" i="1" s="1"/>
  <c r="P1143" i="1" s="1"/>
  <c r="D1142" i="1"/>
  <c r="E1142" i="1" s="1"/>
  <c r="P1142" i="1" s="1"/>
  <c r="D1141" i="1"/>
  <c r="E1141" i="1" s="1"/>
  <c r="P1141" i="1" s="1"/>
  <c r="D1140" i="1"/>
  <c r="E1140" i="1" s="1"/>
  <c r="P1140" i="1" s="1"/>
  <c r="D1139" i="1"/>
  <c r="E1139" i="1" s="1"/>
  <c r="P1139" i="1" s="1"/>
  <c r="D1138" i="1"/>
  <c r="E1138" i="1" s="1"/>
  <c r="P1138" i="1" s="1"/>
  <c r="D1137" i="1"/>
  <c r="E1137" i="1" s="1"/>
  <c r="P1137" i="1" s="1"/>
  <c r="D1136" i="1"/>
  <c r="E1136" i="1" s="1"/>
  <c r="P1136" i="1" s="1"/>
  <c r="D1135" i="1"/>
  <c r="E1135" i="1" s="1"/>
  <c r="P1135" i="1" s="1"/>
  <c r="D1134" i="1"/>
  <c r="E1134" i="1" s="1"/>
  <c r="P1134" i="1" s="1"/>
  <c r="D1133" i="1"/>
  <c r="E1133" i="1" s="1"/>
  <c r="P1133" i="1" s="1"/>
  <c r="D1132" i="1"/>
  <c r="E1132" i="1" s="1"/>
  <c r="P1132" i="1" s="1"/>
  <c r="D1131" i="1"/>
  <c r="E1131" i="1" s="1"/>
  <c r="P1131" i="1" s="1"/>
  <c r="D1130" i="1"/>
  <c r="E1130" i="1" s="1"/>
  <c r="P1130" i="1" s="1"/>
  <c r="D1129" i="1"/>
  <c r="E1129" i="1" s="1"/>
  <c r="P1129" i="1" s="1"/>
  <c r="D1128" i="1"/>
  <c r="E1128" i="1" s="1"/>
  <c r="P1128" i="1" s="1"/>
  <c r="D1127" i="1"/>
  <c r="E1127" i="1" s="1"/>
  <c r="P1127" i="1" s="1"/>
  <c r="D1126" i="1"/>
  <c r="E1126" i="1" s="1"/>
  <c r="P1126" i="1" s="1"/>
  <c r="D1125" i="1"/>
  <c r="E1125" i="1" s="1"/>
  <c r="P1125" i="1" s="1"/>
  <c r="D1124" i="1"/>
  <c r="E1124" i="1" s="1"/>
  <c r="P1124" i="1" s="1"/>
  <c r="D1123" i="1"/>
  <c r="E1123" i="1" s="1"/>
  <c r="P1123" i="1" s="1"/>
  <c r="D1122" i="1"/>
  <c r="E1122" i="1" s="1"/>
  <c r="P1122" i="1" s="1"/>
  <c r="D1121" i="1"/>
  <c r="E1121" i="1" s="1"/>
  <c r="P1121" i="1" s="1"/>
  <c r="D1120" i="1"/>
  <c r="E1120" i="1" s="1"/>
  <c r="P1120" i="1" s="1"/>
  <c r="D1119" i="1"/>
  <c r="E1119" i="1" s="1"/>
  <c r="P1119" i="1" s="1"/>
  <c r="D1118" i="1"/>
  <c r="E1118" i="1" s="1"/>
  <c r="P1118" i="1" s="1"/>
  <c r="D1117" i="1"/>
  <c r="E1117" i="1" s="1"/>
  <c r="P1117" i="1" s="1"/>
  <c r="D1116" i="1"/>
  <c r="E1116" i="1" s="1"/>
  <c r="P1116" i="1" s="1"/>
  <c r="D1115" i="1"/>
  <c r="E1115" i="1" s="1"/>
  <c r="P1115" i="1" s="1"/>
  <c r="D1114" i="1"/>
  <c r="E1114" i="1" s="1"/>
  <c r="P1114" i="1" s="1"/>
  <c r="D1113" i="1"/>
  <c r="E1113" i="1" s="1"/>
  <c r="P1113" i="1" s="1"/>
  <c r="D1112" i="1"/>
  <c r="E1112" i="1" s="1"/>
  <c r="P1112" i="1" s="1"/>
  <c r="D1111" i="1"/>
  <c r="E1111" i="1" s="1"/>
  <c r="P1111" i="1" s="1"/>
  <c r="D1110" i="1"/>
  <c r="E1110" i="1" s="1"/>
  <c r="P1110" i="1" s="1"/>
  <c r="D1109" i="1"/>
  <c r="E1109" i="1" s="1"/>
  <c r="P1109" i="1" s="1"/>
  <c r="D1108" i="1"/>
  <c r="E1108" i="1" s="1"/>
  <c r="P1108" i="1" s="1"/>
  <c r="D1107" i="1"/>
  <c r="E1107" i="1" s="1"/>
  <c r="P1107" i="1" s="1"/>
  <c r="D1106" i="1"/>
  <c r="E1106" i="1" s="1"/>
  <c r="P1106" i="1" s="1"/>
  <c r="D1105" i="1"/>
  <c r="E1105" i="1" s="1"/>
  <c r="P1105" i="1" s="1"/>
  <c r="D1104" i="1"/>
  <c r="E1104" i="1" s="1"/>
  <c r="P1104" i="1" s="1"/>
  <c r="D1103" i="1"/>
  <c r="E1103" i="1" s="1"/>
  <c r="P1103" i="1" s="1"/>
  <c r="D1102" i="1"/>
  <c r="E1102" i="1" s="1"/>
  <c r="P1102" i="1" s="1"/>
  <c r="D1101" i="1"/>
  <c r="E1101" i="1" s="1"/>
  <c r="P1101" i="1" s="1"/>
  <c r="D1100" i="1"/>
  <c r="E1100" i="1" s="1"/>
  <c r="P1100" i="1" s="1"/>
  <c r="D1099" i="1"/>
  <c r="E1099" i="1" s="1"/>
  <c r="P1099" i="1" s="1"/>
  <c r="D1098" i="1"/>
  <c r="E1098" i="1" s="1"/>
  <c r="P1098" i="1" s="1"/>
  <c r="D1097" i="1"/>
  <c r="E1097" i="1" s="1"/>
  <c r="P1097" i="1" s="1"/>
  <c r="D1096" i="1"/>
  <c r="E1096" i="1" s="1"/>
  <c r="P1096" i="1" s="1"/>
  <c r="D1095" i="1"/>
  <c r="E1095" i="1" s="1"/>
  <c r="P1095" i="1" s="1"/>
  <c r="D1094" i="1"/>
  <c r="E1094" i="1" s="1"/>
  <c r="P1094" i="1" s="1"/>
  <c r="D1093" i="1"/>
  <c r="E1093" i="1" s="1"/>
  <c r="P1093" i="1" s="1"/>
  <c r="D1092" i="1"/>
  <c r="E1092" i="1" s="1"/>
  <c r="P1092" i="1" s="1"/>
  <c r="D1091" i="1"/>
  <c r="E1091" i="1" s="1"/>
  <c r="P1091" i="1" s="1"/>
  <c r="D1090" i="1"/>
  <c r="E1090" i="1" s="1"/>
  <c r="P1090" i="1" s="1"/>
  <c r="D1089" i="1"/>
  <c r="E1089" i="1" s="1"/>
  <c r="P1089" i="1" s="1"/>
  <c r="D1088" i="1"/>
  <c r="E1088" i="1" s="1"/>
  <c r="P1088" i="1" s="1"/>
  <c r="D1087" i="1"/>
  <c r="E1087" i="1" s="1"/>
  <c r="P1087" i="1" s="1"/>
  <c r="D1086" i="1"/>
  <c r="E1086" i="1" s="1"/>
  <c r="P1086" i="1" s="1"/>
  <c r="D1085" i="1"/>
  <c r="E1085" i="1" s="1"/>
  <c r="P1085" i="1" s="1"/>
  <c r="D1084" i="1"/>
  <c r="E1084" i="1" s="1"/>
  <c r="P1084" i="1" s="1"/>
  <c r="D1083" i="1"/>
  <c r="E1083" i="1" s="1"/>
  <c r="P1083" i="1" s="1"/>
  <c r="D1082" i="1"/>
  <c r="E1082" i="1" s="1"/>
  <c r="P1082" i="1" s="1"/>
  <c r="D1081" i="1"/>
  <c r="E1081" i="1" s="1"/>
  <c r="P1081" i="1" s="1"/>
  <c r="D1080" i="1"/>
  <c r="E1080" i="1" s="1"/>
  <c r="P1080" i="1" s="1"/>
  <c r="D1079" i="1"/>
  <c r="E1079" i="1" s="1"/>
  <c r="P1079" i="1" s="1"/>
  <c r="D1078" i="1"/>
  <c r="E1078" i="1" s="1"/>
  <c r="P1078" i="1" s="1"/>
  <c r="D1077" i="1"/>
  <c r="E1077" i="1" s="1"/>
  <c r="P1077" i="1" s="1"/>
  <c r="D1076" i="1"/>
  <c r="E1076" i="1" s="1"/>
  <c r="P1076" i="1" s="1"/>
  <c r="D1075" i="1"/>
  <c r="E1075" i="1" s="1"/>
  <c r="P1075" i="1" s="1"/>
  <c r="D1074" i="1"/>
  <c r="E1074" i="1" s="1"/>
  <c r="P1074" i="1" s="1"/>
  <c r="D1073" i="1"/>
  <c r="E1073" i="1" s="1"/>
  <c r="P1073" i="1" s="1"/>
  <c r="D1072" i="1"/>
  <c r="E1072" i="1" s="1"/>
  <c r="P1072" i="1" s="1"/>
  <c r="D1071" i="1"/>
  <c r="E1071" i="1" s="1"/>
  <c r="P1071" i="1" s="1"/>
  <c r="D1070" i="1"/>
  <c r="E1070" i="1" s="1"/>
  <c r="P1070" i="1" s="1"/>
  <c r="D1069" i="1"/>
  <c r="E1069" i="1" s="1"/>
  <c r="P1069" i="1" s="1"/>
  <c r="D1068" i="1"/>
  <c r="E1068" i="1" s="1"/>
  <c r="P1068" i="1" s="1"/>
  <c r="D1067" i="1"/>
  <c r="E1067" i="1" s="1"/>
  <c r="P1067" i="1" s="1"/>
  <c r="D1066" i="1"/>
  <c r="E1066" i="1" s="1"/>
  <c r="P1066" i="1" s="1"/>
  <c r="D1065" i="1"/>
  <c r="E1065" i="1" s="1"/>
  <c r="P1065" i="1" s="1"/>
  <c r="D1064" i="1"/>
  <c r="E1064" i="1" s="1"/>
  <c r="P1064" i="1" s="1"/>
  <c r="D1063" i="1"/>
  <c r="E1063" i="1" s="1"/>
  <c r="P1063" i="1" s="1"/>
  <c r="D1062" i="1"/>
  <c r="E1062" i="1" s="1"/>
  <c r="P1062" i="1" s="1"/>
  <c r="D1061" i="1"/>
  <c r="E1061" i="1" s="1"/>
  <c r="P1061" i="1" s="1"/>
  <c r="D1060" i="1"/>
  <c r="E1060" i="1" s="1"/>
  <c r="P1060" i="1" s="1"/>
  <c r="D1059" i="1"/>
  <c r="E1059" i="1" s="1"/>
  <c r="P1059" i="1" s="1"/>
  <c r="D1058" i="1"/>
  <c r="E1058" i="1" s="1"/>
  <c r="P1058" i="1" s="1"/>
  <c r="D1057" i="1"/>
  <c r="E1057" i="1" s="1"/>
  <c r="P1057" i="1" s="1"/>
  <c r="D1056" i="1"/>
  <c r="E1056" i="1" s="1"/>
  <c r="P1056" i="1" s="1"/>
  <c r="D1055" i="1"/>
  <c r="E1055" i="1" s="1"/>
  <c r="P1055" i="1" s="1"/>
  <c r="D1054" i="1"/>
  <c r="E1054" i="1" s="1"/>
  <c r="P1054" i="1" s="1"/>
  <c r="D1053" i="1"/>
  <c r="E1053" i="1" s="1"/>
  <c r="P1053" i="1" s="1"/>
  <c r="D1052" i="1"/>
  <c r="E1052" i="1" s="1"/>
  <c r="P1052" i="1" s="1"/>
  <c r="D1051" i="1"/>
  <c r="E1051" i="1" s="1"/>
  <c r="P1051" i="1" s="1"/>
  <c r="D1050" i="1"/>
  <c r="E1050" i="1" s="1"/>
  <c r="P1050" i="1" s="1"/>
  <c r="D1049" i="1"/>
  <c r="E1049" i="1" s="1"/>
  <c r="P1049" i="1" s="1"/>
  <c r="D1048" i="1"/>
  <c r="E1048" i="1" s="1"/>
  <c r="P1048" i="1" s="1"/>
  <c r="D1047" i="1"/>
  <c r="E1047" i="1" s="1"/>
  <c r="P1047" i="1" s="1"/>
  <c r="D1046" i="1"/>
  <c r="E1046" i="1" s="1"/>
  <c r="P1046" i="1" s="1"/>
  <c r="D1045" i="1"/>
  <c r="E1045" i="1" s="1"/>
  <c r="P1045" i="1" s="1"/>
  <c r="D1044" i="1"/>
  <c r="E1044" i="1" s="1"/>
  <c r="P1044" i="1" s="1"/>
  <c r="D1043" i="1"/>
  <c r="E1043" i="1" s="1"/>
  <c r="P1043" i="1" s="1"/>
  <c r="D1042" i="1"/>
  <c r="E1042" i="1" s="1"/>
  <c r="P1042" i="1" s="1"/>
  <c r="D1041" i="1"/>
  <c r="E1041" i="1" s="1"/>
  <c r="P1041" i="1" s="1"/>
  <c r="D1040" i="1"/>
  <c r="E1040" i="1" s="1"/>
  <c r="P1040" i="1" s="1"/>
  <c r="D1039" i="1"/>
  <c r="E1039" i="1" s="1"/>
  <c r="P1039" i="1" s="1"/>
  <c r="D1038" i="1"/>
  <c r="E1038" i="1" s="1"/>
  <c r="P1038" i="1" s="1"/>
  <c r="D1037" i="1"/>
  <c r="E1037" i="1" s="1"/>
  <c r="P1037" i="1" s="1"/>
  <c r="D1036" i="1"/>
  <c r="E1036" i="1" s="1"/>
  <c r="P1036" i="1" s="1"/>
  <c r="D1035" i="1"/>
  <c r="E1035" i="1" s="1"/>
  <c r="P1035" i="1" s="1"/>
  <c r="D1034" i="1"/>
  <c r="E1034" i="1" s="1"/>
  <c r="P1034" i="1" s="1"/>
  <c r="D1033" i="1"/>
  <c r="E1033" i="1" s="1"/>
  <c r="P1033" i="1" s="1"/>
  <c r="D1032" i="1"/>
  <c r="E1032" i="1" s="1"/>
  <c r="P1032" i="1" s="1"/>
  <c r="D1031" i="1"/>
  <c r="E1031" i="1" s="1"/>
  <c r="P1031" i="1" s="1"/>
  <c r="D1030" i="1"/>
  <c r="E1030" i="1" s="1"/>
  <c r="P1030" i="1" s="1"/>
  <c r="D1029" i="1"/>
  <c r="E1029" i="1" s="1"/>
  <c r="P1029" i="1" s="1"/>
  <c r="D1028" i="1"/>
  <c r="E1028" i="1" s="1"/>
  <c r="P1028" i="1" s="1"/>
  <c r="D1027" i="1"/>
  <c r="E1027" i="1" s="1"/>
  <c r="P1027" i="1" s="1"/>
  <c r="D1026" i="1"/>
  <c r="E1026" i="1" s="1"/>
  <c r="P1026" i="1" s="1"/>
  <c r="D1025" i="1"/>
  <c r="E1025" i="1" s="1"/>
  <c r="P1025" i="1" s="1"/>
  <c r="D1024" i="1"/>
  <c r="E1024" i="1" s="1"/>
  <c r="P1024" i="1" s="1"/>
  <c r="D1023" i="1"/>
  <c r="E1023" i="1" s="1"/>
  <c r="P1023" i="1" s="1"/>
  <c r="D1022" i="1"/>
  <c r="E1022" i="1" s="1"/>
  <c r="P1022" i="1" s="1"/>
  <c r="D1021" i="1"/>
  <c r="E1021" i="1" s="1"/>
  <c r="P1021" i="1" s="1"/>
  <c r="D1020" i="1"/>
  <c r="E1020" i="1" s="1"/>
  <c r="P1020" i="1" s="1"/>
  <c r="D1019" i="1"/>
  <c r="E1019" i="1" s="1"/>
  <c r="P1019" i="1" s="1"/>
  <c r="D1018" i="1"/>
  <c r="E1018" i="1" s="1"/>
  <c r="P1018" i="1" s="1"/>
  <c r="D1017" i="1"/>
  <c r="E1017" i="1" s="1"/>
  <c r="P1017" i="1" s="1"/>
  <c r="D1016" i="1"/>
  <c r="E1016" i="1" s="1"/>
  <c r="P1016" i="1" s="1"/>
  <c r="D1015" i="1"/>
  <c r="E1015" i="1" s="1"/>
  <c r="P1015" i="1" s="1"/>
  <c r="D1014" i="1"/>
  <c r="E1014" i="1" s="1"/>
  <c r="P1014" i="1" s="1"/>
  <c r="D1013" i="1"/>
  <c r="E1013" i="1" s="1"/>
  <c r="P1013" i="1" s="1"/>
  <c r="D1012" i="1"/>
  <c r="E1012" i="1" s="1"/>
  <c r="P1012" i="1" s="1"/>
  <c r="D1011" i="1"/>
  <c r="E1011" i="1" s="1"/>
  <c r="P1011" i="1" s="1"/>
  <c r="D1010" i="1"/>
  <c r="E1010" i="1" s="1"/>
  <c r="P1010" i="1" s="1"/>
  <c r="D1009" i="1"/>
  <c r="E1009" i="1" s="1"/>
  <c r="P1009" i="1" s="1"/>
  <c r="D1008" i="1"/>
  <c r="E1008" i="1" s="1"/>
  <c r="P1008" i="1" s="1"/>
  <c r="D1007" i="1"/>
  <c r="E1007" i="1" s="1"/>
  <c r="P1007" i="1" s="1"/>
  <c r="D1006" i="1"/>
  <c r="E1006" i="1" s="1"/>
  <c r="P1006" i="1" s="1"/>
  <c r="D1005" i="1"/>
  <c r="E1005" i="1" s="1"/>
  <c r="P1005" i="1" s="1"/>
  <c r="D1004" i="1"/>
  <c r="E1004" i="1" s="1"/>
  <c r="P1004" i="1" s="1"/>
  <c r="D1003" i="1"/>
  <c r="E1003" i="1" s="1"/>
  <c r="P1003" i="1" s="1"/>
  <c r="D1002" i="1"/>
  <c r="E1002" i="1" s="1"/>
  <c r="P1002" i="1" s="1"/>
  <c r="D1001" i="1"/>
  <c r="E1001" i="1" s="1"/>
  <c r="P1001" i="1" s="1"/>
  <c r="D1000" i="1"/>
  <c r="E1000" i="1" s="1"/>
  <c r="P1000" i="1" s="1"/>
  <c r="D999" i="1"/>
  <c r="E999" i="1" s="1"/>
  <c r="P999" i="1" s="1"/>
  <c r="D998" i="1"/>
  <c r="E998" i="1" s="1"/>
  <c r="P998" i="1" s="1"/>
  <c r="D997" i="1"/>
  <c r="E997" i="1" s="1"/>
  <c r="P997" i="1" s="1"/>
  <c r="D996" i="1"/>
  <c r="E996" i="1" s="1"/>
  <c r="P996" i="1" s="1"/>
  <c r="D995" i="1"/>
  <c r="E995" i="1" s="1"/>
  <c r="P995" i="1" s="1"/>
  <c r="D994" i="1"/>
  <c r="E994" i="1" s="1"/>
  <c r="P994" i="1" s="1"/>
  <c r="D993" i="1"/>
  <c r="E993" i="1" s="1"/>
  <c r="P993" i="1" s="1"/>
  <c r="D992" i="1"/>
  <c r="E992" i="1" s="1"/>
  <c r="P992" i="1" s="1"/>
  <c r="D991" i="1"/>
  <c r="E991" i="1" s="1"/>
  <c r="P991" i="1" s="1"/>
  <c r="D990" i="1"/>
  <c r="E990" i="1" s="1"/>
  <c r="P990" i="1" s="1"/>
  <c r="D989" i="1"/>
  <c r="E989" i="1" s="1"/>
  <c r="P989" i="1" s="1"/>
  <c r="D988" i="1"/>
  <c r="E988" i="1" s="1"/>
  <c r="P988" i="1" s="1"/>
  <c r="D987" i="1"/>
  <c r="E987" i="1" s="1"/>
  <c r="P987" i="1" s="1"/>
  <c r="D986" i="1"/>
  <c r="E986" i="1" s="1"/>
  <c r="P986" i="1" s="1"/>
  <c r="D985" i="1"/>
  <c r="E985" i="1" s="1"/>
  <c r="P985" i="1" s="1"/>
  <c r="D984" i="1"/>
  <c r="E984" i="1" s="1"/>
  <c r="P984" i="1" s="1"/>
  <c r="D983" i="1"/>
  <c r="E983" i="1" s="1"/>
  <c r="P983" i="1" s="1"/>
  <c r="D982" i="1"/>
  <c r="E982" i="1" s="1"/>
  <c r="P982" i="1" s="1"/>
  <c r="D981" i="1"/>
  <c r="E981" i="1" s="1"/>
  <c r="P981" i="1" s="1"/>
  <c r="D980" i="1"/>
  <c r="E980" i="1" s="1"/>
  <c r="P980" i="1" s="1"/>
  <c r="D979" i="1"/>
  <c r="E979" i="1" s="1"/>
  <c r="P979" i="1" s="1"/>
  <c r="D978" i="1"/>
  <c r="E978" i="1" s="1"/>
  <c r="P978" i="1" s="1"/>
  <c r="D977" i="1"/>
  <c r="E977" i="1" s="1"/>
  <c r="P977" i="1" s="1"/>
  <c r="D976" i="1"/>
  <c r="E976" i="1" s="1"/>
  <c r="P976" i="1" s="1"/>
  <c r="D975" i="1"/>
  <c r="E975" i="1" s="1"/>
  <c r="P975" i="1" s="1"/>
  <c r="D974" i="1"/>
  <c r="E974" i="1" s="1"/>
  <c r="P974" i="1" s="1"/>
  <c r="D973" i="1"/>
  <c r="E973" i="1" s="1"/>
  <c r="P973" i="1" s="1"/>
  <c r="D972" i="1"/>
  <c r="E972" i="1" s="1"/>
  <c r="P972" i="1" s="1"/>
  <c r="D971" i="1"/>
  <c r="E971" i="1" s="1"/>
  <c r="P971" i="1" s="1"/>
  <c r="D970" i="1"/>
  <c r="E970" i="1" s="1"/>
  <c r="P970" i="1" s="1"/>
  <c r="D969" i="1"/>
  <c r="E969" i="1" s="1"/>
  <c r="P969" i="1" s="1"/>
  <c r="D968" i="1"/>
  <c r="E968" i="1" s="1"/>
  <c r="P968" i="1" s="1"/>
  <c r="D967" i="1"/>
  <c r="E967" i="1" s="1"/>
  <c r="P967" i="1" s="1"/>
  <c r="D966" i="1"/>
  <c r="E966" i="1" s="1"/>
  <c r="P966" i="1" s="1"/>
  <c r="D965" i="1"/>
  <c r="E965" i="1" s="1"/>
  <c r="P965" i="1" s="1"/>
  <c r="D964" i="1"/>
  <c r="E964" i="1" s="1"/>
  <c r="P964" i="1" s="1"/>
  <c r="D963" i="1"/>
  <c r="E963" i="1" s="1"/>
  <c r="P963" i="1" s="1"/>
  <c r="D962" i="1"/>
  <c r="E962" i="1" s="1"/>
  <c r="P962" i="1" s="1"/>
  <c r="D961" i="1"/>
  <c r="E961" i="1" s="1"/>
  <c r="P961" i="1" s="1"/>
  <c r="D960" i="1"/>
  <c r="E960" i="1" s="1"/>
  <c r="P960" i="1" s="1"/>
  <c r="D959" i="1"/>
  <c r="E959" i="1" s="1"/>
  <c r="P959" i="1" s="1"/>
  <c r="D958" i="1"/>
  <c r="E958" i="1" s="1"/>
  <c r="P958" i="1" s="1"/>
  <c r="D957" i="1"/>
  <c r="E957" i="1" s="1"/>
  <c r="P957" i="1" s="1"/>
  <c r="D956" i="1"/>
  <c r="E956" i="1" s="1"/>
  <c r="P956" i="1" s="1"/>
  <c r="D955" i="1"/>
  <c r="E955" i="1" s="1"/>
  <c r="P955" i="1" s="1"/>
  <c r="D954" i="1"/>
  <c r="E954" i="1" s="1"/>
  <c r="P954" i="1" s="1"/>
  <c r="D953" i="1"/>
  <c r="E953" i="1" s="1"/>
  <c r="P953" i="1" s="1"/>
  <c r="D952" i="1"/>
  <c r="E952" i="1" s="1"/>
  <c r="P952" i="1" s="1"/>
  <c r="D951" i="1"/>
  <c r="E951" i="1" s="1"/>
  <c r="P951" i="1" s="1"/>
  <c r="D950" i="1"/>
  <c r="E950" i="1" s="1"/>
  <c r="P950" i="1" s="1"/>
  <c r="D949" i="1"/>
  <c r="E949" i="1" s="1"/>
  <c r="P949" i="1" s="1"/>
  <c r="D948" i="1"/>
  <c r="E948" i="1" s="1"/>
  <c r="P948" i="1" s="1"/>
  <c r="D947" i="1"/>
  <c r="E947" i="1" s="1"/>
  <c r="P947" i="1" s="1"/>
  <c r="D946" i="1"/>
  <c r="E946" i="1" s="1"/>
  <c r="P946" i="1" s="1"/>
  <c r="D945" i="1"/>
  <c r="E945" i="1" s="1"/>
  <c r="P945" i="1" s="1"/>
  <c r="D944" i="1"/>
  <c r="E944" i="1" s="1"/>
  <c r="P944" i="1" s="1"/>
  <c r="D943" i="1"/>
  <c r="E943" i="1" s="1"/>
  <c r="P943" i="1" s="1"/>
  <c r="D942" i="1"/>
  <c r="E942" i="1" s="1"/>
  <c r="P942" i="1" s="1"/>
  <c r="D941" i="1"/>
  <c r="E941" i="1" s="1"/>
  <c r="P941" i="1" s="1"/>
  <c r="D940" i="1"/>
  <c r="E940" i="1" s="1"/>
  <c r="P940" i="1" s="1"/>
  <c r="D939" i="1"/>
  <c r="E939" i="1" s="1"/>
  <c r="P939" i="1" s="1"/>
  <c r="D938" i="1"/>
  <c r="E938" i="1" s="1"/>
  <c r="P938" i="1" s="1"/>
  <c r="D937" i="1"/>
  <c r="E937" i="1" s="1"/>
  <c r="P937" i="1" s="1"/>
  <c r="D936" i="1"/>
  <c r="E936" i="1" s="1"/>
  <c r="P936" i="1" s="1"/>
  <c r="D935" i="1"/>
  <c r="E935" i="1" s="1"/>
  <c r="P935" i="1" s="1"/>
  <c r="D934" i="1"/>
  <c r="E934" i="1" s="1"/>
  <c r="P934" i="1" s="1"/>
  <c r="D933" i="1"/>
  <c r="E933" i="1" s="1"/>
  <c r="P933" i="1" s="1"/>
  <c r="D932" i="1"/>
  <c r="E932" i="1" s="1"/>
  <c r="P932" i="1" s="1"/>
  <c r="D931" i="1"/>
  <c r="E931" i="1" s="1"/>
  <c r="P931" i="1" s="1"/>
  <c r="D930" i="1"/>
  <c r="E930" i="1" s="1"/>
  <c r="P930" i="1" s="1"/>
  <c r="D929" i="1"/>
  <c r="E929" i="1" s="1"/>
  <c r="P929" i="1" s="1"/>
  <c r="D928" i="1"/>
  <c r="E928" i="1" s="1"/>
  <c r="P928" i="1" s="1"/>
  <c r="D927" i="1"/>
  <c r="E927" i="1" s="1"/>
  <c r="P927" i="1" s="1"/>
  <c r="D926" i="1"/>
  <c r="E926" i="1" s="1"/>
  <c r="P926" i="1" s="1"/>
  <c r="D925" i="1"/>
  <c r="E925" i="1" s="1"/>
  <c r="P925" i="1" s="1"/>
  <c r="D924" i="1"/>
  <c r="E924" i="1" s="1"/>
  <c r="P924" i="1" s="1"/>
  <c r="D923" i="1"/>
  <c r="E923" i="1" s="1"/>
  <c r="P923" i="1" s="1"/>
  <c r="D922" i="1"/>
  <c r="E922" i="1" s="1"/>
  <c r="P922" i="1" s="1"/>
  <c r="D921" i="1"/>
  <c r="E921" i="1" s="1"/>
  <c r="P921" i="1" s="1"/>
  <c r="D920" i="1"/>
  <c r="E920" i="1" s="1"/>
  <c r="P920" i="1" s="1"/>
  <c r="D919" i="1"/>
  <c r="E919" i="1" s="1"/>
  <c r="P919" i="1" s="1"/>
  <c r="D918" i="1"/>
  <c r="E918" i="1" s="1"/>
  <c r="P918" i="1" s="1"/>
  <c r="D917" i="1"/>
  <c r="E917" i="1" s="1"/>
  <c r="P917" i="1" s="1"/>
  <c r="D916" i="1"/>
  <c r="E916" i="1" s="1"/>
  <c r="P916" i="1" s="1"/>
  <c r="D915" i="1"/>
  <c r="E915" i="1" s="1"/>
  <c r="P915" i="1" s="1"/>
  <c r="D914" i="1"/>
  <c r="E914" i="1" s="1"/>
  <c r="P914" i="1" s="1"/>
  <c r="D913" i="1"/>
  <c r="E913" i="1" s="1"/>
  <c r="P913" i="1" s="1"/>
  <c r="D912" i="1"/>
  <c r="E912" i="1" s="1"/>
  <c r="P912" i="1" s="1"/>
  <c r="D911" i="1"/>
  <c r="E911" i="1" s="1"/>
  <c r="P911" i="1" s="1"/>
  <c r="D910" i="1"/>
  <c r="E910" i="1" s="1"/>
  <c r="P910" i="1" s="1"/>
  <c r="D909" i="1"/>
  <c r="E909" i="1" s="1"/>
  <c r="P909" i="1" s="1"/>
  <c r="D908" i="1"/>
  <c r="E908" i="1" s="1"/>
  <c r="P908" i="1" s="1"/>
  <c r="D907" i="1"/>
  <c r="E907" i="1" s="1"/>
  <c r="P907" i="1" s="1"/>
  <c r="D906" i="1"/>
  <c r="E906" i="1" s="1"/>
  <c r="P906" i="1" s="1"/>
  <c r="D905" i="1"/>
  <c r="E905" i="1" s="1"/>
  <c r="P905" i="1" s="1"/>
  <c r="D904" i="1"/>
  <c r="E904" i="1" s="1"/>
  <c r="P904" i="1" s="1"/>
  <c r="D903" i="1"/>
  <c r="E903" i="1" s="1"/>
  <c r="P903" i="1" s="1"/>
  <c r="D902" i="1"/>
  <c r="E902" i="1" s="1"/>
  <c r="P902" i="1" s="1"/>
  <c r="D901" i="1"/>
  <c r="E901" i="1" s="1"/>
  <c r="P901" i="1" s="1"/>
  <c r="D900" i="1"/>
  <c r="E900" i="1" s="1"/>
  <c r="P900" i="1" s="1"/>
  <c r="D899" i="1"/>
  <c r="E899" i="1" s="1"/>
  <c r="P899" i="1" s="1"/>
  <c r="D898" i="1"/>
  <c r="E898" i="1" s="1"/>
  <c r="P898" i="1" s="1"/>
  <c r="D897" i="1"/>
  <c r="E897" i="1" s="1"/>
  <c r="P897" i="1" s="1"/>
  <c r="D896" i="1"/>
  <c r="E896" i="1" s="1"/>
  <c r="P896" i="1" s="1"/>
  <c r="D895" i="1"/>
  <c r="E895" i="1" s="1"/>
  <c r="P895" i="1" s="1"/>
  <c r="D894" i="1"/>
  <c r="E894" i="1" s="1"/>
  <c r="P894" i="1" s="1"/>
  <c r="D893" i="1"/>
  <c r="E893" i="1" s="1"/>
  <c r="P893" i="1" s="1"/>
  <c r="D892" i="1"/>
  <c r="E892" i="1" s="1"/>
  <c r="P892" i="1" s="1"/>
  <c r="D891" i="1"/>
  <c r="E891" i="1" s="1"/>
  <c r="P891" i="1" s="1"/>
  <c r="D890" i="1"/>
  <c r="E890" i="1" s="1"/>
  <c r="P890" i="1" s="1"/>
  <c r="D889" i="1"/>
  <c r="E889" i="1" s="1"/>
  <c r="P889" i="1" s="1"/>
  <c r="D888" i="1"/>
  <c r="E888" i="1" s="1"/>
  <c r="P888" i="1" s="1"/>
  <c r="D887" i="1"/>
  <c r="E887" i="1" s="1"/>
  <c r="P887" i="1" s="1"/>
  <c r="D886" i="1"/>
  <c r="E886" i="1" s="1"/>
  <c r="P886" i="1" s="1"/>
  <c r="D885" i="1"/>
  <c r="E885" i="1" s="1"/>
  <c r="P885" i="1" s="1"/>
  <c r="D884" i="1"/>
  <c r="E884" i="1" s="1"/>
  <c r="P884" i="1" s="1"/>
  <c r="D883" i="1"/>
  <c r="E883" i="1" s="1"/>
  <c r="P883" i="1" s="1"/>
  <c r="D882" i="1"/>
  <c r="E882" i="1" s="1"/>
  <c r="P882" i="1" s="1"/>
  <c r="D881" i="1"/>
  <c r="E881" i="1" s="1"/>
  <c r="P881" i="1" s="1"/>
  <c r="D880" i="1"/>
  <c r="E880" i="1" s="1"/>
  <c r="P880" i="1" s="1"/>
  <c r="D879" i="1"/>
  <c r="E879" i="1" s="1"/>
  <c r="P879" i="1" s="1"/>
  <c r="D878" i="1"/>
  <c r="E878" i="1" s="1"/>
  <c r="P878" i="1" s="1"/>
  <c r="D877" i="1"/>
  <c r="E877" i="1" s="1"/>
  <c r="P877" i="1" s="1"/>
  <c r="D876" i="1"/>
  <c r="E876" i="1" s="1"/>
  <c r="P876" i="1" s="1"/>
  <c r="D875" i="1"/>
  <c r="E875" i="1" s="1"/>
  <c r="P875" i="1" s="1"/>
  <c r="D874" i="1"/>
  <c r="E874" i="1" s="1"/>
  <c r="P874" i="1" s="1"/>
  <c r="D873" i="1"/>
  <c r="E873" i="1" s="1"/>
  <c r="P873" i="1" s="1"/>
  <c r="D872" i="1"/>
  <c r="E872" i="1" s="1"/>
  <c r="P872" i="1" s="1"/>
  <c r="D871" i="1"/>
  <c r="E871" i="1" s="1"/>
  <c r="P871" i="1" s="1"/>
  <c r="D870" i="1"/>
  <c r="E870" i="1" s="1"/>
  <c r="P870" i="1" s="1"/>
  <c r="D869" i="1"/>
  <c r="E869" i="1" s="1"/>
  <c r="P869" i="1" s="1"/>
  <c r="D868" i="1"/>
  <c r="E868" i="1" s="1"/>
  <c r="P868" i="1" s="1"/>
  <c r="D867" i="1"/>
  <c r="E867" i="1" s="1"/>
  <c r="P867" i="1" s="1"/>
  <c r="D866" i="1"/>
  <c r="E866" i="1" s="1"/>
  <c r="P866" i="1" s="1"/>
  <c r="D865" i="1"/>
  <c r="E865" i="1" s="1"/>
  <c r="P865" i="1" s="1"/>
  <c r="D864" i="1"/>
  <c r="E864" i="1" s="1"/>
  <c r="P864" i="1" s="1"/>
  <c r="D863" i="1"/>
  <c r="E863" i="1" s="1"/>
  <c r="P863" i="1" s="1"/>
  <c r="D862" i="1"/>
  <c r="E862" i="1" s="1"/>
  <c r="P862" i="1" s="1"/>
  <c r="D861" i="1"/>
  <c r="E861" i="1" s="1"/>
  <c r="P861" i="1" s="1"/>
  <c r="D860" i="1"/>
  <c r="E860" i="1" s="1"/>
  <c r="P860" i="1" s="1"/>
  <c r="D859" i="1"/>
  <c r="E859" i="1" s="1"/>
  <c r="P859" i="1" s="1"/>
  <c r="D858" i="1"/>
  <c r="E858" i="1" s="1"/>
  <c r="P858" i="1" s="1"/>
  <c r="D857" i="1"/>
  <c r="E857" i="1" s="1"/>
  <c r="P857" i="1" s="1"/>
  <c r="D856" i="1"/>
  <c r="E856" i="1" s="1"/>
  <c r="P856" i="1" s="1"/>
  <c r="D855" i="1"/>
  <c r="E855" i="1" s="1"/>
  <c r="P855" i="1" s="1"/>
  <c r="D854" i="1"/>
  <c r="E854" i="1" s="1"/>
  <c r="P854" i="1" s="1"/>
  <c r="D853" i="1"/>
  <c r="E853" i="1" s="1"/>
  <c r="P853" i="1" s="1"/>
  <c r="D852" i="1"/>
  <c r="E852" i="1" s="1"/>
  <c r="P852" i="1" s="1"/>
  <c r="D851" i="1"/>
  <c r="E851" i="1" s="1"/>
  <c r="P851" i="1" s="1"/>
  <c r="D850" i="1"/>
  <c r="E850" i="1" s="1"/>
  <c r="P850" i="1" s="1"/>
  <c r="D849" i="1"/>
  <c r="E849" i="1" s="1"/>
  <c r="P849" i="1" s="1"/>
  <c r="D848" i="1"/>
  <c r="E848" i="1" s="1"/>
  <c r="P848" i="1" s="1"/>
  <c r="D847" i="1"/>
  <c r="E847" i="1" s="1"/>
  <c r="P847" i="1" s="1"/>
  <c r="D846" i="1"/>
  <c r="E846" i="1" s="1"/>
  <c r="P846" i="1" s="1"/>
  <c r="D845" i="1"/>
  <c r="E845" i="1" s="1"/>
  <c r="P845" i="1" s="1"/>
  <c r="D844" i="1"/>
  <c r="E844" i="1" s="1"/>
  <c r="P844" i="1" s="1"/>
  <c r="D843" i="1"/>
  <c r="E843" i="1" s="1"/>
  <c r="P843" i="1" s="1"/>
  <c r="D842" i="1"/>
  <c r="E842" i="1" s="1"/>
  <c r="P842" i="1" s="1"/>
  <c r="D841" i="1"/>
  <c r="E841" i="1" s="1"/>
  <c r="P841" i="1" s="1"/>
  <c r="D840" i="1"/>
  <c r="E840" i="1" s="1"/>
  <c r="P840" i="1" s="1"/>
  <c r="D839" i="1"/>
  <c r="E839" i="1" s="1"/>
  <c r="P839" i="1" s="1"/>
  <c r="D838" i="1"/>
  <c r="E838" i="1" s="1"/>
  <c r="P838" i="1" s="1"/>
  <c r="D837" i="1"/>
  <c r="E837" i="1" s="1"/>
  <c r="P837" i="1" s="1"/>
  <c r="D836" i="1"/>
  <c r="E836" i="1" s="1"/>
  <c r="P836" i="1" s="1"/>
  <c r="D835" i="1"/>
  <c r="E835" i="1" s="1"/>
  <c r="P835" i="1" s="1"/>
  <c r="D834" i="1"/>
  <c r="E834" i="1" s="1"/>
  <c r="P834" i="1" s="1"/>
  <c r="D833" i="1"/>
  <c r="E833" i="1" s="1"/>
  <c r="P833" i="1" s="1"/>
  <c r="D832" i="1"/>
  <c r="E832" i="1" s="1"/>
  <c r="P832" i="1" s="1"/>
  <c r="D831" i="1"/>
  <c r="E831" i="1" s="1"/>
  <c r="P831" i="1" s="1"/>
  <c r="D830" i="1"/>
  <c r="E830" i="1" s="1"/>
  <c r="P830" i="1" s="1"/>
  <c r="D829" i="1"/>
  <c r="E829" i="1" s="1"/>
  <c r="P829" i="1" s="1"/>
  <c r="D828" i="1"/>
  <c r="E828" i="1" s="1"/>
  <c r="P828" i="1" s="1"/>
  <c r="D827" i="1"/>
  <c r="E827" i="1" s="1"/>
  <c r="P827" i="1" s="1"/>
  <c r="D826" i="1"/>
  <c r="E826" i="1" s="1"/>
  <c r="P826" i="1" s="1"/>
  <c r="D825" i="1"/>
  <c r="E825" i="1" s="1"/>
  <c r="P825" i="1" s="1"/>
  <c r="D824" i="1"/>
  <c r="E824" i="1" s="1"/>
  <c r="P824" i="1" s="1"/>
  <c r="D823" i="1"/>
  <c r="E823" i="1" s="1"/>
  <c r="P823" i="1" s="1"/>
  <c r="D822" i="1"/>
  <c r="E822" i="1" s="1"/>
  <c r="P822" i="1" s="1"/>
  <c r="D821" i="1"/>
  <c r="E821" i="1" s="1"/>
  <c r="P821" i="1" s="1"/>
  <c r="D820" i="1"/>
  <c r="E820" i="1" s="1"/>
  <c r="P820" i="1" s="1"/>
  <c r="D819" i="1"/>
  <c r="E819" i="1" s="1"/>
  <c r="P819" i="1" s="1"/>
  <c r="D818" i="1"/>
  <c r="E818" i="1" s="1"/>
  <c r="P818" i="1" s="1"/>
  <c r="D817" i="1"/>
  <c r="E817" i="1" s="1"/>
  <c r="P817" i="1" s="1"/>
  <c r="D816" i="1"/>
  <c r="E816" i="1" s="1"/>
  <c r="P816" i="1" s="1"/>
  <c r="D815" i="1"/>
  <c r="E815" i="1" s="1"/>
  <c r="P815" i="1" s="1"/>
  <c r="D814" i="1"/>
  <c r="E814" i="1" s="1"/>
  <c r="P814" i="1" s="1"/>
  <c r="D813" i="1"/>
  <c r="E813" i="1" s="1"/>
  <c r="P813" i="1" s="1"/>
  <c r="D812" i="1"/>
  <c r="E812" i="1" s="1"/>
  <c r="P812" i="1" s="1"/>
  <c r="D811" i="1"/>
  <c r="E811" i="1" s="1"/>
  <c r="P811" i="1" s="1"/>
  <c r="D810" i="1"/>
  <c r="E810" i="1" s="1"/>
  <c r="P810" i="1" s="1"/>
  <c r="D809" i="1"/>
  <c r="E809" i="1" s="1"/>
  <c r="P809" i="1" s="1"/>
  <c r="D808" i="1"/>
  <c r="E808" i="1" s="1"/>
  <c r="P808" i="1" s="1"/>
  <c r="D807" i="1"/>
  <c r="E807" i="1" s="1"/>
  <c r="P807" i="1" s="1"/>
  <c r="D806" i="1"/>
  <c r="E806" i="1" s="1"/>
  <c r="P806" i="1" s="1"/>
  <c r="D805" i="1"/>
  <c r="E805" i="1" s="1"/>
  <c r="P805" i="1" s="1"/>
  <c r="D804" i="1"/>
  <c r="E804" i="1" s="1"/>
  <c r="P804" i="1" s="1"/>
  <c r="D803" i="1"/>
  <c r="E803" i="1" s="1"/>
  <c r="P803" i="1" s="1"/>
  <c r="D802" i="1"/>
  <c r="E802" i="1" s="1"/>
  <c r="P802" i="1" s="1"/>
  <c r="D801" i="1"/>
  <c r="E801" i="1" s="1"/>
  <c r="P801" i="1" s="1"/>
  <c r="D800" i="1"/>
  <c r="E800" i="1" s="1"/>
  <c r="P800" i="1" s="1"/>
  <c r="D799" i="1"/>
  <c r="E799" i="1" s="1"/>
  <c r="P799" i="1" s="1"/>
  <c r="D798" i="1"/>
  <c r="E798" i="1" s="1"/>
  <c r="P798" i="1" s="1"/>
  <c r="D797" i="1"/>
  <c r="E797" i="1" s="1"/>
  <c r="P797" i="1" s="1"/>
  <c r="D796" i="1"/>
  <c r="E796" i="1" s="1"/>
  <c r="P796" i="1" s="1"/>
  <c r="D795" i="1"/>
  <c r="E795" i="1" s="1"/>
  <c r="P795" i="1" s="1"/>
  <c r="D794" i="1"/>
  <c r="E794" i="1" s="1"/>
  <c r="P794" i="1" s="1"/>
  <c r="D793" i="1"/>
  <c r="E793" i="1" s="1"/>
  <c r="P793" i="1" s="1"/>
  <c r="D792" i="1"/>
  <c r="E792" i="1" s="1"/>
  <c r="P792" i="1" s="1"/>
  <c r="D791" i="1"/>
  <c r="E791" i="1" s="1"/>
  <c r="P791" i="1" s="1"/>
  <c r="D790" i="1"/>
  <c r="E790" i="1" s="1"/>
  <c r="P790" i="1" s="1"/>
  <c r="D789" i="1"/>
  <c r="E789" i="1" s="1"/>
  <c r="P789" i="1" s="1"/>
  <c r="D788" i="1"/>
  <c r="E788" i="1" s="1"/>
  <c r="P788" i="1" s="1"/>
  <c r="D787" i="1"/>
  <c r="E787" i="1" s="1"/>
  <c r="P787" i="1" s="1"/>
  <c r="D786" i="1"/>
  <c r="E786" i="1" s="1"/>
  <c r="P786" i="1" s="1"/>
  <c r="D785" i="1"/>
  <c r="E785" i="1" s="1"/>
  <c r="P785" i="1" s="1"/>
  <c r="D784" i="1"/>
  <c r="E784" i="1" s="1"/>
  <c r="P784" i="1" s="1"/>
  <c r="D783" i="1"/>
  <c r="E783" i="1" s="1"/>
  <c r="P783" i="1" s="1"/>
  <c r="D782" i="1"/>
  <c r="E782" i="1" s="1"/>
  <c r="P782" i="1" s="1"/>
  <c r="D781" i="1"/>
  <c r="E781" i="1" s="1"/>
  <c r="P781" i="1" s="1"/>
  <c r="D780" i="1"/>
  <c r="E780" i="1" s="1"/>
  <c r="P780" i="1" s="1"/>
  <c r="D779" i="1"/>
  <c r="E779" i="1" s="1"/>
  <c r="P779" i="1" s="1"/>
  <c r="D778" i="1"/>
  <c r="E778" i="1" s="1"/>
  <c r="P778" i="1" s="1"/>
  <c r="D777" i="1"/>
  <c r="E777" i="1" s="1"/>
  <c r="P777" i="1" s="1"/>
  <c r="D776" i="1"/>
  <c r="E776" i="1" s="1"/>
  <c r="P776" i="1" s="1"/>
  <c r="D775" i="1"/>
  <c r="E775" i="1" s="1"/>
  <c r="P775" i="1" s="1"/>
  <c r="D774" i="1"/>
  <c r="E774" i="1" s="1"/>
  <c r="P774" i="1" s="1"/>
  <c r="D773" i="1"/>
  <c r="E773" i="1" s="1"/>
  <c r="P773" i="1" s="1"/>
  <c r="D772" i="1"/>
  <c r="E772" i="1" s="1"/>
  <c r="P772" i="1" s="1"/>
  <c r="D771" i="1"/>
  <c r="E771" i="1" s="1"/>
  <c r="P771" i="1" s="1"/>
  <c r="D770" i="1"/>
  <c r="E770" i="1" s="1"/>
  <c r="P770" i="1" s="1"/>
  <c r="D769" i="1"/>
  <c r="E769" i="1" s="1"/>
  <c r="P769" i="1" s="1"/>
  <c r="D768" i="1"/>
  <c r="E768" i="1" s="1"/>
  <c r="P768" i="1" s="1"/>
  <c r="D767" i="1"/>
  <c r="E767" i="1" s="1"/>
  <c r="P767" i="1" s="1"/>
  <c r="D766" i="1"/>
  <c r="E766" i="1" s="1"/>
  <c r="P766" i="1" s="1"/>
  <c r="D765" i="1"/>
  <c r="E765" i="1" s="1"/>
  <c r="P765" i="1" s="1"/>
  <c r="D764" i="1"/>
  <c r="E764" i="1" s="1"/>
  <c r="P764" i="1" s="1"/>
  <c r="D763" i="1"/>
  <c r="E763" i="1" s="1"/>
  <c r="P763" i="1" s="1"/>
  <c r="D762" i="1"/>
  <c r="E762" i="1" s="1"/>
  <c r="P762" i="1" s="1"/>
  <c r="D761" i="1"/>
  <c r="E761" i="1" s="1"/>
  <c r="P761" i="1" s="1"/>
  <c r="D760" i="1"/>
  <c r="E760" i="1" s="1"/>
  <c r="P760" i="1" s="1"/>
  <c r="D759" i="1"/>
  <c r="E759" i="1" s="1"/>
  <c r="P759" i="1" s="1"/>
  <c r="D758" i="1"/>
  <c r="E758" i="1" s="1"/>
  <c r="P758" i="1" s="1"/>
  <c r="D757" i="1"/>
  <c r="E757" i="1" s="1"/>
  <c r="P757" i="1" s="1"/>
  <c r="D756" i="1"/>
  <c r="E756" i="1" s="1"/>
  <c r="P756" i="1" s="1"/>
  <c r="D755" i="1"/>
  <c r="E755" i="1" s="1"/>
  <c r="P755" i="1" s="1"/>
  <c r="D754" i="1"/>
  <c r="E754" i="1" s="1"/>
  <c r="P754" i="1" s="1"/>
  <c r="D753" i="1"/>
  <c r="E753" i="1" s="1"/>
  <c r="P753" i="1" s="1"/>
  <c r="D752" i="1"/>
  <c r="E752" i="1" s="1"/>
  <c r="P752" i="1" s="1"/>
  <c r="D751" i="1"/>
  <c r="E751" i="1" s="1"/>
  <c r="P751" i="1" s="1"/>
  <c r="D750" i="1"/>
  <c r="E750" i="1" s="1"/>
  <c r="P750" i="1" s="1"/>
  <c r="D749" i="1"/>
  <c r="E749" i="1" s="1"/>
  <c r="P749" i="1" s="1"/>
  <c r="D748" i="1"/>
  <c r="E748" i="1" s="1"/>
  <c r="P748" i="1" s="1"/>
  <c r="D747" i="1"/>
  <c r="E747" i="1" s="1"/>
  <c r="P747" i="1" s="1"/>
  <c r="D746" i="1"/>
  <c r="E746" i="1" s="1"/>
  <c r="P746" i="1" s="1"/>
  <c r="D745" i="1"/>
  <c r="E745" i="1" s="1"/>
  <c r="P745" i="1" s="1"/>
  <c r="D744" i="1"/>
  <c r="E744" i="1" s="1"/>
  <c r="P744" i="1" s="1"/>
  <c r="D743" i="1"/>
  <c r="E743" i="1" s="1"/>
  <c r="P743" i="1" s="1"/>
  <c r="D742" i="1"/>
  <c r="E742" i="1" s="1"/>
  <c r="P742" i="1" s="1"/>
  <c r="D741" i="1"/>
  <c r="E741" i="1" s="1"/>
  <c r="P741" i="1" s="1"/>
  <c r="D740" i="1"/>
  <c r="E740" i="1" s="1"/>
  <c r="P740" i="1" s="1"/>
  <c r="D739" i="1"/>
  <c r="E739" i="1" s="1"/>
  <c r="P739" i="1" s="1"/>
  <c r="D738" i="1"/>
  <c r="E738" i="1" s="1"/>
  <c r="P738" i="1" s="1"/>
  <c r="D737" i="1"/>
  <c r="E737" i="1" s="1"/>
  <c r="P737" i="1" s="1"/>
  <c r="D736" i="1"/>
  <c r="E736" i="1" s="1"/>
  <c r="P736" i="1" s="1"/>
  <c r="D735" i="1"/>
  <c r="E735" i="1" s="1"/>
  <c r="P735" i="1" s="1"/>
  <c r="D734" i="1"/>
  <c r="E734" i="1" s="1"/>
  <c r="P734" i="1" s="1"/>
  <c r="D733" i="1"/>
  <c r="E733" i="1" s="1"/>
  <c r="P733" i="1" s="1"/>
  <c r="D732" i="1"/>
  <c r="E732" i="1" s="1"/>
  <c r="P732" i="1" s="1"/>
  <c r="D731" i="1"/>
  <c r="E731" i="1" s="1"/>
  <c r="P731" i="1" s="1"/>
  <c r="D730" i="1"/>
  <c r="E730" i="1" s="1"/>
  <c r="P730" i="1" s="1"/>
  <c r="D729" i="1"/>
  <c r="E729" i="1" s="1"/>
  <c r="P729" i="1" s="1"/>
  <c r="D728" i="1"/>
  <c r="E728" i="1" s="1"/>
  <c r="P728" i="1" s="1"/>
  <c r="D727" i="1"/>
  <c r="E727" i="1" s="1"/>
  <c r="P727" i="1" s="1"/>
  <c r="D726" i="1"/>
  <c r="E726" i="1" s="1"/>
  <c r="P726" i="1" s="1"/>
  <c r="D725" i="1"/>
  <c r="E725" i="1" s="1"/>
  <c r="P725" i="1" s="1"/>
  <c r="D724" i="1"/>
  <c r="E724" i="1" s="1"/>
  <c r="P724" i="1" s="1"/>
  <c r="D723" i="1"/>
  <c r="E723" i="1" s="1"/>
  <c r="P723" i="1" s="1"/>
  <c r="D722" i="1"/>
  <c r="E722" i="1" s="1"/>
  <c r="P722" i="1" s="1"/>
  <c r="D721" i="1"/>
  <c r="E721" i="1" s="1"/>
  <c r="P721" i="1" s="1"/>
  <c r="D720" i="1"/>
  <c r="E720" i="1" s="1"/>
  <c r="P720" i="1" s="1"/>
  <c r="D719" i="1"/>
  <c r="E719" i="1" s="1"/>
  <c r="P719" i="1" s="1"/>
  <c r="D718" i="1"/>
  <c r="E718" i="1" s="1"/>
  <c r="P718" i="1" s="1"/>
  <c r="D717" i="1"/>
  <c r="E717" i="1" s="1"/>
  <c r="P717" i="1" s="1"/>
  <c r="D716" i="1"/>
  <c r="E716" i="1" s="1"/>
  <c r="P716" i="1" s="1"/>
  <c r="D715" i="1"/>
  <c r="E715" i="1" s="1"/>
  <c r="P715" i="1" s="1"/>
  <c r="D714" i="1"/>
  <c r="E714" i="1" s="1"/>
  <c r="P714" i="1" s="1"/>
  <c r="D713" i="1"/>
  <c r="E713" i="1" s="1"/>
  <c r="P713" i="1" s="1"/>
  <c r="D712" i="1"/>
  <c r="E712" i="1" s="1"/>
  <c r="P712" i="1" s="1"/>
  <c r="D711" i="1"/>
  <c r="E711" i="1" s="1"/>
  <c r="P711" i="1" s="1"/>
  <c r="D710" i="1"/>
  <c r="E710" i="1" s="1"/>
  <c r="P710" i="1" s="1"/>
  <c r="D709" i="1"/>
  <c r="E709" i="1" s="1"/>
  <c r="P709" i="1" s="1"/>
  <c r="D708" i="1"/>
  <c r="E708" i="1" s="1"/>
  <c r="P708" i="1" s="1"/>
  <c r="D707" i="1"/>
  <c r="E707" i="1" s="1"/>
  <c r="P707" i="1" s="1"/>
  <c r="D706" i="1"/>
  <c r="E706" i="1" s="1"/>
  <c r="P706" i="1" s="1"/>
  <c r="D705" i="1"/>
  <c r="E705" i="1" s="1"/>
  <c r="P705" i="1" s="1"/>
  <c r="D704" i="1"/>
  <c r="E704" i="1" s="1"/>
  <c r="P704" i="1" s="1"/>
  <c r="D703" i="1"/>
  <c r="E703" i="1" s="1"/>
  <c r="P703" i="1" s="1"/>
  <c r="D702" i="1"/>
  <c r="E702" i="1" s="1"/>
  <c r="P702" i="1" s="1"/>
  <c r="D701" i="1"/>
  <c r="E701" i="1" s="1"/>
  <c r="P701" i="1" s="1"/>
  <c r="D700" i="1"/>
  <c r="E700" i="1" s="1"/>
  <c r="P700" i="1" s="1"/>
  <c r="D699" i="1"/>
  <c r="E699" i="1" s="1"/>
  <c r="P699" i="1" s="1"/>
  <c r="D698" i="1"/>
  <c r="E698" i="1" s="1"/>
  <c r="P698" i="1" s="1"/>
  <c r="D697" i="1"/>
  <c r="E697" i="1" s="1"/>
  <c r="P697" i="1" s="1"/>
  <c r="D696" i="1"/>
  <c r="E696" i="1" s="1"/>
  <c r="P696" i="1" s="1"/>
  <c r="D695" i="1"/>
  <c r="E695" i="1" s="1"/>
  <c r="P695" i="1" s="1"/>
  <c r="D694" i="1"/>
  <c r="E694" i="1" s="1"/>
  <c r="P694" i="1" s="1"/>
  <c r="D693" i="1"/>
  <c r="E693" i="1" s="1"/>
  <c r="P693" i="1" s="1"/>
  <c r="D692" i="1"/>
  <c r="E692" i="1" s="1"/>
  <c r="P692" i="1" s="1"/>
  <c r="D691" i="1"/>
  <c r="E691" i="1" s="1"/>
  <c r="P691" i="1" s="1"/>
  <c r="D690" i="1"/>
  <c r="E690" i="1" s="1"/>
  <c r="P690" i="1" s="1"/>
  <c r="D689" i="1"/>
  <c r="E689" i="1" s="1"/>
  <c r="P689" i="1" s="1"/>
  <c r="D688" i="1"/>
  <c r="E688" i="1" s="1"/>
  <c r="P688" i="1" s="1"/>
  <c r="D687" i="1"/>
  <c r="E687" i="1" s="1"/>
  <c r="P687" i="1" s="1"/>
  <c r="D686" i="1"/>
  <c r="E686" i="1" s="1"/>
  <c r="P686" i="1" s="1"/>
  <c r="D685" i="1"/>
  <c r="E685" i="1" s="1"/>
  <c r="P685" i="1" s="1"/>
  <c r="D684" i="1"/>
  <c r="E684" i="1" s="1"/>
  <c r="P684" i="1" s="1"/>
  <c r="D683" i="1"/>
  <c r="E683" i="1" s="1"/>
  <c r="P683" i="1" s="1"/>
  <c r="D682" i="1"/>
  <c r="E682" i="1" s="1"/>
  <c r="P682" i="1" s="1"/>
  <c r="D681" i="1"/>
  <c r="E681" i="1" s="1"/>
  <c r="P681" i="1" s="1"/>
  <c r="D680" i="1"/>
  <c r="E680" i="1" s="1"/>
  <c r="P680" i="1" s="1"/>
  <c r="D679" i="1"/>
  <c r="E679" i="1" s="1"/>
  <c r="P679" i="1" s="1"/>
  <c r="D678" i="1"/>
  <c r="E678" i="1" s="1"/>
  <c r="P678" i="1" s="1"/>
  <c r="D677" i="1"/>
  <c r="E677" i="1" s="1"/>
  <c r="P677" i="1" s="1"/>
  <c r="D676" i="1"/>
  <c r="E676" i="1" s="1"/>
  <c r="P676" i="1" s="1"/>
  <c r="D675" i="1"/>
  <c r="E675" i="1" s="1"/>
  <c r="P675" i="1" s="1"/>
  <c r="D674" i="1"/>
  <c r="E674" i="1" s="1"/>
  <c r="P674" i="1" s="1"/>
  <c r="D673" i="1"/>
  <c r="E673" i="1" s="1"/>
  <c r="P673" i="1" s="1"/>
  <c r="D672" i="1"/>
  <c r="E672" i="1" s="1"/>
  <c r="P672" i="1" s="1"/>
  <c r="D671" i="1"/>
  <c r="E671" i="1" s="1"/>
  <c r="P671" i="1" s="1"/>
  <c r="D670" i="1"/>
  <c r="E670" i="1" s="1"/>
  <c r="P670" i="1" s="1"/>
  <c r="D669" i="1"/>
  <c r="E669" i="1" s="1"/>
  <c r="P669" i="1" s="1"/>
  <c r="D668" i="1"/>
  <c r="E668" i="1" s="1"/>
  <c r="P668" i="1" s="1"/>
  <c r="D667" i="1"/>
  <c r="E667" i="1" s="1"/>
  <c r="P667" i="1" s="1"/>
  <c r="D666" i="1"/>
  <c r="E666" i="1" s="1"/>
  <c r="P666" i="1" s="1"/>
  <c r="D665" i="1"/>
  <c r="E665" i="1" s="1"/>
  <c r="P665" i="1" s="1"/>
  <c r="D664" i="1"/>
  <c r="E664" i="1" s="1"/>
  <c r="P664" i="1" s="1"/>
  <c r="D663" i="1"/>
  <c r="E663" i="1" s="1"/>
  <c r="P663" i="1" s="1"/>
  <c r="D662" i="1"/>
  <c r="E662" i="1" s="1"/>
  <c r="P662" i="1" s="1"/>
  <c r="D661" i="1"/>
  <c r="E661" i="1" s="1"/>
  <c r="P661" i="1" s="1"/>
  <c r="D660" i="1"/>
  <c r="E660" i="1" s="1"/>
  <c r="P660" i="1" s="1"/>
  <c r="D659" i="1"/>
  <c r="E659" i="1" s="1"/>
  <c r="P659" i="1" s="1"/>
  <c r="D658" i="1"/>
  <c r="E658" i="1" s="1"/>
  <c r="P658" i="1" s="1"/>
  <c r="D657" i="1"/>
  <c r="E657" i="1" s="1"/>
  <c r="P657" i="1" s="1"/>
  <c r="D656" i="1"/>
  <c r="E656" i="1" s="1"/>
  <c r="P656" i="1" s="1"/>
  <c r="D655" i="1"/>
  <c r="E655" i="1" s="1"/>
  <c r="P655" i="1" s="1"/>
  <c r="D654" i="1"/>
  <c r="E654" i="1" s="1"/>
  <c r="P654" i="1" s="1"/>
  <c r="D653" i="1"/>
  <c r="E653" i="1" s="1"/>
  <c r="P653" i="1" s="1"/>
  <c r="D652" i="1"/>
  <c r="E652" i="1" s="1"/>
  <c r="P652" i="1" s="1"/>
  <c r="D651" i="1"/>
  <c r="E651" i="1" s="1"/>
  <c r="P651" i="1" s="1"/>
  <c r="D650" i="1"/>
  <c r="E650" i="1" s="1"/>
  <c r="P650" i="1" s="1"/>
  <c r="D649" i="1"/>
  <c r="E649" i="1" s="1"/>
  <c r="P649" i="1" s="1"/>
  <c r="D648" i="1"/>
  <c r="E648" i="1" s="1"/>
  <c r="P648" i="1" s="1"/>
  <c r="D647" i="1"/>
  <c r="E647" i="1" s="1"/>
  <c r="P647" i="1" s="1"/>
  <c r="D646" i="1"/>
  <c r="E646" i="1" s="1"/>
  <c r="P646" i="1" s="1"/>
  <c r="D645" i="1"/>
  <c r="E645" i="1" s="1"/>
  <c r="P645" i="1" s="1"/>
  <c r="D644" i="1"/>
  <c r="E644" i="1" s="1"/>
  <c r="P644" i="1" s="1"/>
  <c r="D643" i="1"/>
  <c r="E643" i="1" s="1"/>
  <c r="P643" i="1" s="1"/>
  <c r="D642" i="1"/>
  <c r="E642" i="1" s="1"/>
  <c r="P642" i="1" s="1"/>
  <c r="D641" i="1"/>
  <c r="E641" i="1" s="1"/>
  <c r="P641" i="1" s="1"/>
  <c r="D640" i="1"/>
  <c r="E640" i="1" s="1"/>
  <c r="P640" i="1" s="1"/>
  <c r="D639" i="1"/>
  <c r="E639" i="1" s="1"/>
  <c r="P639" i="1" s="1"/>
  <c r="D638" i="1"/>
  <c r="E638" i="1" s="1"/>
  <c r="P638" i="1" s="1"/>
  <c r="D637" i="1"/>
  <c r="E637" i="1" s="1"/>
  <c r="P637" i="1" s="1"/>
  <c r="D636" i="1"/>
  <c r="E636" i="1" s="1"/>
  <c r="P636" i="1" s="1"/>
  <c r="D635" i="1"/>
  <c r="E635" i="1" s="1"/>
  <c r="P635" i="1" s="1"/>
  <c r="D634" i="1"/>
  <c r="E634" i="1" s="1"/>
  <c r="P634" i="1" s="1"/>
  <c r="D633" i="1"/>
  <c r="E633" i="1" s="1"/>
  <c r="P633" i="1" s="1"/>
  <c r="D632" i="1"/>
  <c r="E632" i="1" s="1"/>
  <c r="P632" i="1" s="1"/>
  <c r="D631" i="1"/>
  <c r="E631" i="1" s="1"/>
  <c r="P631" i="1" s="1"/>
  <c r="D630" i="1"/>
  <c r="E630" i="1" s="1"/>
  <c r="P630" i="1" s="1"/>
  <c r="D629" i="1"/>
  <c r="E629" i="1" s="1"/>
  <c r="P629" i="1" s="1"/>
  <c r="D628" i="1"/>
  <c r="E628" i="1" s="1"/>
  <c r="P628" i="1" s="1"/>
  <c r="D627" i="1"/>
  <c r="E627" i="1" s="1"/>
  <c r="P627" i="1" s="1"/>
  <c r="D626" i="1"/>
  <c r="E626" i="1" s="1"/>
  <c r="P626" i="1" s="1"/>
  <c r="D625" i="1"/>
  <c r="E625" i="1" s="1"/>
  <c r="P625" i="1" s="1"/>
  <c r="D624" i="1"/>
  <c r="E624" i="1" s="1"/>
  <c r="P624" i="1" s="1"/>
  <c r="D623" i="1"/>
  <c r="E623" i="1" s="1"/>
  <c r="P623" i="1" s="1"/>
  <c r="D622" i="1"/>
  <c r="E622" i="1" s="1"/>
  <c r="P622" i="1" s="1"/>
  <c r="D621" i="1"/>
  <c r="E621" i="1" s="1"/>
  <c r="P621" i="1" s="1"/>
  <c r="D620" i="1"/>
  <c r="E620" i="1" s="1"/>
  <c r="P620" i="1" s="1"/>
  <c r="D619" i="1"/>
  <c r="E619" i="1" s="1"/>
  <c r="P619" i="1" s="1"/>
  <c r="D618" i="1"/>
  <c r="E618" i="1" s="1"/>
  <c r="P618" i="1" s="1"/>
  <c r="D617" i="1"/>
  <c r="E617" i="1" s="1"/>
  <c r="P617" i="1" s="1"/>
  <c r="D616" i="1"/>
  <c r="E616" i="1" s="1"/>
  <c r="P616" i="1" s="1"/>
  <c r="D615" i="1"/>
  <c r="E615" i="1" s="1"/>
  <c r="P615" i="1" s="1"/>
  <c r="D614" i="1"/>
  <c r="E614" i="1" s="1"/>
  <c r="P614" i="1" s="1"/>
  <c r="D613" i="1"/>
  <c r="E613" i="1" s="1"/>
  <c r="P613" i="1" s="1"/>
  <c r="D612" i="1"/>
  <c r="E612" i="1" s="1"/>
  <c r="P612" i="1" s="1"/>
  <c r="D611" i="1"/>
  <c r="E611" i="1" s="1"/>
  <c r="P611" i="1" s="1"/>
  <c r="D610" i="1"/>
  <c r="E610" i="1" s="1"/>
  <c r="P610" i="1" s="1"/>
  <c r="D609" i="1"/>
  <c r="E609" i="1" s="1"/>
  <c r="P609" i="1" s="1"/>
  <c r="D608" i="1"/>
  <c r="E608" i="1" s="1"/>
  <c r="P608" i="1" s="1"/>
  <c r="D607" i="1"/>
  <c r="E607" i="1" s="1"/>
  <c r="P607" i="1" s="1"/>
  <c r="D606" i="1"/>
  <c r="E606" i="1" s="1"/>
  <c r="P606" i="1" s="1"/>
  <c r="D605" i="1"/>
  <c r="E605" i="1" s="1"/>
  <c r="P605" i="1" s="1"/>
  <c r="D604" i="1"/>
  <c r="E604" i="1" s="1"/>
  <c r="P604" i="1" s="1"/>
  <c r="D603" i="1"/>
  <c r="E603" i="1" s="1"/>
  <c r="P603" i="1" s="1"/>
  <c r="D602" i="1"/>
  <c r="E602" i="1" s="1"/>
  <c r="P602" i="1" s="1"/>
  <c r="D601" i="1"/>
  <c r="E601" i="1" s="1"/>
  <c r="P601" i="1" s="1"/>
  <c r="D600" i="1"/>
  <c r="E600" i="1" s="1"/>
  <c r="P600" i="1" s="1"/>
  <c r="D599" i="1"/>
  <c r="E599" i="1" s="1"/>
  <c r="P599" i="1" s="1"/>
  <c r="D598" i="1"/>
  <c r="E598" i="1" s="1"/>
  <c r="P598" i="1" s="1"/>
  <c r="D597" i="1"/>
  <c r="E597" i="1" s="1"/>
  <c r="P597" i="1" s="1"/>
  <c r="D596" i="1"/>
  <c r="E596" i="1" s="1"/>
  <c r="P596" i="1" s="1"/>
  <c r="D595" i="1"/>
  <c r="E595" i="1" s="1"/>
  <c r="P595" i="1" s="1"/>
  <c r="D594" i="1"/>
  <c r="E594" i="1" s="1"/>
  <c r="P594" i="1" s="1"/>
  <c r="D593" i="1"/>
  <c r="E593" i="1" s="1"/>
  <c r="P593" i="1" s="1"/>
  <c r="D592" i="1"/>
  <c r="E592" i="1" s="1"/>
  <c r="P592" i="1" s="1"/>
  <c r="D591" i="1"/>
  <c r="E591" i="1" s="1"/>
  <c r="P591" i="1" s="1"/>
  <c r="D590" i="1"/>
  <c r="E590" i="1" s="1"/>
  <c r="P590" i="1" s="1"/>
  <c r="D589" i="1"/>
  <c r="E589" i="1" s="1"/>
  <c r="P589" i="1" s="1"/>
  <c r="D588" i="1"/>
  <c r="E588" i="1" s="1"/>
  <c r="P588" i="1" s="1"/>
  <c r="D587" i="1"/>
  <c r="E587" i="1" s="1"/>
  <c r="P587" i="1" s="1"/>
  <c r="D586" i="1"/>
  <c r="E586" i="1" s="1"/>
  <c r="P586" i="1" s="1"/>
  <c r="D585" i="1"/>
  <c r="E585" i="1" s="1"/>
  <c r="P585" i="1" s="1"/>
  <c r="D584" i="1"/>
  <c r="E584" i="1" s="1"/>
  <c r="P584" i="1" s="1"/>
  <c r="D583" i="1"/>
  <c r="E583" i="1" s="1"/>
  <c r="P583" i="1" s="1"/>
  <c r="D582" i="1"/>
  <c r="E582" i="1" s="1"/>
  <c r="P582" i="1" s="1"/>
  <c r="D581" i="1"/>
  <c r="E581" i="1" s="1"/>
  <c r="P581" i="1" s="1"/>
  <c r="D580" i="1"/>
  <c r="E580" i="1" s="1"/>
  <c r="P580" i="1" s="1"/>
  <c r="D579" i="1"/>
  <c r="E579" i="1" s="1"/>
  <c r="P579" i="1" s="1"/>
  <c r="D578" i="1"/>
  <c r="E578" i="1" s="1"/>
  <c r="P578" i="1" s="1"/>
  <c r="D577" i="1"/>
  <c r="E577" i="1" s="1"/>
  <c r="P577" i="1" s="1"/>
  <c r="D576" i="1"/>
  <c r="E576" i="1" s="1"/>
  <c r="P576" i="1" s="1"/>
  <c r="D575" i="1"/>
  <c r="E575" i="1" s="1"/>
  <c r="P575" i="1" s="1"/>
  <c r="D574" i="1"/>
  <c r="E574" i="1" s="1"/>
  <c r="P574" i="1" s="1"/>
  <c r="D573" i="1"/>
  <c r="E573" i="1" s="1"/>
  <c r="P573" i="1" s="1"/>
  <c r="D572" i="1"/>
  <c r="E572" i="1" s="1"/>
  <c r="P572" i="1" s="1"/>
  <c r="D571" i="1"/>
  <c r="E571" i="1" s="1"/>
  <c r="P571" i="1" s="1"/>
  <c r="D570" i="1"/>
  <c r="E570" i="1" s="1"/>
  <c r="P570" i="1" s="1"/>
  <c r="D569" i="1"/>
  <c r="E569" i="1" s="1"/>
  <c r="P569" i="1" s="1"/>
  <c r="D568" i="1"/>
  <c r="E568" i="1" s="1"/>
  <c r="P568" i="1" s="1"/>
  <c r="D567" i="1"/>
  <c r="E567" i="1" s="1"/>
  <c r="P567" i="1" s="1"/>
  <c r="D566" i="1"/>
  <c r="E566" i="1" s="1"/>
  <c r="P566" i="1" s="1"/>
  <c r="D565" i="1"/>
  <c r="E565" i="1" s="1"/>
  <c r="P565" i="1" s="1"/>
  <c r="D564" i="1"/>
  <c r="E564" i="1" s="1"/>
  <c r="P564" i="1" s="1"/>
  <c r="D563" i="1"/>
  <c r="E563" i="1" s="1"/>
  <c r="P563" i="1" s="1"/>
  <c r="D562" i="1"/>
  <c r="E562" i="1" s="1"/>
  <c r="P562" i="1" s="1"/>
  <c r="D561" i="1"/>
  <c r="E561" i="1" s="1"/>
  <c r="P561" i="1" s="1"/>
  <c r="D560" i="1"/>
  <c r="E560" i="1" s="1"/>
  <c r="P560" i="1" s="1"/>
  <c r="D559" i="1"/>
  <c r="E559" i="1" s="1"/>
  <c r="P559" i="1" s="1"/>
  <c r="D558" i="1"/>
  <c r="E558" i="1" s="1"/>
  <c r="P558" i="1" s="1"/>
  <c r="D557" i="1"/>
  <c r="E557" i="1" s="1"/>
  <c r="P557" i="1" s="1"/>
  <c r="D556" i="1"/>
  <c r="E556" i="1" s="1"/>
  <c r="P556" i="1" s="1"/>
  <c r="D555" i="1"/>
  <c r="E555" i="1" s="1"/>
  <c r="P555" i="1" s="1"/>
  <c r="D554" i="1"/>
  <c r="E554" i="1" s="1"/>
  <c r="P554" i="1" s="1"/>
  <c r="D553" i="1"/>
  <c r="E553" i="1" s="1"/>
  <c r="P553" i="1" s="1"/>
  <c r="D552" i="1"/>
  <c r="E552" i="1" s="1"/>
  <c r="P552" i="1" s="1"/>
  <c r="D551" i="1"/>
  <c r="E551" i="1" s="1"/>
  <c r="P551" i="1" s="1"/>
  <c r="D550" i="1"/>
  <c r="E550" i="1" s="1"/>
  <c r="P550" i="1" s="1"/>
  <c r="D549" i="1"/>
  <c r="E549" i="1" s="1"/>
  <c r="P549" i="1" s="1"/>
  <c r="D548" i="1"/>
  <c r="E548" i="1" s="1"/>
  <c r="P548" i="1" s="1"/>
  <c r="D547" i="1"/>
  <c r="E547" i="1" s="1"/>
  <c r="P547" i="1" s="1"/>
  <c r="D546" i="1"/>
  <c r="E546" i="1" s="1"/>
  <c r="P546" i="1" s="1"/>
  <c r="D545" i="1"/>
  <c r="E545" i="1" s="1"/>
  <c r="P545" i="1" s="1"/>
  <c r="D544" i="1"/>
  <c r="E544" i="1" s="1"/>
  <c r="P544" i="1" s="1"/>
  <c r="D543" i="1"/>
  <c r="E543" i="1" s="1"/>
  <c r="P543" i="1" s="1"/>
  <c r="D542" i="1"/>
  <c r="E542" i="1" s="1"/>
  <c r="P542" i="1" s="1"/>
  <c r="D541" i="1"/>
  <c r="E541" i="1" s="1"/>
  <c r="P541" i="1" s="1"/>
  <c r="D540" i="1"/>
  <c r="E540" i="1" s="1"/>
  <c r="P540" i="1" s="1"/>
  <c r="D539" i="1"/>
  <c r="E539" i="1" s="1"/>
  <c r="P539" i="1" s="1"/>
  <c r="D538" i="1"/>
  <c r="E538" i="1" s="1"/>
  <c r="P538" i="1" s="1"/>
  <c r="D537" i="1"/>
  <c r="E537" i="1" s="1"/>
  <c r="P537" i="1" s="1"/>
  <c r="D536" i="1"/>
  <c r="E536" i="1" s="1"/>
  <c r="P536" i="1" s="1"/>
  <c r="D535" i="1"/>
  <c r="E535" i="1" s="1"/>
  <c r="P535" i="1" s="1"/>
  <c r="D534" i="1"/>
  <c r="E534" i="1" s="1"/>
  <c r="P534" i="1" s="1"/>
  <c r="D533" i="1"/>
  <c r="E533" i="1" s="1"/>
  <c r="P533" i="1" s="1"/>
  <c r="D532" i="1"/>
  <c r="E532" i="1" s="1"/>
  <c r="P532" i="1" s="1"/>
  <c r="D531" i="1"/>
  <c r="E531" i="1" s="1"/>
  <c r="P531" i="1" s="1"/>
  <c r="D530" i="1"/>
  <c r="E530" i="1" s="1"/>
  <c r="P530" i="1" s="1"/>
  <c r="D529" i="1"/>
  <c r="E529" i="1" s="1"/>
  <c r="P529" i="1" s="1"/>
  <c r="D528" i="1"/>
  <c r="E528" i="1" s="1"/>
  <c r="P528" i="1" s="1"/>
  <c r="D527" i="1"/>
  <c r="E527" i="1" s="1"/>
  <c r="P527" i="1" s="1"/>
  <c r="D526" i="1"/>
  <c r="E526" i="1" s="1"/>
  <c r="P526" i="1" s="1"/>
  <c r="D525" i="1"/>
  <c r="E525" i="1" s="1"/>
  <c r="P525" i="1" s="1"/>
  <c r="D524" i="1"/>
  <c r="E524" i="1" s="1"/>
  <c r="P524" i="1" s="1"/>
  <c r="D523" i="1"/>
  <c r="E523" i="1" s="1"/>
  <c r="P523" i="1" s="1"/>
  <c r="D522" i="1"/>
  <c r="E522" i="1" s="1"/>
  <c r="P522" i="1" s="1"/>
  <c r="D521" i="1"/>
  <c r="E521" i="1" s="1"/>
  <c r="P521" i="1" s="1"/>
  <c r="D520" i="1"/>
  <c r="E520" i="1" s="1"/>
  <c r="P520" i="1" s="1"/>
  <c r="D519" i="1"/>
  <c r="E519" i="1" s="1"/>
  <c r="P519" i="1" s="1"/>
  <c r="D518" i="1"/>
  <c r="E518" i="1" s="1"/>
  <c r="P518" i="1" s="1"/>
  <c r="D517" i="1"/>
  <c r="E517" i="1" s="1"/>
  <c r="P517" i="1" s="1"/>
  <c r="D516" i="1"/>
  <c r="E516" i="1" s="1"/>
  <c r="P516" i="1" s="1"/>
  <c r="D515" i="1"/>
  <c r="E515" i="1" s="1"/>
  <c r="P515" i="1" s="1"/>
  <c r="D514" i="1"/>
  <c r="E514" i="1" s="1"/>
  <c r="P514" i="1" s="1"/>
  <c r="D513" i="1"/>
  <c r="E513" i="1" s="1"/>
  <c r="P513" i="1" s="1"/>
  <c r="D512" i="1"/>
  <c r="E512" i="1" s="1"/>
  <c r="P512" i="1" s="1"/>
  <c r="D511" i="1"/>
  <c r="E511" i="1" s="1"/>
  <c r="P511" i="1" s="1"/>
  <c r="D510" i="1"/>
  <c r="E510" i="1" s="1"/>
  <c r="P510" i="1" s="1"/>
  <c r="D509" i="1"/>
  <c r="E509" i="1" s="1"/>
  <c r="P509" i="1" s="1"/>
  <c r="D508" i="1"/>
  <c r="E508" i="1" s="1"/>
  <c r="P508" i="1" s="1"/>
  <c r="D507" i="1"/>
  <c r="E507" i="1" s="1"/>
  <c r="P507" i="1" s="1"/>
  <c r="D506" i="1"/>
  <c r="E506" i="1" s="1"/>
  <c r="P506" i="1" s="1"/>
  <c r="D505" i="1"/>
  <c r="E505" i="1" s="1"/>
  <c r="P505" i="1" s="1"/>
  <c r="D504" i="1"/>
  <c r="E504" i="1" s="1"/>
  <c r="P504" i="1" s="1"/>
  <c r="D503" i="1"/>
  <c r="E503" i="1" s="1"/>
  <c r="P503" i="1" s="1"/>
  <c r="D502" i="1"/>
  <c r="E502" i="1" s="1"/>
  <c r="P502" i="1" s="1"/>
  <c r="D501" i="1"/>
  <c r="E501" i="1" s="1"/>
  <c r="P501" i="1" s="1"/>
  <c r="D500" i="1"/>
  <c r="E500" i="1" s="1"/>
  <c r="P500" i="1" s="1"/>
  <c r="D499" i="1"/>
  <c r="E499" i="1" s="1"/>
  <c r="P499" i="1" s="1"/>
  <c r="D498" i="1"/>
  <c r="E498" i="1" s="1"/>
  <c r="P498" i="1" s="1"/>
  <c r="D497" i="1"/>
  <c r="E497" i="1" s="1"/>
  <c r="P497" i="1" s="1"/>
  <c r="D496" i="1"/>
  <c r="E496" i="1" s="1"/>
  <c r="P496" i="1" s="1"/>
  <c r="D495" i="1"/>
  <c r="E495" i="1" s="1"/>
  <c r="P495" i="1" s="1"/>
  <c r="D494" i="1"/>
  <c r="E494" i="1" s="1"/>
  <c r="P494" i="1" s="1"/>
  <c r="D493" i="1"/>
  <c r="E493" i="1" s="1"/>
  <c r="P493" i="1" s="1"/>
  <c r="D492" i="1"/>
  <c r="E492" i="1" s="1"/>
  <c r="P492" i="1" s="1"/>
  <c r="D491" i="1"/>
  <c r="E491" i="1" s="1"/>
  <c r="P491" i="1" s="1"/>
  <c r="D490" i="1"/>
  <c r="E490" i="1" s="1"/>
  <c r="P490" i="1" s="1"/>
  <c r="D489" i="1"/>
  <c r="E489" i="1" s="1"/>
  <c r="P489" i="1" s="1"/>
  <c r="D488" i="1"/>
  <c r="E488" i="1" s="1"/>
  <c r="P488" i="1" s="1"/>
  <c r="D487" i="1"/>
  <c r="E487" i="1" s="1"/>
  <c r="P487" i="1" s="1"/>
  <c r="D486" i="1"/>
  <c r="E486" i="1" s="1"/>
  <c r="P486" i="1" s="1"/>
  <c r="D485" i="1"/>
  <c r="E485" i="1" s="1"/>
  <c r="P485" i="1" s="1"/>
  <c r="D484" i="1"/>
  <c r="E484" i="1" s="1"/>
  <c r="P484" i="1" s="1"/>
  <c r="D483" i="1"/>
  <c r="E483" i="1" s="1"/>
  <c r="P483" i="1" s="1"/>
  <c r="D482" i="1"/>
  <c r="E482" i="1" s="1"/>
  <c r="P482" i="1" s="1"/>
  <c r="D481" i="1"/>
  <c r="E481" i="1" s="1"/>
  <c r="P481" i="1" s="1"/>
  <c r="D480" i="1"/>
  <c r="E480" i="1" s="1"/>
  <c r="P480" i="1" s="1"/>
  <c r="D479" i="1"/>
  <c r="E479" i="1" s="1"/>
  <c r="P479" i="1" s="1"/>
  <c r="D478" i="1"/>
  <c r="E478" i="1" s="1"/>
  <c r="P478" i="1" s="1"/>
  <c r="D477" i="1"/>
  <c r="E477" i="1" s="1"/>
  <c r="P477" i="1" s="1"/>
  <c r="D476" i="1"/>
  <c r="E476" i="1" s="1"/>
  <c r="P476" i="1" s="1"/>
  <c r="D475" i="1"/>
  <c r="E475" i="1" s="1"/>
  <c r="P475" i="1" s="1"/>
  <c r="D474" i="1"/>
  <c r="E474" i="1" s="1"/>
  <c r="P474" i="1" s="1"/>
  <c r="D473" i="1"/>
  <c r="E473" i="1" s="1"/>
  <c r="P473" i="1" s="1"/>
  <c r="D472" i="1"/>
  <c r="E472" i="1" s="1"/>
  <c r="P472" i="1" s="1"/>
  <c r="D471" i="1"/>
  <c r="E471" i="1" s="1"/>
  <c r="P471" i="1" s="1"/>
  <c r="D470" i="1"/>
  <c r="E470" i="1" s="1"/>
  <c r="P470" i="1" s="1"/>
  <c r="D469" i="1"/>
  <c r="E469" i="1" s="1"/>
  <c r="P469" i="1" s="1"/>
  <c r="D468" i="1"/>
  <c r="E468" i="1" s="1"/>
  <c r="P468" i="1" s="1"/>
  <c r="D467" i="1"/>
  <c r="E467" i="1" s="1"/>
  <c r="P467" i="1" s="1"/>
  <c r="D466" i="1"/>
  <c r="E466" i="1" s="1"/>
  <c r="P466" i="1" s="1"/>
  <c r="D465" i="1"/>
  <c r="E465" i="1" s="1"/>
  <c r="P465" i="1" s="1"/>
  <c r="D464" i="1"/>
  <c r="E464" i="1" s="1"/>
  <c r="P464" i="1" s="1"/>
  <c r="D463" i="1"/>
  <c r="E463" i="1" s="1"/>
  <c r="P463" i="1" s="1"/>
  <c r="D462" i="1"/>
  <c r="E462" i="1" s="1"/>
  <c r="P462" i="1" s="1"/>
  <c r="D461" i="1"/>
  <c r="E461" i="1" s="1"/>
  <c r="P461" i="1" s="1"/>
  <c r="D460" i="1"/>
  <c r="E460" i="1" s="1"/>
  <c r="P460" i="1" s="1"/>
  <c r="D459" i="1"/>
  <c r="E459" i="1" s="1"/>
  <c r="P459" i="1" s="1"/>
  <c r="D458" i="1"/>
  <c r="E458" i="1" s="1"/>
  <c r="P458" i="1" s="1"/>
  <c r="D457" i="1"/>
  <c r="E457" i="1" s="1"/>
  <c r="P457" i="1" s="1"/>
  <c r="D456" i="1"/>
  <c r="E456" i="1" s="1"/>
  <c r="P456" i="1" s="1"/>
  <c r="D455" i="1"/>
  <c r="E455" i="1" s="1"/>
  <c r="P455" i="1" s="1"/>
  <c r="D454" i="1"/>
  <c r="E454" i="1" s="1"/>
  <c r="P454" i="1" s="1"/>
  <c r="D453" i="1"/>
  <c r="E453" i="1" s="1"/>
  <c r="P453" i="1" s="1"/>
  <c r="D452" i="1"/>
  <c r="E452" i="1" s="1"/>
  <c r="P452" i="1" s="1"/>
  <c r="D451" i="1"/>
  <c r="E451" i="1" s="1"/>
  <c r="P451" i="1" s="1"/>
  <c r="D450" i="1"/>
  <c r="E450" i="1" s="1"/>
  <c r="P450" i="1" s="1"/>
  <c r="D449" i="1"/>
  <c r="E449" i="1" s="1"/>
  <c r="P449" i="1" s="1"/>
  <c r="D448" i="1"/>
  <c r="E448" i="1" s="1"/>
  <c r="P448" i="1" s="1"/>
  <c r="D447" i="1"/>
  <c r="E447" i="1" s="1"/>
  <c r="P447" i="1" s="1"/>
  <c r="D446" i="1"/>
  <c r="E446" i="1" s="1"/>
  <c r="P446" i="1" s="1"/>
  <c r="D445" i="1"/>
  <c r="E445" i="1" s="1"/>
  <c r="P445" i="1" s="1"/>
  <c r="D444" i="1"/>
  <c r="E444" i="1" s="1"/>
  <c r="P444" i="1" s="1"/>
  <c r="D443" i="1"/>
  <c r="E443" i="1" s="1"/>
  <c r="P443" i="1" s="1"/>
  <c r="D442" i="1"/>
  <c r="E442" i="1" s="1"/>
  <c r="P442" i="1" s="1"/>
  <c r="D441" i="1"/>
  <c r="E441" i="1" s="1"/>
  <c r="P441" i="1" s="1"/>
  <c r="D440" i="1"/>
  <c r="E440" i="1" s="1"/>
  <c r="P440" i="1" s="1"/>
  <c r="D439" i="1"/>
  <c r="E439" i="1" s="1"/>
  <c r="P439" i="1" s="1"/>
  <c r="D438" i="1"/>
  <c r="E438" i="1" s="1"/>
  <c r="P438" i="1" s="1"/>
  <c r="D437" i="1"/>
  <c r="E437" i="1" s="1"/>
  <c r="P437" i="1" s="1"/>
  <c r="D436" i="1"/>
  <c r="E436" i="1" s="1"/>
  <c r="P436" i="1" s="1"/>
  <c r="D435" i="1"/>
  <c r="E435" i="1" s="1"/>
  <c r="P435" i="1" s="1"/>
  <c r="D434" i="1"/>
  <c r="E434" i="1" s="1"/>
  <c r="P434" i="1" s="1"/>
  <c r="D433" i="1"/>
  <c r="E433" i="1" s="1"/>
  <c r="P433" i="1" s="1"/>
  <c r="D432" i="1"/>
  <c r="E432" i="1" s="1"/>
  <c r="P432" i="1" s="1"/>
  <c r="D431" i="1"/>
  <c r="E431" i="1" s="1"/>
  <c r="P431" i="1" s="1"/>
  <c r="D430" i="1"/>
  <c r="E430" i="1" s="1"/>
  <c r="P430" i="1" s="1"/>
  <c r="D429" i="1"/>
  <c r="E429" i="1" s="1"/>
  <c r="P429" i="1" s="1"/>
  <c r="D428" i="1"/>
  <c r="E428" i="1" s="1"/>
  <c r="P428" i="1" s="1"/>
  <c r="D427" i="1"/>
  <c r="E427" i="1" s="1"/>
  <c r="P427" i="1" s="1"/>
  <c r="D426" i="1"/>
  <c r="E426" i="1" s="1"/>
  <c r="P426" i="1" s="1"/>
  <c r="D425" i="1"/>
  <c r="E425" i="1" s="1"/>
  <c r="P425" i="1" s="1"/>
  <c r="D424" i="1"/>
  <c r="E424" i="1" s="1"/>
  <c r="P424" i="1" s="1"/>
  <c r="D423" i="1"/>
  <c r="E423" i="1" s="1"/>
  <c r="P423" i="1" s="1"/>
  <c r="D422" i="1"/>
  <c r="E422" i="1" s="1"/>
  <c r="P422" i="1" s="1"/>
  <c r="D421" i="1"/>
  <c r="E421" i="1" s="1"/>
  <c r="P421" i="1" s="1"/>
  <c r="D420" i="1"/>
  <c r="E420" i="1" s="1"/>
  <c r="P420" i="1" s="1"/>
  <c r="D419" i="1"/>
  <c r="E419" i="1" s="1"/>
  <c r="P419" i="1" s="1"/>
  <c r="D418" i="1"/>
  <c r="E418" i="1" s="1"/>
  <c r="P418" i="1" s="1"/>
  <c r="D417" i="1"/>
  <c r="E417" i="1" s="1"/>
  <c r="P417" i="1" s="1"/>
  <c r="D416" i="1"/>
  <c r="E416" i="1" s="1"/>
  <c r="P416" i="1" s="1"/>
  <c r="D415" i="1"/>
  <c r="E415" i="1" s="1"/>
  <c r="P415" i="1" s="1"/>
  <c r="D414" i="1"/>
  <c r="E414" i="1" s="1"/>
  <c r="P414" i="1" s="1"/>
  <c r="D413" i="1"/>
  <c r="E413" i="1" s="1"/>
  <c r="P413" i="1" s="1"/>
  <c r="D412" i="1"/>
  <c r="E412" i="1" s="1"/>
  <c r="P412" i="1" s="1"/>
  <c r="D411" i="1"/>
  <c r="E411" i="1" s="1"/>
  <c r="P411" i="1" s="1"/>
  <c r="D410" i="1"/>
  <c r="E410" i="1" s="1"/>
  <c r="P410" i="1" s="1"/>
  <c r="D409" i="1"/>
  <c r="E409" i="1" s="1"/>
  <c r="P409" i="1" s="1"/>
  <c r="D408" i="1"/>
  <c r="E408" i="1" s="1"/>
  <c r="P408" i="1" s="1"/>
  <c r="D407" i="1"/>
  <c r="E407" i="1" s="1"/>
  <c r="P407" i="1" s="1"/>
  <c r="D406" i="1"/>
  <c r="E406" i="1" s="1"/>
  <c r="P406" i="1" s="1"/>
  <c r="D405" i="1"/>
  <c r="E405" i="1" s="1"/>
  <c r="P405" i="1" s="1"/>
  <c r="D404" i="1"/>
  <c r="E404" i="1" s="1"/>
  <c r="P404" i="1" s="1"/>
  <c r="D403" i="1"/>
  <c r="E403" i="1" s="1"/>
  <c r="P403" i="1" s="1"/>
  <c r="D402" i="1"/>
  <c r="E402" i="1" s="1"/>
  <c r="P402" i="1" s="1"/>
  <c r="D401" i="1"/>
  <c r="E401" i="1" s="1"/>
  <c r="P401" i="1" s="1"/>
  <c r="D400" i="1"/>
  <c r="E400" i="1" s="1"/>
  <c r="P400" i="1" s="1"/>
  <c r="D399" i="1"/>
  <c r="E399" i="1" s="1"/>
  <c r="P399" i="1" s="1"/>
  <c r="D398" i="1"/>
  <c r="E398" i="1" s="1"/>
  <c r="P398" i="1" s="1"/>
  <c r="D397" i="1"/>
  <c r="E397" i="1" s="1"/>
  <c r="P397" i="1" s="1"/>
  <c r="D396" i="1"/>
  <c r="E396" i="1" s="1"/>
  <c r="P396" i="1" s="1"/>
  <c r="D395" i="1"/>
  <c r="E395" i="1" s="1"/>
  <c r="P395" i="1" s="1"/>
  <c r="D394" i="1"/>
  <c r="E394" i="1" s="1"/>
  <c r="P394" i="1" s="1"/>
  <c r="D393" i="1"/>
  <c r="E393" i="1" s="1"/>
  <c r="P393" i="1" s="1"/>
  <c r="D392" i="1"/>
  <c r="E392" i="1" s="1"/>
  <c r="P392" i="1" s="1"/>
  <c r="D391" i="1"/>
  <c r="E391" i="1" s="1"/>
  <c r="P391" i="1" s="1"/>
  <c r="D390" i="1"/>
  <c r="E390" i="1" s="1"/>
  <c r="P390" i="1" s="1"/>
  <c r="D389" i="1"/>
  <c r="E389" i="1" s="1"/>
  <c r="P389" i="1" s="1"/>
  <c r="D388" i="1"/>
  <c r="E388" i="1" s="1"/>
  <c r="P388" i="1" s="1"/>
  <c r="D387" i="1"/>
  <c r="E387" i="1" s="1"/>
  <c r="P387" i="1" s="1"/>
  <c r="D386" i="1"/>
  <c r="E386" i="1" s="1"/>
  <c r="P386" i="1" s="1"/>
  <c r="D385" i="1"/>
  <c r="E385" i="1" s="1"/>
  <c r="P385" i="1" s="1"/>
  <c r="D384" i="1"/>
  <c r="E384" i="1" s="1"/>
  <c r="P384" i="1" s="1"/>
  <c r="D383" i="1"/>
  <c r="E383" i="1" s="1"/>
  <c r="P383" i="1" s="1"/>
  <c r="D382" i="1"/>
  <c r="E382" i="1" s="1"/>
  <c r="P382" i="1" s="1"/>
  <c r="D381" i="1"/>
  <c r="E381" i="1" s="1"/>
  <c r="P381" i="1" s="1"/>
  <c r="D380" i="1"/>
  <c r="E380" i="1" s="1"/>
  <c r="P380" i="1" s="1"/>
  <c r="D379" i="1"/>
  <c r="E379" i="1" s="1"/>
  <c r="P379" i="1" s="1"/>
  <c r="D378" i="1"/>
  <c r="E378" i="1" s="1"/>
  <c r="P378" i="1" s="1"/>
  <c r="D377" i="1"/>
  <c r="E377" i="1" s="1"/>
  <c r="P377" i="1" s="1"/>
  <c r="D376" i="1"/>
  <c r="E376" i="1" s="1"/>
  <c r="P376" i="1" s="1"/>
  <c r="D375" i="1"/>
  <c r="E375" i="1" s="1"/>
  <c r="P375" i="1" s="1"/>
  <c r="D374" i="1"/>
  <c r="E374" i="1" s="1"/>
  <c r="P374" i="1" s="1"/>
  <c r="D373" i="1"/>
  <c r="E373" i="1" s="1"/>
  <c r="P373" i="1" s="1"/>
  <c r="D372" i="1"/>
  <c r="E372" i="1" s="1"/>
  <c r="P372" i="1" s="1"/>
  <c r="D371" i="1"/>
  <c r="E371" i="1" s="1"/>
  <c r="P371" i="1" s="1"/>
  <c r="D370" i="1"/>
  <c r="E370" i="1" s="1"/>
  <c r="P370" i="1" s="1"/>
  <c r="D369" i="1"/>
  <c r="E369" i="1" s="1"/>
  <c r="P369" i="1" s="1"/>
  <c r="D368" i="1"/>
  <c r="E368" i="1" s="1"/>
  <c r="P368" i="1" s="1"/>
  <c r="D367" i="1"/>
  <c r="E367" i="1" s="1"/>
  <c r="P367" i="1" s="1"/>
  <c r="D366" i="1"/>
  <c r="E366" i="1" s="1"/>
  <c r="P366" i="1" s="1"/>
  <c r="D365" i="1"/>
  <c r="E365" i="1" s="1"/>
  <c r="P365" i="1" s="1"/>
  <c r="D364" i="1"/>
  <c r="E364" i="1" s="1"/>
  <c r="P364" i="1" s="1"/>
  <c r="D363" i="1"/>
  <c r="E363" i="1" s="1"/>
  <c r="P363" i="1" s="1"/>
  <c r="D362" i="1"/>
  <c r="E362" i="1" s="1"/>
  <c r="P362" i="1" s="1"/>
  <c r="D361" i="1"/>
  <c r="E361" i="1" s="1"/>
  <c r="P361" i="1" s="1"/>
  <c r="D360" i="1"/>
  <c r="E360" i="1" s="1"/>
  <c r="P360" i="1" s="1"/>
  <c r="D359" i="1"/>
  <c r="E359" i="1" s="1"/>
  <c r="P359" i="1" s="1"/>
  <c r="D358" i="1"/>
  <c r="E358" i="1" s="1"/>
  <c r="P358" i="1" s="1"/>
  <c r="D357" i="1"/>
  <c r="E357" i="1" s="1"/>
  <c r="P357" i="1" s="1"/>
  <c r="D356" i="1"/>
  <c r="E356" i="1" s="1"/>
  <c r="P356" i="1" s="1"/>
  <c r="D355" i="1"/>
  <c r="E355" i="1" s="1"/>
  <c r="P355" i="1" s="1"/>
  <c r="D354" i="1"/>
  <c r="E354" i="1" s="1"/>
  <c r="P354" i="1" s="1"/>
  <c r="D353" i="1"/>
  <c r="E353" i="1" s="1"/>
  <c r="P353" i="1" s="1"/>
  <c r="D352" i="1"/>
  <c r="E352" i="1" s="1"/>
  <c r="P352" i="1" s="1"/>
  <c r="D351" i="1"/>
  <c r="E351" i="1" s="1"/>
  <c r="P351" i="1" s="1"/>
  <c r="D350" i="1"/>
  <c r="E350" i="1" s="1"/>
  <c r="P350" i="1" s="1"/>
  <c r="D349" i="1"/>
  <c r="E349" i="1" s="1"/>
  <c r="P349" i="1" s="1"/>
  <c r="D348" i="1"/>
  <c r="E348" i="1" s="1"/>
  <c r="P348" i="1" s="1"/>
  <c r="D347" i="1"/>
  <c r="E347" i="1" s="1"/>
  <c r="P347" i="1" s="1"/>
  <c r="D346" i="1"/>
  <c r="E346" i="1" s="1"/>
  <c r="P346" i="1" s="1"/>
  <c r="D345" i="1"/>
  <c r="E345" i="1" s="1"/>
  <c r="P345" i="1" s="1"/>
  <c r="D344" i="1"/>
  <c r="E344" i="1" s="1"/>
  <c r="P344" i="1" s="1"/>
  <c r="D343" i="1"/>
  <c r="E343" i="1" s="1"/>
  <c r="P343" i="1" s="1"/>
  <c r="D342" i="1"/>
  <c r="E342" i="1" s="1"/>
  <c r="P342" i="1" s="1"/>
  <c r="D341" i="1"/>
  <c r="E341" i="1" s="1"/>
  <c r="P341" i="1" s="1"/>
  <c r="D340" i="1"/>
  <c r="E340" i="1" s="1"/>
  <c r="P340" i="1" s="1"/>
  <c r="D339" i="1"/>
  <c r="E339" i="1" s="1"/>
  <c r="P339" i="1" s="1"/>
  <c r="D338" i="1"/>
  <c r="E338" i="1" s="1"/>
  <c r="P338" i="1" s="1"/>
  <c r="D337" i="1"/>
  <c r="E337" i="1" s="1"/>
  <c r="P337" i="1" s="1"/>
  <c r="D336" i="1"/>
  <c r="E336" i="1" s="1"/>
  <c r="P336" i="1" s="1"/>
  <c r="D335" i="1"/>
  <c r="E335" i="1" s="1"/>
  <c r="P335" i="1" s="1"/>
  <c r="D334" i="1"/>
  <c r="E334" i="1" s="1"/>
  <c r="P334" i="1" s="1"/>
  <c r="D333" i="1"/>
  <c r="E333" i="1" s="1"/>
  <c r="P333" i="1" s="1"/>
  <c r="D332" i="1"/>
  <c r="E332" i="1" s="1"/>
  <c r="P332" i="1" s="1"/>
  <c r="D331" i="1"/>
  <c r="E331" i="1" s="1"/>
  <c r="P331" i="1" s="1"/>
  <c r="D330" i="1"/>
  <c r="E330" i="1" s="1"/>
  <c r="P330" i="1" s="1"/>
  <c r="D329" i="1"/>
  <c r="E329" i="1" s="1"/>
  <c r="P329" i="1" s="1"/>
  <c r="D328" i="1"/>
  <c r="E328" i="1" s="1"/>
  <c r="P328" i="1" s="1"/>
  <c r="D327" i="1"/>
  <c r="E327" i="1" s="1"/>
  <c r="P327" i="1" s="1"/>
  <c r="D326" i="1"/>
  <c r="E326" i="1" s="1"/>
  <c r="P326" i="1" s="1"/>
  <c r="D325" i="1"/>
  <c r="E325" i="1" s="1"/>
  <c r="P325" i="1" s="1"/>
  <c r="D324" i="1"/>
  <c r="E324" i="1" s="1"/>
  <c r="P324" i="1" s="1"/>
  <c r="D323" i="1"/>
  <c r="E323" i="1" s="1"/>
  <c r="P323" i="1" s="1"/>
  <c r="D322" i="1"/>
  <c r="E322" i="1" s="1"/>
  <c r="P322" i="1" s="1"/>
  <c r="D321" i="1"/>
  <c r="E321" i="1" s="1"/>
  <c r="P321" i="1" s="1"/>
  <c r="D320" i="1"/>
  <c r="E320" i="1" s="1"/>
  <c r="P320" i="1" s="1"/>
  <c r="D319" i="1"/>
  <c r="E319" i="1" s="1"/>
  <c r="P319" i="1" s="1"/>
  <c r="D318" i="1"/>
  <c r="E318" i="1" s="1"/>
  <c r="P318" i="1" s="1"/>
  <c r="D317" i="1"/>
  <c r="E317" i="1" s="1"/>
  <c r="P317" i="1" s="1"/>
  <c r="D316" i="1"/>
  <c r="E316" i="1" s="1"/>
  <c r="P316" i="1" s="1"/>
  <c r="D315" i="1"/>
  <c r="E315" i="1" s="1"/>
  <c r="P315" i="1" s="1"/>
  <c r="D314" i="1"/>
  <c r="E314" i="1" s="1"/>
  <c r="P314" i="1" s="1"/>
  <c r="D313" i="1"/>
  <c r="E313" i="1" s="1"/>
  <c r="P313" i="1" s="1"/>
  <c r="D312" i="1"/>
  <c r="E312" i="1" s="1"/>
  <c r="P312" i="1" s="1"/>
  <c r="D311" i="1"/>
  <c r="E311" i="1" s="1"/>
  <c r="P311" i="1" s="1"/>
  <c r="D310" i="1"/>
  <c r="E310" i="1" s="1"/>
  <c r="P310" i="1" s="1"/>
  <c r="D309" i="1"/>
  <c r="E309" i="1" s="1"/>
  <c r="P309" i="1" s="1"/>
  <c r="D308" i="1"/>
  <c r="E308" i="1" s="1"/>
  <c r="P308" i="1" s="1"/>
  <c r="D307" i="1"/>
  <c r="E307" i="1" s="1"/>
  <c r="P307" i="1" s="1"/>
  <c r="D306" i="1"/>
  <c r="E306" i="1" s="1"/>
  <c r="P306" i="1" s="1"/>
  <c r="D305" i="1"/>
  <c r="E305" i="1" s="1"/>
  <c r="P305" i="1" s="1"/>
  <c r="D304" i="1"/>
  <c r="E304" i="1" s="1"/>
  <c r="P304" i="1" s="1"/>
  <c r="D303" i="1"/>
  <c r="E303" i="1" s="1"/>
  <c r="P303" i="1" s="1"/>
  <c r="D302" i="1"/>
  <c r="E302" i="1" s="1"/>
  <c r="P302" i="1" s="1"/>
  <c r="D301" i="1"/>
  <c r="E301" i="1" s="1"/>
  <c r="P301" i="1" s="1"/>
  <c r="D300" i="1"/>
  <c r="E300" i="1" s="1"/>
  <c r="P300" i="1" s="1"/>
  <c r="D299" i="1"/>
  <c r="E299" i="1" s="1"/>
  <c r="P299" i="1" s="1"/>
  <c r="D298" i="1"/>
  <c r="E298" i="1" s="1"/>
  <c r="P298" i="1" s="1"/>
  <c r="D297" i="1"/>
  <c r="E297" i="1" s="1"/>
  <c r="P297" i="1" s="1"/>
  <c r="D296" i="1"/>
  <c r="E296" i="1" s="1"/>
  <c r="P296" i="1" s="1"/>
  <c r="D295" i="1"/>
  <c r="E295" i="1" s="1"/>
  <c r="P295" i="1" s="1"/>
  <c r="D294" i="1"/>
  <c r="E294" i="1" s="1"/>
  <c r="P294" i="1" s="1"/>
  <c r="D293" i="1"/>
  <c r="E293" i="1" s="1"/>
  <c r="P293" i="1" s="1"/>
  <c r="D292" i="1"/>
  <c r="E292" i="1" s="1"/>
  <c r="P292" i="1" s="1"/>
  <c r="D291" i="1"/>
  <c r="E291" i="1" s="1"/>
  <c r="P291" i="1" s="1"/>
  <c r="D290" i="1"/>
  <c r="E290" i="1" s="1"/>
  <c r="P290" i="1" s="1"/>
  <c r="D289" i="1"/>
  <c r="E289" i="1" s="1"/>
  <c r="P289" i="1" s="1"/>
  <c r="D288" i="1"/>
  <c r="E288" i="1" s="1"/>
  <c r="P288" i="1" s="1"/>
  <c r="D287" i="1"/>
  <c r="E287" i="1" s="1"/>
  <c r="P287" i="1" s="1"/>
  <c r="D286" i="1"/>
  <c r="E286" i="1" s="1"/>
  <c r="P286" i="1" s="1"/>
  <c r="D285" i="1"/>
  <c r="E285" i="1" s="1"/>
  <c r="P285" i="1" s="1"/>
  <c r="D284" i="1"/>
  <c r="E284" i="1" s="1"/>
  <c r="P284" i="1" s="1"/>
  <c r="D283" i="1"/>
  <c r="E283" i="1" s="1"/>
  <c r="P283" i="1" s="1"/>
  <c r="D282" i="1"/>
  <c r="E282" i="1" s="1"/>
  <c r="P282" i="1" s="1"/>
  <c r="D281" i="1"/>
  <c r="E281" i="1" s="1"/>
  <c r="P281" i="1" s="1"/>
  <c r="D280" i="1"/>
  <c r="E280" i="1" s="1"/>
  <c r="P280" i="1" s="1"/>
  <c r="D279" i="1"/>
  <c r="E279" i="1" s="1"/>
  <c r="P279" i="1" s="1"/>
  <c r="D278" i="1"/>
  <c r="E278" i="1" s="1"/>
  <c r="P278" i="1" s="1"/>
  <c r="D277" i="1"/>
  <c r="E277" i="1" s="1"/>
  <c r="P277" i="1" s="1"/>
  <c r="D276" i="1"/>
  <c r="E276" i="1" s="1"/>
  <c r="P276" i="1" s="1"/>
  <c r="D275" i="1"/>
  <c r="E275" i="1" s="1"/>
  <c r="P275" i="1" s="1"/>
  <c r="D274" i="1"/>
  <c r="E274" i="1" s="1"/>
  <c r="P274" i="1" s="1"/>
  <c r="D273" i="1"/>
  <c r="E273" i="1" s="1"/>
  <c r="P273" i="1" s="1"/>
  <c r="D272" i="1"/>
  <c r="E272" i="1" s="1"/>
  <c r="P272" i="1" s="1"/>
  <c r="D271" i="1"/>
  <c r="E271" i="1" s="1"/>
  <c r="P271" i="1" s="1"/>
  <c r="D270" i="1"/>
  <c r="E270" i="1" s="1"/>
  <c r="P270" i="1" s="1"/>
  <c r="D269" i="1"/>
  <c r="E269" i="1" s="1"/>
  <c r="P269" i="1" s="1"/>
  <c r="D268" i="1"/>
  <c r="E268" i="1" s="1"/>
  <c r="P268" i="1" s="1"/>
  <c r="D267" i="1"/>
  <c r="E267" i="1" s="1"/>
  <c r="P267" i="1" s="1"/>
  <c r="D266" i="1"/>
  <c r="E266" i="1" s="1"/>
  <c r="P266" i="1" s="1"/>
  <c r="D265" i="1"/>
  <c r="E265" i="1" s="1"/>
  <c r="P265" i="1" s="1"/>
  <c r="D264" i="1"/>
  <c r="E264" i="1" s="1"/>
  <c r="P264" i="1" s="1"/>
  <c r="D263" i="1"/>
  <c r="E263" i="1" s="1"/>
  <c r="P263" i="1" s="1"/>
  <c r="D262" i="1"/>
  <c r="E262" i="1" s="1"/>
  <c r="P262" i="1" s="1"/>
  <c r="D261" i="1"/>
  <c r="E261" i="1" s="1"/>
  <c r="P261" i="1" s="1"/>
  <c r="D260" i="1"/>
  <c r="E260" i="1" s="1"/>
  <c r="P260" i="1" s="1"/>
  <c r="D259" i="1"/>
  <c r="E259" i="1" s="1"/>
  <c r="P259" i="1" s="1"/>
  <c r="D258" i="1"/>
  <c r="E258" i="1" s="1"/>
  <c r="P258" i="1" s="1"/>
  <c r="D257" i="1"/>
  <c r="E257" i="1" s="1"/>
  <c r="P257" i="1" s="1"/>
  <c r="D256" i="1"/>
  <c r="E256" i="1" s="1"/>
  <c r="P256" i="1" s="1"/>
  <c r="D255" i="1"/>
  <c r="E255" i="1" s="1"/>
  <c r="P255" i="1" s="1"/>
  <c r="D254" i="1"/>
  <c r="E254" i="1" s="1"/>
  <c r="P254" i="1" s="1"/>
  <c r="D253" i="1"/>
  <c r="E253" i="1" s="1"/>
  <c r="P253" i="1" s="1"/>
  <c r="D252" i="1"/>
  <c r="E252" i="1" s="1"/>
  <c r="P252" i="1" s="1"/>
  <c r="D251" i="1"/>
  <c r="E251" i="1" s="1"/>
  <c r="P251" i="1" s="1"/>
  <c r="D250" i="1"/>
  <c r="E250" i="1" s="1"/>
  <c r="P250" i="1" s="1"/>
  <c r="D249" i="1"/>
  <c r="E249" i="1" s="1"/>
  <c r="P249" i="1" s="1"/>
  <c r="D248" i="1"/>
  <c r="E248" i="1" s="1"/>
  <c r="P248" i="1" s="1"/>
  <c r="D247" i="1"/>
  <c r="E247" i="1" s="1"/>
  <c r="P247" i="1" s="1"/>
  <c r="D246" i="1"/>
  <c r="E246" i="1" s="1"/>
  <c r="P246" i="1" s="1"/>
  <c r="D245" i="1"/>
  <c r="E245" i="1" s="1"/>
  <c r="P245" i="1" s="1"/>
  <c r="D244" i="1"/>
  <c r="E244" i="1" s="1"/>
  <c r="P244" i="1" s="1"/>
  <c r="D243" i="1"/>
  <c r="E243" i="1" s="1"/>
  <c r="P243" i="1" s="1"/>
  <c r="D242" i="1"/>
  <c r="E242" i="1" s="1"/>
  <c r="P242" i="1" s="1"/>
  <c r="D241" i="1"/>
  <c r="E241" i="1" s="1"/>
  <c r="P241" i="1" s="1"/>
  <c r="D240" i="1"/>
  <c r="E240" i="1" s="1"/>
  <c r="P240" i="1" s="1"/>
  <c r="D239" i="1"/>
  <c r="E239" i="1" s="1"/>
  <c r="P239" i="1" s="1"/>
  <c r="D238" i="1"/>
  <c r="E238" i="1" s="1"/>
  <c r="P238" i="1" s="1"/>
  <c r="D237" i="1"/>
  <c r="E237" i="1" s="1"/>
  <c r="P237" i="1" s="1"/>
  <c r="D236" i="1"/>
  <c r="E236" i="1" s="1"/>
  <c r="P236" i="1" s="1"/>
  <c r="D235" i="1"/>
  <c r="E235" i="1" s="1"/>
  <c r="P235" i="1" s="1"/>
  <c r="D234" i="1"/>
  <c r="E234" i="1" s="1"/>
  <c r="P234" i="1" s="1"/>
  <c r="D233" i="1"/>
  <c r="E233" i="1" s="1"/>
  <c r="P233" i="1" s="1"/>
  <c r="D232" i="1"/>
  <c r="E232" i="1" s="1"/>
  <c r="P232" i="1" s="1"/>
  <c r="D231" i="1"/>
  <c r="E231" i="1" s="1"/>
  <c r="P231" i="1" s="1"/>
  <c r="D230" i="1"/>
  <c r="E230" i="1" s="1"/>
  <c r="P230" i="1" s="1"/>
  <c r="D229" i="1"/>
  <c r="E229" i="1" s="1"/>
  <c r="P229" i="1" s="1"/>
  <c r="D228" i="1"/>
  <c r="E228" i="1" s="1"/>
  <c r="P228" i="1" s="1"/>
  <c r="D227" i="1"/>
  <c r="E227" i="1" s="1"/>
  <c r="P227" i="1" s="1"/>
  <c r="D226" i="1"/>
  <c r="E226" i="1" s="1"/>
  <c r="P226" i="1" s="1"/>
  <c r="D225" i="1"/>
  <c r="E225" i="1" s="1"/>
  <c r="P225" i="1" s="1"/>
  <c r="D224" i="1"/>
  <c r="E224" i="1" s="1"/>
  <c r="P224" i="1" s="1"/>
  <c r="D223" i="1"/>
  <c r="E223" i="1" s="1"/>
  <c r="P223" i="1" s="1"/>
  <c r="D222" i="1"/>
  <c r="E222" i="1" s="1"/>
  <c r="P222" i="1" s="1"/>
  <c r="D221" i="1"/>
  <c r="E221" i="1" s="1"/>
  <c r="P221" i="1" s="1"/>
  <c r="D220" i="1"/>
  <c r="E220" i="1" s="1"/>
  <c r="P220" i="1" s="1"/>
  <c r="D219" i="1"/>
  <c r="E219" i="1" s="1"/>
  <c r="P219" i="1" s="1"/>
  <c r="D218" i="1"/>
  <c r="E218" i="1" s="1"/>
  <c r="P218" i="1" s="1"/>
  <c r="D217" i="1"/>
  <c r="E217" i="1" s="1"/>
  <c r="P217" i="1" s="1"/>
  <c r="D216" i="1"/>
  <c r="E216" i="1" s="1"/>
  <c r="P216" i="1" s="1"/>
  <c r="D215" i="1"/>
  <c r="E215" i="1" s="1"/>
  <c r="P215" i="1" s="1"/>
  <c r="D214" i="1"/>
  <c r="E214" i="1" s="1"/>
  <c r="P214" i="1" s="1"/>
  <c r="D213" i="1"/>
  <c r="E213" i="1" s="1"/>
  <c r="P213" i="1" s="1"/>
  <c r="D212" i="1"/>
  <c r="E212" i="1" s="1"/>
  <c r="P212" i="1" s="1"/>
  <c r="D211" i="1"/>
  <c r="E211" i="1" s="1"/>
  <c r="P211" i="1" s="1"/>
  <c r="D210" i="1"/>
  <c r="E210" i="1" s="1"/>
  <c r="P210" i="1" s="1"/>
  <c r="D209" i="1"/>
  <c r="E209" i="1" s="1"/>
  <c r="P209" i="1" s="1"/>
  <c r="D208" i="1"/>
  <c r="E208" i="1" s="1"/>
  <c r="P208" i="1" s="1"/>
  <c r="D207" i="1"/>
  <c r="E207" i="1" s="1"/>
  <c r="P207" i="1" s="1"/>
  <c r="D206" i="1"/>
  <c r="E206" i="1" s="1"/>
  <c r="P206" i="1" s="1"/>
  <c r="D205" i="1"/>
  <c r="E205" i="1" s="1"/>
  <c r="P205" i="1" s="1"/>
  <c r="D204" i="1"/>
  <c r="E204" i="1" s="1"/>
  <c r="P204" i="1" s="1"/>
  <c r="D203" i="1"/>
  <c r="E203" i="1" s="1"/>
  <c r="P203" i="1" s="1"/>
  <c r="D202" i="1"/>
  <c r="E202" i="1" s="1"/>
  <c r="P202" i="1" s="1"/>
  <c r="D201" i="1"/>
  <c r="E201" i="1" s="1"/>
  <c r="P201" i="1" s="1"/>
  <c r="D200" i="1"/>
  <c r="E200" i="1" s="1"/>
  <c r="P200" i="1" s="1"/>
  <c r="D199" i="1"/>
  <c r="E199" i="1" s="1"/>
  <c r="P199" i="1" s="1"/>
  <c r="D198" i="1"/>
  <c r="E198" i="1" s="1"/>
  <c r="P198" i="1" s="1"/>
  <c r="D197" i="1"/>
  <c r="E197" i="1" s="1"/>
  <c r="P197" i="1" s="1"/>
  <c r="D196" i="1"/>
  <c r="E196" i="1" s="1"/>
  <c r="P196" i="1" s="1"/>
  <c r="D195" i="1"/>
  <c r="E195" i="1" s="1"/>
  <c r="P195" i="1" s="1"/>
  <c r="D194" i="1"/>
  <c r="E194" i="1" s="1"/>
  <c r="P194" i="1" s="1"/>
  <c r="D193" i="1"/>
  <c r="E193" i="1" s="1"/>
  <c r="P193" i="1" s="1"/>
  <c r="D192" i="1"/>
  <c r="E192" i="1" s="1"/>
  <c r="P192" i="1" s="1"/>
  <c r="D191" i="1"/>
  <c r="E191" i="1" s="1"/>
  <c r="P191" i="1" s="1"/>
  <c r="D190" i="1"/>
  <c r="E190" i="1" s="1"/>
  <c r="P190" i="1" s="1"/>
  <c r="D189" i="1"/>
  <c r="E189" i="1" s="1"/>
  <c r="P189" i="1" s="1"/>
  <c r="D188" i="1"/>
  <c r="E188" i="1" s="1"/>
  <c r="P188" i="1" s="1"/>
  <c r="D187" i="1"/>
  <c r="E187" i="1" s="1"/>
  <c r="P187" i="1" s="1"/>
  <c r="D186" i="1"/>
  <c r="E186" i="1" s="1"/>
  <c r="P186" i="1" s="1"/>
  <c r="D185" i="1"/>
  <c r="E185" i="1" s="1"/>
  <c r="P185" i="1" s="1"/>
  <c r="D184" i="1"/>
  <c r="E184" i="1" s="1"/>
  <c r="P184" i="1" s="1"/>
  <c r="D183" i="1"/>
  <c r="E183" i="1" s="1"/>
  <c r="P183" i="1" s="1"/>
  <c r="D182" i="1"/>
  <c r="E182" i="1" s="1"/>
  <c r="P182" i="1" s="1"/>
  <c r="D181" i="1"/>
  <c r="E181" i="1" s="1"/>
  <c r="P181" i="1" s="1"/>
  <c r="D180" i="1"/>
  <c r="E180" i="1" s="1"/>
  <c r="P180" i="1" s="1"/>
  <c r="D179" i="1"/>
  <c r="E179" i="1" s="1"/>
  <c r="P179" i="1" s="1"/>
  <c r="D178" i="1"/>
  <c r="E178" i="1" s="1"/>
  <c r="P178" i="1" s="1"/>
  <c r="D177" i="1"/>
  <c r="E177" i="1" s="1"/>
  <c r="P177" i="1" s="1"/>
  <c r="D176" i="1"/>
  <c r="E176" i="1" s="1"/>
  <c r="P176" i="1" s="1"/>
  <c r="D175" i="1"/>
  <c r="E175" i="1" s="1"/>
  <c r="P175" i="1" s="1"/>
  <c r="D174" i="1"/>
  <c r="E174" i="1" s="1"/>
  <c r="P174" i="1" s="1"/>
  <c r="D173" i="1"/>
  <c r="E173" i="1" s="1"/>
  <c r="P173" i="1" s="1"/>
  <c r="D172" i="1"/>
  <c r="E172" i="1" s="1"/>
  <c r="P172" i="1" s="1"/>
  <c r="D171" i="1"/>
  <c r="E171" i="1" s="1"/>
  <c r="P171" i="1" s="1"/>
  <c r="D170" i="1"/>
  <c r="E170" i="1" s="1"/>
  <c r="P170" i="1" s="1"/>
  <c r="D169" i="1"/>
  <c r="E169" i="1" s="1"/>
  <c r="P169" i="1" s="1"/>
  <c r="D168" i="1"/>
  <c r="E168" i="1" s="1"/>
  <c r="P168" i="1" s="1"/>
  <c r="D167" i="1"/>
  <c r="E167" i="1" s="1"/>
  <c r="P167" i="1" s="1"/>
  <c r="D166" i="1"/>
  <c r="E166" i="1" s="1"/>
  <c r="P166" i="1" s="1"/>
  <c r="D165" i="1"/>
  <c r="E165" i="1" s="1"/>
  <c r="P165" i="1" s="1"/>
  <c r="D164" i="1"/>
  <c r="E164" i="1" s="1"/>
  <c r="P164" i="1" s="1"/>
  <c r="D163" i="1"/>
  <c r="E163" i="1" s="1"/>
  <c r="P163" i="1" s="1"/>
  <c r="D162" i="1"/>
  <c r="E162" i="1" s="1"/>
  <c r="P162" i="1" s="1"/>
  <c r="D161" i="1"/>
  <c r="E161" i="1" s="1"/>
  <c r="P161" i="1" s="1"/>
  <c r="D160" i="1"/>
  <c r="E160" i="1" s="1"/>
  <c r="P160" i="1" s="1"/>
  <c r="D159" i="1"/>
  <c r="E159" i="1" s="1"/>
  <c r="P159" i="1" s="1"/>
  <c r="D158" i="1"/>
  <c r="E158" i="1" s="1"/>
  <c r="P158" i="1" s="1"/>
  <c r="D157" i="1"/>
  <c r="E157" i="1" s="1"/>
  <c r="P157" i="1" s="1"/>
  <c r="D156" i="1"/>
  <c r="E156" i="1" s="1"/>
  <c r="P156" i="1" s="1"/>
  <c r="D155" i="1"/>
  <c r="E155" i="1" s="1"/>
  <c r="P155" i="1" s="1"/>
  <c r="D154" i="1"/>
  <c r="E154" i="1" s="1"/>
  <c r="P154" i="1" s="1"/>
  <c r="D153" i="1"/>
  <c r="E153" i="1" s="1"/>
  <c r="P153" i="1" s="1"/>
  <c r="D152" i="1"/>
  <c r="E152" i="1" s="1"/>
  <c r="P152" i="1" s="1"/>
  <c r="D151" i="1"/>
  <c r="E151" i="1" s="1"/>
  <c r="P151" i="1" s="1"/>
  <c r="D150" i="1"/>
  <c r="E150" i="1" s="1"/>
  <c r="P150" i="1" s="1"/>
  <c r="D149" i="1"/>
  <c r="E149" i="1" s="1"/>
  <c r="P149" i="1" s="1"/>
  <c r="D148" i="1"/>
  <c r="E148" i="1" s="1"/>
  <c r="P148" i="1" s="1"/>
  <c r="D147" i="1"/>
  <c r="E147" i="1" s="1"/>
  <c r="P147" i="1" s="1"/>
  <c r="D146" i="1"/>
  <c r="E146" i="1" s="1"/>
  <c r="P146" i="1" s="1"/>
  <c r="D145" i="1"/>
  <c r="E145" i="1" s="1"/>
  <c r="P145" i="1" s="1"/>
  <c r="D144" i="1"/>
  <c r="E144" i="1" s="1"/>
  <c r="P144" i="1" s="1"/>
  <c r="D143" i="1"/>
  <c r="E143" i="1" s="1"/>
  <c r="P143" i="1" s="1"/>
  <c r="D142" i="1"/>
  <c r="E142" i="1" s="1"/>
  <c r="P142" i="1" s="1"/>
  <c r="D141" i="1"/>
  <c r="E141" i="1" s="1"/>
  <c r="P141" i="1" s="1"/>
  <c r="D140" i="1"/>
  <c r="E140" i="1" s="1"/>
  <c r="P140" i="1" s="1"/>
  <c r="D139" i="1"/>
  <c r="E139" i="1" s="1"/>
  <c r="P139" i="1" s="1"/>
  <c r="D138" i="1"/>
  <c r="E138" i="1" s="1"/>
  <c r="P138" i="1" s="1"/>
  <c r="D137" i="1"/>
  <c r="E137" i="1" s="1"/>
  <c r="P137" i="1" s="1"/>
  <c r="D136" i="1"/>
  <c r="E136" i="1" s="1"/>
  <c r="P136" i="1" s="1"/>
  <c r="D135" i="1"/>
  <c r="E135" i="1" s="1"/>
  <c r="P135" i="1" s="1"/>
  <c r="D134" i="1"/>
  <c r="E134" i="1" s="1"/>
  <c r="P134" i="1" s="1"/>
  <c r="D133" i="1"/>
  <c r="E133" i="1" s="1"/>
  <c r="P133" i="1" s="1"/>
  <c r="D132" i="1"/>
  <c r="E132" i="1" s="1"/>
  <c r="P132" i="1" s="1"/>
  <c r="D131" i="1"/>
  <c r="E131" i="1" s="1"/>
  <c r="P131" i="1" s="1"/>
  <c r="D130" i="1"/>
  <c r="E130" i="1" s="1"/>
  <c r="P130" i="1" s="1"/>
  <c r="D129" i="1"/>
  <c r="E129" i="1" s="1"/>
  <c r="P129" i="1" s="1"/>
  <c r="D128" i="1"/>
  <c r="E128" i="1" s="1"/>
  <c r="P128" i="1" s="1"/>
  <c r="D127" i="1"/>
  <c r="E127" i="1" s="1"/>
  <c r="P127" i="1" s="1"/>
  <c r="D126" i="1"/>
  <c r="E126" i="1" s="1"/>
  <c r="P126" i="1" s="1"/>
  <c r="D125" i="1"/>
  <c r="E125" i="1" s="1"/>
  <c r="P125" i="1" s="1"/>
  <c r="D124" i="1"/>
  <c r="E124" i="1" s="1"/>
  <c r="P124" i="1" s="1"/>
  <c r="D123" i="1"/>
  <c r="E123" i="1" s="1"/>
  <c r="P123" i="1" s="1"/>
  <c r="D122" i="1"/>
  <c r="E122" i="1" s="1"/>
  <c r="P122" i="1" s="1"/>
  <c r="D121" i="1"/>
  <c r="E121" i="1" s="1"/>
  <c r="P121" i="1" s="1"/>
  <c r="D120" i="1"/>
  <c r="E120" i="1" s="1"/>
  <c r="P120" i="1" s="1"/>
  <c r="D119" i="1"/>
  <c r="E119" i="1" s="1"/>
  <c r="P119" i="1" s="1"/>
  <c r="D118" i="1"/>
  <c r="E118" i="1" s="1"/>
  <c r="P118" i="1" s="1"/>
  <c r="D117" i="1"/>
  <c r="E117" i="1" s="1"/>
  <c r="P117" i="1" s="1"/>
  <c r="D116" i="1"/>
  <c r="E116" i="1" s="1"/>
  <c r="P116" i="1" s="1"/>
  <c r="D115" i="1"/>
  <c r="E115" i="1" s="1"/>
  <c r="P115" i="1" s="1"/>
  <c r="D114" i="1"/>
  <c r="E114" i="1" s="1"/>
  <c r="P114" i="1" s="1"/>
  <c r="D113" i="1"/>
  <c r="E113" i="1" s="1"/>
  <c r="P113" i="1" s="1"/>
  <c r="D112" i="1"/>
  <c r="E112" i="1" s="1"/>
  <c r="P112" i="1" s="1"/>
  <c r="D111" i="1"/>
  <c r="E111" i="1" s="1"/>
  <c r="P111" i="1" s="1"/>
  <c r="D110" i="1"/>
  <c r="E110" i="1" s="1"/>
  <c r="P110" i="1" s="1"/>
  <c r="D109" i="1"/>
  <c r="E109" i="1" s="1"/>
  <c r="P109" i="1" s="1"/>
  <c r="D108" i="1"/>
  <c r="E108" i="1" s="1"/>
  <c r="P108" i="1" s="1"/>
  <c r="D107" i="1"/>
  <c r="E107" i="1" s="1"/>
  <c r="P107" i="1" s="1"/>
  <c r="D106" i="1"/>
  <c r="E106" i="1" s="1"/>
  <c r="P106" i="1" s="1"/>
  <c r="D105" i="1"/>
  <c r="E105" i="1" s="1"/>
  <c r="P105" i="1" s="1"/>
  <c r="D104" i="1"/>
  <c r="E104" i="1" s="1"/>
  <c r="P104" i="1" s="1"/>
  <c r="D103" i="1"/>
  <c r="E103" i="1" s="1"/>
  <c r="P103" i="1" s="1"/>
  <c r="D102" i="1"/>
  <c r="E102" i="1" s="1"/>
  <c r="P102" i="1" s="1"/>
  <c r="D101" i="1"/>
  <c r="E101" i="1" s="1"/>
  <c r="P101" i="1" s="1"/>
  <c r="D100" i="1"/>
  <c r="E100" i="1" s="1"/>
  <c r="P100" i="1" s="1"/>
  <c r="D99" i="1"/>
  <c r="E99" i="1" s="1"/>
  <c r="P99" i="1" s="1"/>
  <c r="D98" i="1"/>
  <c r="E98" i="1" s="1"/>
  <c r="P98" i="1" s="1"/>
  <c r="D97" i="1"/>
  <c r="E97" i="1" s="1"/>
  <c r="P97" i="1" s="1"/>
  <c r="D96" i="1"/>
  <c r="E96" i="1" s="1"/>
  <c r="P96" i="1" s="1"/>
  <c r="D95" i="1"/>
  <c r="E95" i="1" s="1"/>
  <c r="P95" i="1" s="1"/>
  <c r="D94" i="1"/>
  <c r="E94" i="1" s="1"/>
  <c r="P94" i="1" s="1"/>
  <c r="D93" i="1"/>
  <c r="E93" i="1" s="1"/>
  <c r="P93" i="1" s="1"/>
  <c r="D92" i="1"/>
  <c r="E92" i="1" s="1"/>
  <c r="P92" i="1" s="1"/>
  <c r="D91" i="1"/>
  <c r="E91" i="1" s="1"/>
  <c r="P91" i="1" s="1"/>
  <c r="D90" i="1"/>
  <c r="E90" i="1" s="1"/>
  <c r="P90" i="1" s="1"/>
  <c r="D89" i="1"/>
  <c r="E89" i="1" s="1"/>
  <c r="P89" i="1" s="1"/>
  <c r="D88" i="1"/>
  <c r="E88" i="1" s="1"/>
  <c r="P88" i="1" s="1"/>
  <c r="D87" i="1"/>
  <c r="E87" i="1" s="1"/>
  <c r="P87" i="1" s="1"/>
  <c r="D86" i="1"/>
  <c r="E86" i="1" s="1"/>
  <c r="P86" i="1" s="1"/>
  <c r="D85" i="1"/>
  <c r="E85" i="1" s="1"/>
  <c r="P85" i="1" s="1"/>
  <c r="D84" i="1"/>
  <c r="E84" i="1" s="1"/>
  <c r="P84" i="1" s="1"/>
  <c r="D83" i="1"/>
  <c r="E83" i="1" s="1"/>
  <c r="P83" i="1" s="1"/>
  <c r="D82" i="1"/>
  <c r="E82" i="1" s="1"/>
  <c r="P82" i="1" s="1"/>
  <c r="D81" i="1"/>
  <c r="E81" i="1" s="1"/>
  <c r="P81" i="1" s="1"/>
  <c r="D80" i="1"/>
  <c r="E80" i="1" s="1"/>
  <c r="P80" i="1" s="1"/>
  <c r="D79" i="1"/>
  <c r="E79" i="1" s="1"/>
  <c r="P79" i="1" s="1"/>
  <c r="D78" i="1"/>
  <c r="E78" i="1" s="1"/>
  <c r="P78" i="1" s="1"/>
  <c r="D77" i="1"/>
  <c r="E77" i="1" s="1"/>
  <c r="P77" i="1" s="1"/>
  <c r="D76" i="1"/>
  <c r="E76" i="1" s="1"/>
  <c r="P76" i="1" s="1"/>
  <c r="D75" i="1"/>
  <c r="E75" i="1" s="1"/>
  <c r="P75" i="1" s="1"/>
  <c r="D74" i="1"/>
  <c r="E74" i="1" s="1"/>
  <c r="P74" i="1" s="1"/>
  <c r="D73" i="1"/>
  <c r="E73" i="1" s="1"/>
  <c r="P73" i="1" s="1"/>
  <c r="D72" i="1"/>
  <c r="E72" i="1" s="1"/>
  <c r="P72" i="1" s="1"/>
  <c r="D71" i="1"/>
  <c r="E71" i="1" s="1"/>
  <c r="P71" i="1" s="1"/>
  <c r="D70" i="1"/>
  <c r="E70" i="1" s="1"/>
  <c r="P70" i="1" s="1"/>
  <c r="D69" i="1"/>
  <c r="E69" i="1" s="1"/>
  <c r="P69" i="1" s="1"/>
  <c r="D68" i="1"/>
  <c r="E68" i="1" s="1"/>
  <c r="P68" i="1" s="1"/>
  <c r="D67" i="1"/>
  <c r="E67" i="1" s="1"/>
  <c r="P67" i="1" s="1"/>
  <c r="D66" i="1"/>
  <c r="E66" i="1" s="1"/>
  <c r="P66" i="1" s="1"/>
  <c r="D65" i="1"/>
  <c r="E65" i="1" s="1"/>
  <c r="P65" i="1" s="1"/>
  <c r="D64" i="1"/>
  <c r="E64" i="1" s="1"/>
  <c r="P64" i="1" s="1"/>
  <c r="D63" i="1"/>
  <c r="E63" i="1" s="1"/>
  <c r="P63" i="1" s="1"/>
  <c r="D62" i="1"/>
  <c r="E62" i="1" s="1"/>
  <c r="P62" i="1" s="1"/>
  <c r="D61" i="1"/>
  <c r="E61" i="1" s="1"/>
  <c r="P61" i="1" s="1"/>
  <c r="D60" i="1"/>
  <c r="E60" i="1" s="1"/>
  <c r="P60" i="1" s="1"/>
  <c r="D59" i="1"/>
  <c r="E59" i="1" s="1"/>
  <c r="P59" i="1" s="1"/>
  <c r="D58" i="1"/>
  <c r="E58" i="1" s="1"/>
  <c r="P58" i="1" s="1"/>
  <c r="D57" i="1"/>
  <c r="E57" i="1" s="1"/>
  <c r="P57" i="1" s="1"/>
  <c r="D56" i="1"/>
  <c r="E56" i="1" s="1"/>
  <c r="P56" i="1" s="1"/>
  <c r="D55" i="1"/>
  <c r="E55" i="1" s="1"/>
  <c r="P55" i="1" s="1"/>
  <c r="D54" i="1"/>
  <c r="E54" i="1" s="1"/>
  <c r="P54" i="1" s="1"/>
  <c r="D53" i="1"/>
  <c r="E53" i="1" s="1"/>
  <c r="P53" i="1" s="1"/>
  <c r="D52" i="1"/>
  <c r="E52" i="1" s="1"/>
  <c r="P52" i="1" s="1"/>
  <c r="D51" i="1"/>
  <c r="E51" i="1" s="1"/>
  <c r="P51" i="1" s="1"/>
  <c r="D50" i="1"/>
  <c r="E50" i="1" s="1"/>
  <c r="P50" i="1" s="1"/>
  <c r="D49" i="1"/>
  <c r="E49" i="1" s="1"/>
  <c r="P49" i="1" s="1"/>
  <c r="D48" i="1"/>
  <c r="E48" i="1" s="1"/>
  <c r="P48" i="1" s="1"/>
  <c r="D47" i="1"/>
  <c r="E47" i="1" s="1"/>
  <c r="P47" i="1" s="1"/>
  <c r="D46" i="1"/>
  <c r="E46" i="1" s="1"/>
  <c r="P46" i="1" s="1"/>
  <c r="D45" i="1"/>
  <c r="E45" i="1" s="1"/>
  <c r="P45" i="1" s="1"/>
  <c r="D44" i="1"/>
  <c r="E44" i="1" s="1"/>
  <c r="P44" i="1" s="1"/>
  <c r="D43" i="1"/>
  <c r="E43" i="1" s="1"/>
  <c r="P43" i="1" s="1"/>
  <c r="E5" i="2" s="1"/>
  <c r="D42" i="1"/>
  <c r="E42" i="1" s="1"/>
  <c r="P42" i="1" s="1"/>
  <c r="D41" i="1"/>
  <c r="E41" i="1" s="1"/>
  <c r="P41" i="1" s="1"/>
  <c r="D40" i="1"/>
  <c r="E40" i="1" s="1"/>
  <c r="P40" i="1" s="1"/>
  <c r="D39" i="1"/>
  <c r="E39" i="1" s="1"/>
  <c r="P39" i="1" s="1"/>
  <c r="D38" i="1"/>
  <c r="E38" i="1" s="1"/>
  <c r="P38" i="1" s="1"/>
  <c r="D37" i="1"/>
  <c r="E37" i="1" s="1"/>
  <c r="P37" i="1" s="1"/>
  <c r="D36" i="1"/>
  <c r="E36" i="1" s="1"/>
  <c r="P36" i="1" s="1"/>
  <c r="D35" i="1"/>
  <c r="E35" i="1" s="1"/>
  <c r="P35" i="1" s="1"/>
  <c r="E15" i="2" s="1"/>
  <c r="D34" i="1"/>
  <c r="E34" i="1" s="1"/>
  <c r="P34" i="1" s="1"/>
  <c r="D33" i="1"/>
  <c r="E33" i="1" s="1"/>
  <c r="P33" i="1" s="1"/>
  <c r="D32" i="1"/>
  <c r="E32" i="1" s="1"/>
  <c r="P32" i="1" s="1"/>
  <c r="D31" i="1"/>
  <c r="E31" i="1" s="1"/>
  <c r="P31" i="1" s="1"/>
  <c r="D30" i="1"/>
  <c r="E30" i="1" s="1"/>
  <c r="P30" i="1" s="1"/>
  <c r="D29" i="1"/>
  <c r="E29" i="1" s="1"/>
  <c r="P29" i="1" s="1"/>
  <c r="D28" i="1"/>
  <c r="E28" i="1" s="1"/>
  <c r="P28" i="1" s="1"/>
  <c r="D27" i="1"/>
  <c r="E27" i="1" s="1"/>
  <c r="P27" i="1" s="1"/>
  <c r="D26" i="1"/>
  <c r="E26" i="1" s="1"/>
  <c r="P26" i="1" s="1"/>
  <c r="D25" i="1"/>
  <c r="E25" i="1" s="1"/>
  <c r="P25" i="1" s="1"/>
  <c r="D24" i="1"/>
  <c r="E24" i="1" s="1"/>
  <c r="P24" i="1" s="1"/>
  <c r="D23" i="1"/>
  <c r="E23" i="1" s="1"/>
  <c r="P23" i="1" s="1"/>
  <c r="D22" i="1"/>
  <c r="E22" i="1" s="1"/>
  <c r="P22" i="1" s="1"/>
  <c r="D21" i="1"/>
  <c r="E21" i="1" s="1"/>
  <c r="P21" i="1" s="1"/>
  <c r="D20" i="1"/>
  <c r="E20" i="1" s="1"/>
  <c r="P20" i="1" s="1"/>
  <c r="D19" i="1"/>
  <c r="E19" i="1" s="1"/>
  <c r="P19" i="1" s="1"/>
  <c r="D18" i="1"/>
  <c r="E18" i="1" s="1"/>
  <c r="P18" i="1" s="1"/>
  <c r="D17" i="1"/>
  <c r="E17" i="1" s="1"/>
  <c r="P17" i="1" s="1"/>
  <c r="D16" i="1"/>
  <c r="E16" i="1" s="1"/>
  <c r="P16" i="1" s="1"/>
  <c r="D15" i="1"/>
  <c r="E15" i="1" s="1"/>
  <c r="P15" i="1" s="1"/>
  <c r="D14" i="1"/>
  <c r="E14" i="1" s="1"/>
  <c r="P14" i="1" s="1"/>
  <c r="D13" i="1"/>
  <c r="E13" i="1" s="1"/>
  <c r="P13" i="1" s="1"/>
  <c r="D12" i="1"/>
  <c r="E12" i="1" s="1"/>
  <c r="P12" i="1" s="1"/>
  <c r="D11" i="1"/>
  <c r="E11" i="1" s="1"/>
  <c r="P11" i="1" s="1"/>
  <c r="D10" i="1"/>
  <c r="E10" i="1" s="1"/>
  <c r="P10" i="1" s="1"/>
  <c r="D9" i="1"/>
  <c r="E9" i="1" s="1"/>
  <c r="P9" i="1" s="1"/>
  <c r="D8" i="1"/>
  <c r="E8" i="1" s="1"/>
  <c r="P8" i="1" s="1"/>
  <c r="D7" i="1"/>
  <c r="E7" i="1" s="1"/>
  <c r="P7" i="1" s="1"/>
  <c r="D6" i="1"/>
  <c r="E6" i="1" s="1"/>
  <c r="P6" i="1" s="1"/>
  <c r="D5" i="1"/>
  <c r="E5" i="1" s="1"/>
  <c r="P5" i="1" s="1"/>
  <c r="D4" i="1"/>
  <c r="E4" i="1" s="1"/>
  <c r="P4" i="1" s="1"/>
  <c r="D3" i="1"/>
  <c r="E10" i="2" l="1"/>
  <c r="E8" i="2"/>
  <c r="E16" i="2"/>
  <c r="E6" i="2"/>
  <c r="E12" i="2"/>
  <c r="E4" i="2"/>
  <c r="E3" i="2"/>
  <c r="E7" i="2"/>
  <c r="E3" i="1"/>
  <c r="P3" i="1" s="1"/>
  <c r="E17" i="2" s="1"/>
  <c r="D13" i="2"/>
  <c r="D15" i="2"/>
  <c r="E13" i="2"/>
  <c r="E11" i="2"/>
  <c r="E9" i="2"/>
  <c r="E14" i="2"/>
  <c r="E2" i="2"/>
  <c r="D7" i="2" l="1"/>
  <c r="D11" i="2"/>
  <c r="D16" i="2"/>
  <c r="D14" i="2"/>
  <c r="D17" i="2"/>
  <c r="D12" i="2"/>
  <c r="D10" i="2"/>
  <c r="D3" i="2"/>
  <c r="D2" i="2"/>
  <c r="D6" i="2"/>
  <c r="D9" i="2"/>
  <c r="D4" i="2"/>
  <c r="D8" i="2"/>
  <c r="D5" i="2"/>
</calcChain>
</file>

<file path=xl/sharedStrings.xml><?xml version="1.0" encoding="utf-8"?>
<sst xmlns="http://schemas.openxmlformats.org/spreadsheetml/2006/main" count="1572" uniqueCount="1555">
  <si>
    <t>NO</t>
  </si>
  <si>
    <t>NIM</t>
  </si>
  <si>
    <t>NILAI AKHIR</t>
  </si>
  <si>
    <t>HURUF MUTU</t>
  </si>
  <si>
    <t>D0400001</t>
  </si>
  <si>
    <t>C0200002</t>
  </si>
  <si>
    <t>C0300003</t>
  </si>
  <si>
    <t>C0100004</t>
  </si>
  <si>
    <t>C0400005</t>
  </si>
  <si>
    <t>B0100006</t>
  </si>
  <si>
    <t>A0300007</t>
  </si>
  <si>
    <t>B0300008</t>
  </si>
  <si>
    <t>C0100009</t>
  </si>
  <si>
    <t>C0300010</t>
  </si>
  <si>
    <t>A0200011</t>
  </si>
  <si>
    <t>C0100013</t>
  </si>
  <si>
    <t>C0200014</t>
  </si>
  <si>
    <t>C0400015</t>
  </si>
  <si>
    <t>A0200016</t>
  </si>
  <si>
    <t>C0100017</t>
  </si>
  <si>
    <t>C0300018</t>
  </si>
  <si>
    <t>B0400019</t>
  </si>
  <si>
    <t>A0100020</t>
  </si>
  <si>
    <t>C0400021</t>
  </si>
  <si>
    <t>C0100022</t>
  </si>
  <si>
    <t>D0100023</t>
  </si>
  <si>
    <t>A0200024</t>
  </si>
  <si>
    <t>D0100026</t>
  </si>
  <si>
    <t>A0100027</t>
  </si>
  <si>
    <t>D0400028</t>
  </si>
  <si>
    <t>B0400029</t>
  </si>
  <si>
    <t>D0300030</t>
  </si>
  <si>
    <t>C0200031</t>
  </si>
  <si>
    <t>C0200032</t>
  </si>
  <si>
    <t>C0400033</t>
  </si>
  <si>
    <t>C0200034</t>
  </si>
  <si>
    <t>D0200035</t>
  </si>
  <si>
    <t>B0100036</t>
  </si>
  <si>
    <t>B0300037</t>
  </si>
  <si>
    <t>B0400038</t>
  </si>
  <si>
    <t>A0100039</t>
  </si>
  <si>
    <t>B0300040</t>
  </si>
  <si>
    <t>B0100041</t>
  </si>
  <si>
    <t>B0200042</t>
  </si>
  <si>
    <t>A0400043</t>
  </si>
  <si>
    <t>B0100045</t>
  </si>
  <si>
    <t>D0400046</t>
  </si>
  <si>
    <t>B0100047</t>
  </si>
  <si>
    <t>D0200048</t>
  </si>
  <si>
    <t>B0400049</t>
  </si>
  <si>
    <t>D0400050</t>
  </si>
  <si>
    <t>D0400051</t>
  </si>
  <si>
    <t>B0400052</t>
  </si>
  <si>
    <t>C0200053</t>
  </si>
  <si>
    <t>C0100055</t>
  </si>
  <si>
    <t>D0300056</t>
  </si>
  <si>
    <t>A0400057</t>
  </si>
  <si>
    <t>C0400058</t>
  </si>
  <si>
    <t>B0100059</t>
  </si>
  <si>
    <t>A0300060</t>
  </si>
  <si>
    <t>C0100061</t>
  </si>
  <si>
    <t>B0200062</t>
  </si>
  <si>
    <t>B0400063</t>
  </si>
  <si>
    <t>C0300064</t>
  </si>
  <si>
    <t>C0100065</t>
  </si>
  <si>
    <t>B0200066</t>
  </si>
  <si>
    <t>B0200067</t>
  </si>
  <si>
    <t>B0300068</t>
  </si>
  <si>
    <t>B0100069</t>
  </si>
  <si>
    <t>A0200070</t>
  </si>
  <si>
    <t>C0100071</t>
  </si>
  <si>
    <t>B0400072</t>
  </si>
  <si>
    <t>A0300073</t>
  </si>
  <si>
    <t>B0400074</t>
  </si>
  <si>
    <t>D0100075</t>
  </si>
  <si>
    <t>B0100076</t>
  </si>
  <si>
    <t>A0200077</t>
  </si>
  <si>
    <t>A0200078</t>
  </si>
  <si>
    <t>B0400079</t>
  </si>
  <si>
    <t>B0200080</t>
  </si>
  <si>
    <t>C0200081</t>
  </si>
  <si>
    <t>C0100082</t>
  </si>
  <si>
    <t>A0100083</t>
  </si>
  <si>
    <t>C0400084</t>
  </si>
  <si>
    <t>A0200085</t>
  </si>
  <si>
    <t>A0400086</t>
  </si>
  <si>
    <t>A0400087</t>
  </si>
  <si>
    <t>D0300089</t>
  </si>
  <si>
    <t>D0200090</t>
  </si>
  <si>
    <t>B0100091</t>
  </si>
  <si>
    <t>C0100092</t>
  </si>
  <si>
    <t>A0100094</t>
  </si>
  <si>
    <t>A0400095</t>
  </si>
  <si>
    <t>A0100096</t>
  </si>
  <si>
    <t>B0400097</t>
  </si>
  <si>
    <t>A0300098</t>
  </si>
  <si>
    <t>A0100099</t>
  </si>
  <si>
    <t>D0300100</t>
  </si>
  <si>
    <t>C0300101</t>
  </si>
  <si>
    <t>D0300102</t>
  </si>
  <si>
    <t>A0200103</t>
  </si>
  <si>
    <t>A0400104</t>
  </si>
  <si>
    <t>A0300105</t>
  </si>
  <si>
    <t>D0400106</t>
  </si>
  <si>
    <t>C0200107</t>
  </si>
  <si>
    <t>C0200109</t>
  </si>
  <si>
    <t>C0300110</t>
  </si>
  <si>
    <t>A0100111</t>
  </si>
  <si>
    <t>D0100112</t>
  </si>
  <si>
    <t>B0300113</t>
  </si>
  <si>
    <t>C0300114</t>
  </si>
  <si>
    <t>C0300115</t>
  </si>
  <si>
    <t>D0200116</t>
  </si>
  <si>
    <t>B0400117</t>
  </si>
  <si>
    <t>D0100118</t>
  </si>
  <si>
    <t>B0100119</t>
  </si>
  <si>
    <t>C0200120</t>
  </si>
  <si>
    <t>C0400121</t>
  </si>
  <si>
    <t>B0300122</t>
  </si>
  <si>
    <t>C0400123</t>
  </si>
  <si>
    <t>B0300124</t>
  </si>
  <si>
    <t>C0100125</t>
  </si>
  <si>
    <t>D0300126</t>
  </si>
  <si>
    <t>C0400127</t>
  </si>
  <si>
    <t>B0200128</t>
  </si>
  <si>
    <t>A0400129</t>
  </si>
  <si>
    <t>B0200130</t>
  </si>
  <si>
    <t>B0400131</t>
  </si>
  <si>
    <t>C0300132</t>
  </si>
  <si>
    <t>B0100133</t>
  </si>
  <si>
    <t>C0300134</t>
  </si>
  <si>
    <t>A0200135</t>
  </si>
  <si>
    <t>B0300136</t>
  </si>
  <si>
    <t>C0100137</t>
  </si>
  <si>
    <t>C0200138</t>
  </si>
  <si>
    <t>D0200139</t>
  </si>
  <si>
    <t>B0400140</t>
  </si>
  <si>
    <t>B0200141</t>
  </si>
  <si>
    <t>C0100142</t>
  </si>
  <si>
    <t>B0300143</t>
  </si>
  <si>
    <t>A0300144</t>
  </si>
  <si>
    <t>A0300145</t>
  </si>
  <si>
    <t>C0400146</t>
  </si>
  <si>
    <t>D0300147</t>
  </si>
  <si>
    <t>D0400148</t>
  </si>
  <si>
    <t>D0100149</t>
  </si>
  <si>
    <t>D0400150</t>
  </si>
  <si>
    <t>C0300151</t>
  </si>
  <si>
    <t>C0400152</t>
  </si>
  <si>
    <t>C0200154</t>
  </si>
  <si>
    <t>C0400155</t>
  </si>
  <si>
    <t>B0400156</t>
  </si>
  <si>
    <t>C0400157</t>
  </si>
  <si>
    <t>D0300158</t>
  </si>
  <si>
    <t>C0100159</t>
  </si>
  <si>
    <t>B0400160</t>
  </si>
  <si>
    <t>C0300161</t>
  </si>
  <si>
    <t>B0200162</t>
  </si>
  <si>
    <t>C0100163</t>
  </si>
  <si>
    <t>C0300164</t>
  </si>
  <si>
    <t>C0200165</t>
  </si>
  <si>
    <t>B0200166</t>
  </si>
  <si>
    <t>D0300167</t>
  </si>
  <si>
    <t>D0100168</t>
  </si>
  <si>
    <t>A0400169</t>
  </si>
  <si>
    <t>B0200170</t>
  </si>
  <si>
    <t>D0200171</t>
  </si>
  <si>
    <t>B0300173</t>
  </si>
  <si>
    <t>A0100174</t>
  </si>
  <si>
    <t>D0200175</t>
  </si>
  <si>
    <t>C0100176</t>
  </si>
  <si>
    <t>A0200177</t>
  </si>
  <si>
    <t>B0300178</t>
  </si>
  <si>
    <t>B0200179</t>
  </si>
  <si>
    <t>C0200180</t>
  </si>
  <si>
    <t>A0200181</t>
  </si>
  <si>
    <t>C0400182</t>
  </si>
  <si>
    <t>B0300183</t>
  </si>
  <si>
    <t>D0300184</t>
  </si>
  <si>
    <t>D0400185</t>
  </si>
  <si>
    <t>A0300186</t>
  </si>
  <si>
    <t>A0200187</t>
  </si>
  <si>
    <t>C0400188</t>
  </si>
  <si>
    <t>B0200189</t>
  </si>
  <si>
    <t>D0100190</t>
  </si>
  <si>
    <t>B0100191</t>
  </si>
  <si>
    <t>A0200192</t>
  </si>
  <si>
    <t>C0300193</t>
  </si>
  <si>
    <t>B0400194</t>
  </si>
  <si>
    <t>D0100195</t>
  </si>
  <si>
    <t>C0400196</t>
  </si>
  <si>
    <t>C0100198</t>
  </si>
  <si>
    <t>D0300199</t>
  </si>
  <si>
    <t>A0100200</t>
  </si>
  <si>
    <t>A0300201</t>
  </si>
  <si>
    <t>B0200202</t>
  </si>
  <si>
    <t>B0400203</t>
  </si>
  <si>
    <t>B0200204</t>
  </si>
  <si>
    <t>D0400205</t>
  </si>
  <si>
    <t>C0300206</t>
  </si>
  <si>
    <t>C0400207</t>
  </si>
  <si>
    <t>C0100208</t>
  </si>
  <si>
    <t>A0100209</t>
  </si>
  <si>
    <t>A0300210</t>
  </si>
  <si>
    <t>B0200211</t>
  </si>
  <si>
    <t>B0400212</t>
  </si>
  <si>
    <t>D0300213</t>
  </si>
  <si>
    <t>D0100214</t>
  </si>
  <si>
    <t>D0200215</t>
  </si>
  <si>
    <t>B0100216</t>
  </si>
  <si>
    <t>D0200217</t>
  </si>
  <si>
    <t>B0200218</t>
  </si>
  <si>
    <t>D0200219</t>
  </si>
  <si>
    <t>D0100220</t>
  </si>
  <si>
    <t>B0400221</t>
  </si>
  <si>
    <t>C0300222</t>
  </si>
  <si>
    <t>B0200223</t>
  </si>
  <si>
    <t>C0100224</t>
  </si>
  <si>
    <t>C0200225</t>
  </si>
  <si>
    <t>C0100226</t>
  </si>
  <si>
    <t>B0100227</t>
  </si>
  <si>
    <t>C0400228</t>
  </si>
  <si>
    <t>B0200229</t>
  </si>
  <si>
    <t>B0100230</t>
  </si>
  <si>
    <t>C0400231</t>
  </si>
  <si>
    <t>A0400232</t>
  </si>
  <si>
    <t>B0400233</t>
  </si>
  <si>
    <t>C0100234</t>
  </si>
  <si>
    <t>B0400235</t>
  </si>
  <si>
    <t>A0100236</t>
  </si>
  <si>
    <t>B0200237</t>
  </si>
  <si>
    <t>C0100238</t>
  </si>
  <si>
    <t>B0400239</t>
  </si>
  <si>
    <t>B0100240</t>
  </si>
  <si>
    <t>C0100241</t>
  </si>
  <si>
    <t>C0200242</t>
  </si>
  <si>
    <t>B0100243</t>
  </si>
  <si>
    <t>B0200244</t>
  </si>
  <si>
    <t>A0400246</t>
  </si>
  <si>
    <t>C0200247</t>
  </si>
  <si>
    <t>C0200248</t>
  </si>
  <si>
    <t>B0300249</t>
  </si>
  <si>
    <t>D0200250</t>
  </si>
  <si>
    <t>C0100251</t>
  </si>
  <si>
    <t>B0400252</t>
  </si>
  <si>
    <t>A0300253</t>
  </si>
  <si>
    <t>C0100254</t>
  </si>
  <si>
    <t>B0400255</t>
  </si>
  <si>
    <t>C0400256</t>
  </si>
  <si>
    <t>A0200257</t>
  </si>
  <si>
    <t>B0400258</t>
  </si>
  <si>
    <t>C0300259</t>
  </si>
  <si>
    <t>B0300260</t>
  </si>
  <si>
    <t>B0200261</t>
  </si>
  <si>
    <t>B0400263</t>
  </si>
  <si>
    <t>B0300264</t>
  </si>
  <si>
    <t>D0300265</t>
  </si>
  <si>
    <t>B0200266</t>
  </si>
  <si>
    <t>C0200267</t>
  </si>
  <si>
    <t>D0100268</t>
  </si>
  <si>
    <t>A0100269</t>
  </si>
  <si>
    <t>C0200270</t>
  </si>
  <si>
    <t>C0400271</t>
  </si>
  <si>
    <t>C0300272</t>
  </si>
  <si>
    <t>D0100273</t>
  </si>
  <si>
    <t>C0200274</t>
  </si>
  <si>
    <t>B0400275</t>
  </si>
  <si>
    <t>C0100276</t>
  </si>
  <si>
    <t>C0300277</t>
  </si>
  <si>
    <t>B0300278</t>
  </si>
  <si>
    <t>B0200280</t>
  </si>
  <si>
    <t>D0100281</t>
  </si>
  <si>
    <t>C0100282</t>
  </si>
  <si>
    <t>C0200283</t>
  </si>
  <si>
    <t>C0300284</t>
  </si>
  <si>
    <t>B0400285</t>
  </si>
  <si>
    <t>A0200286</t>
  </si>
  <si>
    <t>B0400288</t>
  </si>
  <si>
    <t>C0200289</t>
  </si>
  <si>
    <t>B0300290</t>
  </si>
  <si>
    <t>D0400291</t>
  </si>
  <si>
    <t>D0300292</t>
  </si>
  <si>
    <t>B0100293</t>
  </si>
  <si>
    <t>C0400294</t>
  </si>
  <si>
    <t>A0100295</t>
  </si>
  <si>
    <t>B0200296</t>
  </si>
  <si>
    <t>B0400297</t>
  </si>
  <si>
    <t>B0100298</t>
  </si>
  <si>
    <t>D0400299</t>
  </si>
  <si>
    <t>A0300300</t>
  </si>
  <si>
    <t>B0100302</t>
  </si>
  <si>
    <t>C0400303</t>
  </si>
  <si>
    <t>A0300304</t>
  </si>
  <si>
    <t>A0100305</t>
  </si>
  <si>
    <t>C0400306</t>
  </si>
  <si>
    <t>A0100307</t>
  </si>
  <si>
    <t>B0400308</t>
  </si>
  <si>
    <t>D0100309</t>
  </si>
  <si>
    <t>B0400310</t>
  </si>
  <si>
    <t>A0400311</t>
  </si>
  <si>
    <t>C0300312</t>
  </si>
  <si>
    <t>C0100313</t>
  </si>
  <si>
    <t>C0400314</t>
  </si>
  <si>
    <t>B0100315</t>
  </si>
  <si>
    <t>C0100316</t>
  </si>
  <si>
    <t>C0200317</t>
  </si>
  <si>
    <t>A0300318</t>
  </si>
  <si>
    <t>A0200319</t>
  </si>
  <si>
    <t>C0300320</t>
  </si>
  <si>
    <t>B0200321</t>
  </si>
  <si>
    <t>B0200322</t>
  </si>
  <si>
    <t>B0300323</t>
  </si>
  <si>
    <t>B0200324</t>
  </si>
  <si>
    <t>B0400325</t>
  </si>
  <si>
    <t>D0200326</t>
  </si>
  <si>
    <t>B0200327</t>
  </si>
  <si>
    <t>B0300328</t>
  </si>
  <si>
    <t>C0300329</t>
  </si>
  <si>
    <t>D0300330</t>
  </si>
  <si>
    <t>D0100331</t>
  </si>
  <si>
    <t>A0400332</t>
  </si>
  <si>
    <t>B0100333</t>
  </si>
  <si>
    <t>A0100334</t>
  </si>
  <si>
    <t>B0100335</t>
  </si>
  <si>
    <t>C0300337</t>
  </si>
  <si>
    <t>C0100338</t>
  </si>
  <si>
    <t>D0400339</t>
  </si>
  <si>
    <t>A0200340</t>
  </si>
  <si>
    <t>D0200341</t>
  </si>
  <si>
    <t>D0400342</t>
  </si>
  <si>
    <t>C0100343</t>
  </si>
  <si>
    <t>B0100345</t>
  </si>
  <si>
    <t>B0400346</t>
  </si>
  <si>
    <t>B0400347</t>
  </si>
  <si>
    <t>B0400348</t>
  </si>
  <si>
    <t>D0400349</t>
  </si>
  <si>
    <t>C0300350</t>
  </si>
  <si>
    <t>A0200351</t>
  </si>
  <si>
    <t>A0100352</t>
  </si>
  <si>
    <t>B0100353</t>
  </si>
  <si>
    <t>B0300354</t>
  </si>
  <si>
    <t>B0400355</t>
  </si>
  <si>
    <t>C0400356</t>
  </si>
  <si>
    <t>B0300357</t>
  </si>
  <si>
    <t>A0300358</t>
  </si>
  <si>
    <t>C0300359</t>
  </si>
  <si>
    <t>D0100360</t>
  </si>
  <si>
    <t>B0300361</t>
  </si>
  <si>
    <t>B0300362</t>
  </si>
  <si>
    <t>C0300363</t>
  </si>
  <si>
    <t>C0400364</t>
  </si>
  <si>
    <t>D0400365</t>
  </si>
  <si>
    <t>B0300366</t>
  </si>
  <si>
    <t>B0300367</t>
  </si>
  <si>
    <t>C0300368</t>
  </si>
  <si>
    <t>A0200369</t>
  </si>
  <si>
    <t>D0200370</t>
  </si>
  <si>
    <t>C0400371</t>
  </si>
  <si>
    <t>C0300372</t>
  </si>
  <si>
    <t>B0300373</t>
  </si>
  <si>
    <t>C0100374</t>
  </si>
  <si>
    <t>C0400375</t>
  </si>
  <si>
    <t>A0300376</t>
  </si>
  <si>
    <t>C0200377</t>
  </si>
  <si>
    <t>A0300378</t>
  </si>
  <si>
    <t>B0100379</t>
  </si>
  <si>
    <t>B0400380</t>
  </si>
  <si>
    <t>D0300381</t>
  </si>
  <si>
    <t>C0200382</t>
  </si>
  <si>
    <t>B0100383</t>
  </si>
  <si>
    <t>B0300385</t>
  </si>
  <si>
    <t>A0200386</t>
  </si>
  <si>
    <t>B0200387</t>
  </si>
  <si>
    <t>D0400388</t>
  </si>
  <si>
    <t>C0300389</t>
  </si>
  <si>
    <t>D0100390</t>
  </si>
  <si>
    <t>C0300391</t>
  </si>
  <si>
    <t>B0400392</t>
  </si>
  <si>
    <t>B0400393</t>
  </si>
  <si>
    <t>A0400394</t>
  </si>
  <si>
    <t>B0200395</t>
  </si>
  <si>
    <t>B0100396</t>
  </si>
  <si>
    <t>C0200397</t>
  </si>
  <si>
    <t>B0100398</t>
  </si>
  <si>
    <t>D0100399</t>
  </si>
  <si>
    <t>C0400400</t>
  </si>
  <si>
    <t>B0300401</t>
  </si>
  <si>
    <t>D0400402</t>
  </si>
  <si>
    <t>B0400403</t>
  </si>
  <si>
    <t>D0300404</t>
  </si>
  <si>
    <t>D0400405</t>
  </si>
  <si>
    <t>A0300406</t>
  </si>
  <si>
    <t>C0100407</t>
  </si>
  <si>
    <t>C0400408</t>
  </si>
  <si>
    <t>B0100409</t>
  </si>
  <si>
    <t>B0100410</t>
  </si>
  <si>
    <t>D0400411</t>
  </si>
  <si>
    <t>B0300412</t>
  </si>
  <si>
    <t>B0100413</t>
  </si>
  <si>
    <t>C0400414</t>
  </si>
  <si>
    <t>A0100415</t>
  </si>
  <si>
    <t>D0200416</t>
  </si>
  <si>
    <t>B0100417</t>
  </si>
  <si>
    <t>B0300418</t>
  </si>
  <si>
    <t>B0100419</t>
  </si>
  <si>
    <t>C0100420</t>
  </si>
  <si>
    <t>D0300421</t>
  </si>
  <si>
    <t>C0200422</t>
  </si>
  <si>
    <t>C0200423</t>
  </si>
  <si>
    <t>A0200424</t>
  </si>
  <si>
    <t>A0300426</t>
  </si>
  <si>
    <t>B0400427</t>
  </si>
  <si>
    <t>B0300428</t>
  </si>
  <si>
    <t>D0100429</t>
  </si>
  <si>
    <t>D0100430</t>
  </si>
  <si>
    <t>B0100431</t>
  </si>
  <si>
    <t>A0100432</t>
  </si>
  <si>
    <t>D0400433</t>
  </si>
  <si>
    <t>D0300434</t>
  </si>
  <si>
    <t>A0200435</t>
  </si>
  <si>
    <t>A0100436</t>
  </si>
  <si>
    <t>C0200437</t>
  </si>
  <si>
    <t>B0400438</t>
  </si>
  <si>
    <t>B0100439</t>
  </si>
  <si>
    <t>D0300440</t>
  </si>
  <si>
    <t>D0300441</t>
  </si>
  <si>
    <t>D0400442</t>
  </si>
  <si>
    <t>C0100443</t>
  </si>
  <si>
    <t>C0400444</t>
  </si>
  <si>
    <t>D0400445</t>
  </si>
  <si>
    <t>D0300446</t>
  </si>
  <si>
    <t>C0100447</t>
  </si>
  <si>
    <t>A0400448</t>
  </si>
  <si>
    <t>A0200449</t>
  </si>
  <si>
    <t>B0100450</t>
  </si>
  <si>
    <t>C0100451</t>
  </si>
  <si>
    <t>B0300452</t>
  </si>
  <si>
    <t>A0200453</t>
  </si>
  <si>
    <t>C0400454</t>
  </si>
  <si>
    <t>A0100455</t>
  </si>
  <si>
    <t>B0200456</t>
  </si>
  <si>
    <t>D0200457</t>
  </si>
  <si>
    <t>A0200458</t>
  </si>
  <si>
    <t>B0100459</t>
  </si>
  <si>
    <t>A0100460</t>
  </si>
  <si>
    <t>A0100461</t>
  </si>
  <si>
    <t>B0200462</t>
  </si>
  <si>
    <t>C0400463</t>
  </si>
  <si>
    <t>A0400464</t>
  </si>
  <si>
    <t>A0100465</t>
  </si>
  <si>
    <t>D0200466</t>
  </si>
  <si>
    <t>A0300467</t>
  </si>
  <si>
    <t>C0100468</t>
  </si>
  <si>
    <t>C0100469</t>
  </si>
  <si>
    <t>A0200470</t>
  </si>
  <si>
    <t>B0200471</t>
  </si>
  <si>
    <t>C0100472</t>
  </si>
  <si>
    <t>B0100473</t>
  </si>
  <si>
    <t>B0100474</t>
  </si>
  <si>
    <t>C0100475</t>
  </si>
  <si>
    <t>C0300476</t>
  </si>
  <si>
    <t>C0100477</t>
  </si>
  <si>
    <t>D0400478</t>
  </si>
  <si>
    <t>C0300479</t>
  </si>
  <si>
    <t>B0100480</t>
  </si>
  <si>
    <t>A0200481</t>
  </si>
  <si>
    <t>C0300482</t>
  </si>
  <si>
    <t>A0300483</t>
  </si>
  <si>
    <t>B0100484</t>
  </si>
  <si>
    <t>C0200485</t>
  </si>
  <si>
    <t>D0100486</t>
  </si>
  <si>
    <t>A0300487</t>
  </si>
  <si>
    <t>B0200488</t>
  </si>
  <si>
    <t>D0300489</t>
  </si>
  <si>
    <t>B0300490</t>
  </si>
  <si>
    <t>C0400491</t>
  </si>
  <si>
    <t>C0300492</t>
  </si>
  <si>
    <t>A0400493</t>
  </si>
  <si>
    <t>B0200494</t>
  </si>
  <si>
    <t>C0400495</t>
  </si>
  <si>
    <t>D0100496</t>
  </si>
  <si>
    <t>B0400497</t>
  </si>
  <si>
    <t>C0400499</t>
  </si>
  <si>
    <t>C0100500</t>
  </si>
  <si>
    <t>A0300501</t>
  </si>
  <si>
    <t>A0400502</t>
  </si>
  <si>
    <t>D0400504</t>
  </si>
  <si>
    <t>C0200505</t>
  </si>
  <si>
    <t>A0100506</t>
  </si>
  <si>
    <t>B0400507</t>
  </si>
  <si>
    <t>B0200508</t>
  </si>
  <si>
    <t>A0300509</t>
  </si>
  <si>
    <t>A0100510</t>
  </si>
  <si>
    <t>D0200511</t>
  </si>
  <si>
    <t>C0200512</t>
  </si>
  <si>
    <t>B0100513</t>
  </si>
  <si>
    <t>D0400514</t>
  </si>
  <si>
    <t>B0400515</t>
  </si>
  <si>
    <t>A0100516</t>
  </si>
  <si>
    <t>C0200517</t>
  </si>
  <si>
    <t>C0400518</t>
  </si>
  <si>
    <t>D0400519</t>
  </si>
  <si>
    <t>B0300520</t>
  </si>
  <si>
    <t>B0200521</t>
  </si>
  <si>
    <t>D0400522</t>
  </si>
  <si>
    <t>A0300523</t>
  </si>
  <si>
    <t>C0200524</t>
  </si>
  <si>
    <t>C0400525</t>
  </si>
  <si>
    <t>C0400526</t>
  </si>
  <si>
    <t>D0300527</t>
  </si>
  <si>
    <t>C0400528</t>
  </si>
  <si>
    <t>D0300529</t>
  </si>
  <si>
    <t>A0200530</t>
  </si>
  <si>
    <t>B0400531</t>
  </si>
  <si>
    <t>D0100532</t>
  </si>
  <si>
    <t>B0100533</t>
  </si>
  <si>
    <t>B0400534</t>
  </si>
  <si>
    <t>B0300535</t>
  </si>
  <si>
    <t>C0200536</t>
  </si>
  <si>
    <t>C0400537</t>
  </si>
  <si>
    <t>C0100538</t>
  </si>
  <si>
    <t>D0300539</t>
  </si>
  <si>
    <t>B0300540</t>
  </si>
  <si>
    <t>A0400541</t>
  </si>
  <si>
    <t>B0100542</t>
  </si>
  <si>
    <t>C0100543</t>
  </si>
  <si>
    <t>C0100544</t>
  </si>
  <si>
    <t>B0100545</t>
  </si>
  <si>
    <t>C0200546</t>
  </si>
  <si>
    <t>C0100547</t>
  </si>
  <si>
    <t>A0400548</t>
  </si>
  <si>
    <t>C0200549</t>
  </si>
  <si>
    <t>D0100550</t>
  </si>
  <si>
    <t>A0200551</t>
  </si>
  <si>
    <t>B0100552</t>
  </si>
  <si>
    <t>A0200553</t>
  </si>
  <si>
    <t>C0400554</t>
  </si>
  <si>
    <t>A0200555</t>
  </si>
  <si>
    <t>D0400556</t>
  </si>
  <si>
    <t>B0300557</t>
  </si>
  <si>
    <t>A0300558</t>
  </si>
  <si>
    <t>C0300559</t>
  </si>
  <si>
    <t>D0300560</t>
  </si>
  <si>
    <t>D0300561</t>
  </si>
  <si>
    <t>A0200562</t>
  </si>
  <si>
    <t>C0100563</t>
  </si>
  <si>
    <t>C0300564</t>
  </si>
  <si>
    <t>C0300565</t>
  </si>
  <si>
    <t>B0300566</t>
  </si>
  <si>
    <t>D0400567</t>
  </si>
  <si>
    <t>A0100568</t>
  </si>
  <si>
    <t>C0100569</t>
  </si>
  <si>
    <t>A0400570</t>
  </si>
  <si>
    <t>C0100572</t>
  </si>
  <si>
    <t>C0200573</t>
  </si>
  <si>
    <t>D0100574</t>
  </si>
  <si>
    <t>C0100575</t>
  </si>
  <si>
    <t>D0200576</t>
  </si>
  <si>
    <t>B0400577</t>
  </si>
  <si>
    <t>B0400578</t>
  </si>
  <si>
    <t>C0400579</t>
  </si>
  <si>
    <t>B0200580</t>
  </si>
  <si>
    <t>D0200581</t>
  </si>
  <si>
    <t>A0100582</t>
  </si>
  <si>
    <t>A0100583</t>
  </si>
  <si>
    <t>B0400584</t>
  </si>
  <si>
    <t>A0300585</t>
  </si>
  <si>
    <t>C0400586</t>
  </si>
  <si>
    <t>B0200587</t>
  </si>
  <si>
    <t>C0200588</t>
  </si>
  <si>
    <t>B0300589</t>
  </si>
  <si>
    <t>B0400590</t>
  </si>
  <si>
    <t>A0300591</t>
  </si>
  <si>
    <t>C0200592</t>
  </si>
  <si>
    <t>C0100593</t>
  </si>
  <si>
    <t>C0200594</t>
  </si>
  <si>
    <t>D0400596</t>
  </si>
  <si>
    <t>C0200597</t>
  </si>
  <si>
    <t>C0100598</t>
  </si>
  <si>
    <t>A0200599</t>
  </si>
  <si>
    <t>B0300600</t>
  </si>
  <si>
    <t>B0200601</t>
  </si>
  <si>
    <t>A0200603</t>
  </si>
  <si>
    <t>B0400604</t>
  </si>
  <si>
    <t>C0200605</t>
  </si>
  <si>
    <t>C0400607</t>
  </si>
  <si>
    <t>C0300608</t>
  </si>
  <si>
    <t>B0200609</t>
  </si>
  <si>
    <t>A0400610</t>
  </si>
  <si>
    <t>D0400612</t>
  </si>
  <si>
    <t>D0300613</t>
  </si>
  <si>
    <t>A0400615</t>
  </si>
  <si>
    <t>C0300616</t>
  </si>
  <si>
    <t>C0300617</t>
  </si>
  <si>
    <t>B0400618</t>
  </si>
  <si>
    <t>B0200619</t>
  </si>
  <si>
    <t>D0300620</t>
  </si>
  <si>
    <t>D0200621</t>
  </si>
  <si>
    <t>D0400623</t>
  </si>
  <si>
    <t>C0400624</t>
  </si>
  <si>
    <t>C0400625</t>
  </si>
  <si>
    <t>D0100626</t>
  </si>
  <si>
    <t>C0300627</t>
  </si>
  <si>
    <t>B0400628</t>
  </si>
  <si>
    <t>D0100629</t>
  </si>
  <si>
    <t>C0100631</t>
  </si>
  <si>
    <t>C0100632</t>
  </si>
  <si>
    <t>A0100633</t>
  </si>
  <si>
    <t>D0200634</t>
  </si>
  <si>
    <t>B0200635</t>
  </si>
  <si>
    <t>B0200636</t>
  </si>
  <si>
    <t>C0100637</t>
  </si>
  <si>
    <t>D0300638</t>
  </si>
  <si>
    <t>D0100639</t>
  </si>
  <si>
    <t>A0100640</t>
  </si>
  <si>
    <t>D0200641</t>
  </si>
  <si>
    <t>C0100642</t>
  </si>
  <si>
    <t>A0400643</t>
  </si>
  <si>
    <t>B0400644</t>
  </si>
  <si>
    <t>C0300645</t>
  </si>
  <si>
    <t>A0200646</t>
  </si>
  <si>
    <t>D0100648</t>
  </si>
  <si>
    <t>A0200649</t>
  </si>
  <si>
    <t>B0200650</t>
  </si>
  <si>
    <t>C0400651</t>
  </si>
  <si>
    <t>B0200652</t>
  </si>
  <si>
    <t>C0100653</t>
  </si>
  <si>
    <t>C0100654</t>
  </si>
  <si>
    <t>D0400655</t>
  </si>
  <si>
    <t>B0300656</t>
  </si>
  <si>
    <t>B0400657</t>
  </si>
  <si>
    <t>B0300658</t>
  </si>
  <si>
    <t>B0200659</t>
  </si>
  <si>
    <t>C0200660</t>
  </si>
  <si>
    <t>C0100661</t>
  </si>
  <si>
    <t>B0300662</t>
  </si>
  <si>
    <t>B0200663</t>
  </si>
  <si>
    <t>A0200665</t>
  </si>
  <si>
    <t>C0200666</t>
  </si>
  <si>
    <t>C0300667</t>
  </si>
  <si>
    <t>B0100668</t>
  </si>
  <si>
    <t>B0400669</t>
  </si>
  <si>
    <t>B0300670</t>
  </si>
  <si>
    <t>D0300671</t>
  </si>
  <si>
    <t>A0100673</t>
  </si>
  <si>
    <t>D0100674</t>
  </si>
  <si>
    <t>D0200675</t>
  </si>
  <si>
    <t>C0100676</t>
  </si>
  <si>
    <t>D0300677</t>
  </si>
  <si>
    <t>B0400678</t>
  </si>
  <si>
    <t>A0300679</t>
  </si>
  <si>
    <t>B0400680</t>
  </si>
  <si>
    <t>D0300681</t>
  </si>
  <si>
    <t>D0400682</t>
  </si>
  <si>
    <t>B0200683</t>
  </si>
  <si>
    <t>C0100684</t>
  </si>
  <si>
    <t>B0200685</t>
  </si>
  <si>
    <t>B0300686</t>
  </si>
  <si>
    <t>B0400687</t>
  </si>
  <si>
    <t>B0100688</t>
  </si>
  <si>
    <t>C0200689</t>
  </si>
  <si>
    <t>A0100690</t>
  </si>
  <si>
    <t>C0200691</t>
  </si>
  <si>
    <t>D0300692</t>
  </si>
  <si>
    <t>C0400693</t>
  </si>
  <si>
    <t>C0100694</t>
  </si>
  <si>
    <t>B0400695</t>
  </si>
  <si>
    <t>A0200696</t>
  </si>
  <si>
    <t>B0100697</t>
  </si>
  <si>
    <t>D0300698</t>
  </si>
  <si>
    <t>C0300699</t>
  </si>
  <si>
    <t>C0400700</t>
  </si>
  <si>
    <t>C0400701</t>
  </si>
  <si>
    <t>A0400702</t>
  </si>
  <si>
    <t>B0400703</t>
  </si>
  <si>
    <t>D0100704</t>
  </si>
  <si>
    <t>C0400705</t>
  </si>
  <si>
    <t>C0200706</t>
  </si>
  <si>
    <t>C0200707</t>
  </si>
  <si>
    <t>A0100708</t>
  </si>
  <si>
    <t>A0400709</t>
  </si>
  <si>
    <t>B0300710</t>
  </si>
  <si>
    <t>B0200711</t>
  </si>
  <si>
    <t>C0200712</t>
  </si>
  <si>
    <t>D0200714</t>
  </si>
  <si>
    <t>B0300715</t>
  </si>
  <si>
    <t>D0300716</t>
  </si>
  <si>
    <t>C0100718</t>
  </si>
  <si>
    <t>C0200719</t>
  </si>
  <si>
    <t>D0400720</t>
  </si>
  <si>
    <t>C0300722</t>
  </si>
  <si>
    <t>C0100723</t>
  </si>
  <si>
    <t>A0400724</t>
  </si>
  <si>
    <t>B0200725</t>
  </si>
  <si>
    <t>C0400726</t>
  </si>
  <si>
    <t>C0300727</t>
  </si>
  <si>
    <t>B0200728</t>
  </si>
  <si>
    <t>B0200729</t>
  </si>
  <si>
    <t>D0100730</t>
  </si>
  <si>
    <t>B0300731</t>
  </si>
  <si>
    <t>C0200732</t>
  </si>
  <si>
    <t>B0200733</t>
  </si>
  <si>
    <t>C0400734</t>
  </si>
  <si>
    <t>B0200736</t>
  </si>
  <si>
    <t>B0200737</t>
  </si>
  <si>
    <t>C0400738</t>
  </si>
  <si>
    <t>A0200739</t>
  </si>
  <si>
    <t>B0300740</t>
  </si>
  <si>
    <t>B0300741</t>
  </si>
  <si>
    <t>B0200742</t>
  </si>
  <si>
    <t>C0100743</t>
  </si>
  <si>
    <t>B0400744</t>
  </si>
  <si>
    <t>C0400745</t>
  </si>
  <si>
    <t>C0100746</t>
  </si>
  <si>
    <t>B0200747</t>
  </si>
  <si>
    <t>B0400748</t>
  </si>
  <si>
    <t>A0300749</t>
  </si>
  <si>
    <t>A0400750</t>
  </si>
  <si>
    <t>D0200751</t>
  </si>
  <si>
    <t>A0400752</t>
  </si>
  <si>
    <t>D0400753</t>
  </si>
  <si>
    <t>D0400754</t>
  </si>
  <si>
    <t>A0300755</t>
  </si>
  <si>
    <t>C0100756</t>
  </si>
  <si>
    <t>B0400757</t>
  </si>
  <si>
    <t>B0300758</t>
  </si>
  <si>
    <t>B0200759</t>
  </si>
  <si>
    <t>B0300760</t>
  </si>
  <si>
    <t>D0100761</t>
  </si>
  <si>
    <t>D0400762</t>
  </si>
  <si>
    <t>A0400763</t>
  </si>
  <si>
    <t>B0200764</t>
  </si>
  <si>
    <t>D0100765</t>
  </si>
  <si>
    <t>D0300766</t>
  </si>
  <si>
    <t>B0300767</t>
  </si>
  <si>
    <t>A0100768</t>
  </si>
  <si>
    <t>C0100769</t>
  </si>
  <si>
    <t>B0200770</t>
  </si>
  <si>
    <t>B0400771</t>
  </si>
  <si>
    <t>B0300772</t>
  </si>
  <si>
    <t>D0300773</t>
  </si>
  <si>
    <t>B0300774</t>
  </si>
  <si>
    <t>D0200775</t>
  </si>
  <si>
    <t>B0400776</t>
  </si>
  <si>
    <t>B0200777</t>
  </si>
  <si>
    <t>C0400778</t>
  </si>
  <si>
    <t>B0200779</t>
  </si>
  <si>
    <t>B0200780</t>
  </si>
  <si>
    <t>D0200781</t>
  </si>
  <si>
    <t>A0300782</t>
  </si>
  <si>
    <t>B0100783</t>
  </si>
  <si>
    <t>D0100784</t>
  </si>
  <si>
    <t>B0400785</t>
  </si>
  <si>
    <t>C0300786</t>
  </si>
  <si>
    <t>C0200787</t>
  </si>
  <si>
    <t>C0300788</t>
  </si>
  <si>
    <t>C0200789</t>
  </si>
  <si>
    <t>C0400790</t>
  </si>
  <si>
    <t>C0200791</t>
  </si>
  <si>
    <t>A0200792</t>
  </si>
  <si>
    <t>C0200793</t>
  </si>
  <si>
    <t>C0300794</t>
  </si>
  <si>
    <t>A0100795</t>
  </si>
  <si>
    <t>D0400796</t>
  </si>
  <si>
    <t>C0200797</t>
  </si>
  <si>
    <t>B0100798</t>
  </si>
  <si>
    <t>B0200799</t>
  </si>
  <si>
    <t>B0400801</t>
  </si>
  <si>
    <t>B0200802</t>
  </si>
  <si>
    <t>C0400804</t>
  </si>
  <si>
    <t>B0300805</t>
  </si>
  <si>
    <t>D0200806</t>
  </si>
  <si>
    <t>D0200807</t>
  </si>
  <si>
    <t>B0100808</t>
  </si>
  <si>
    <t>B0200809</t>
  </si>
  <si>
    <t>B0400810</t>
  </si>
  <si>
    <t>B0400811</t>
  </si>
  <si>
    <t>B0200812</t>
  </si>
  <si>
    <t>B0100813</t>
  </si>
  <si>
    <t>A0100814</t>
  </si>
  <si>
    <t>B0200815</t>
  </si>
  <si>
    <t>B0100816</t>
  </si>
  <si>
    <t>C0200817</t>
  </si>
  <si>
    <t>B0200818</t>
  </si>
  <si>
    <t>B0300819</t>
  </si>
  <si>
    <t>D0400820</t>
  </si>
  <si>
    <t>C0300821</t>
  </si>
  <si>
    <t>C0300822</t>
  </si>
  <si>
    <t>D0200823</t>
  </si>
  <si>
    <t>B0300824</t>
  </si>
  <si>
    <t>D0300825</t>
  </si>
  <si>
    <t>C0400827</t>
  </si>
  <si>
    <t>C0400828</t>
  </si>
  <si>
    <t>D0200829</t>
  </si>
  <si>
    <t>B0200830</t>
  </si>
  <si>
    <t>C0400831</t>
  </si>
  <si>
    <t>A0100832</t>
  </si>
  <si>
    <t>A0400833</t>
  </si>
  <si>
    <t>C0100834</t>
  </si>
  <si>
    <t>B0200835</t>
  </si>
  <si>
    <t>C0400836</t>
  </si>
  <si>
    <t>A0200837</t>
  </si>
  <si>
    <t>B0100838</t>
  </si>
  <si>
    <t>A0100839</t>
  </si>
  <si>
    <t>C0100840</t>
  </si>
  <si>
    <t>A0100841</t>
  </si>
  <si>
    <t>C0100842</t>
  </si>
  <si>
    <t>C0400843</t>
  </si>
  <si>
    <t>A0400844</t>
  </si>
  <si>
    <t>C0100845</t>
  </si>
  <si>
    <t>D0100846</t>
  </si>
  <si>
    <t>D0200847</t>
  </si>
  <si>
    <t>B0100848</t>
  </si>
  <si>
    <t>C0100849</t>
  </si>
  <si>
    <t>A0300850</t>
  </si>
  <si>
    <t>C0300851</t>
  </si>
  <si>
    <t>B0100852</t>
  </si>
  <si>
    <t>D0400853</t>
  </si>
  <si>
    <t>C0400854</t>
  </si>
  <si>
    <t>D0200855</t>
  </si>
  <si>
    <t>A0200856</t>
  </si>
  <si>
    <t>D0100857</t>
  </si>
  <si>
    <t>D0100858</t>
  </si>
  <si>
    <t>C0200859</t>
  </si>
  <si>
    <t>B0400860</t>
  </si>
  <si>
    <t>B0400861</t>
  </si>
  <si>
    <t>B0400862</t>
  </si>
  <si>
    <t>D0100863</t>
  </si>
  <si>
    <t>B0200864</t>
  </si>
  <si>
    <t>B0400865</t>
  </si>
  <si>
    <t>A0100866</t>
  </si>
  <si>
    <t>C0400867</t>
  </si>
  <si>
    <t>C0300868</t>
  </si>
  <si>
    <t>C0400869</t>
  </si>
  <si>
    <t>A0300870</t>
  </si>
  <si>
    <t>A0300871</t>
  </si>
  <si>
    <t>A0100872</t>
  </si>
  <si>
    <t>C0200873</t>
  </si>
  <si>
    <t>B0200874</t>
  </si>
  <si>
    <t>A0100875</t>
  </si>
  <si>
    <t>D0100876</t>
  </si>
  <si>
    <t>A0100877</t>
  </si>
  <si>
    <t>A0400878</t>
  </si>
  <si>
    <t>A0100879</t>
  </si>
  <si>
    <t>C0200880</t>
  </si>
  <si>
    <t>C0100881</t>
  </si>
  <si>
    <t>A0200882</t>
  </si>
  <si>
    <t>D0300884</t>
  </si>
  <si>
    <t>D0100885</t>
  </si>
  <si>
    <t>A0100886</t>
  </si>
  <si>
    <t>B0100887</t>
  </si>
  <si>
    <t>A0400888</t>
  </si>
  <si>
    <t>A0300889</t>
  </si>
  <si>
    <t>D0200890</t>
  </si>
  <si>
    <t>D0100891</t>
  </si>
  <si>
    <t>C0100892</t>
  </si>
  <si>
    <t>C0400893</t>
  </si>
  <si>
    <t>B0400894</t>
  </si>
  <si>
    <t>C0300895</t>
  </si>
  <si>
    <t>C0200896</t>
  </si>
  <si>
    <t>A0100897</t>
  </si>
  <si>
    <t>A0100898</t>
  </si>
  <si>
    <t>D0200899</t>
  </si>
  <si>
    <t>C0100900</t>
  </si>
  <si>
    <t>D0200901</t>
  </si>
  <si>
    <t>C0100902</t>
  </si>
  <si>
    <t>A0400903</t>
  </si>
  <si>
    <t>B0400904</t>
  </si>
  <si>
    <t>C0300905</t>
  </si>
  <si>
    <t>B0300906</t>
  </si>
  <si>
    <t>B0400907</t>
  </si>
  <si>
    <t>A0300908</t>
  </si>
  <si>
    <t>D0400909</t>
  </si>
  <si>
    <t>A0100910</t>
  </si>
  <si>
    <t>B0300911</t>
  </si>
  <si>
    <t>B0400912</t>
  </si>
  <si>
    <t>D0300914</t>
  </si>
  <si>
    <t>A0100915</t>
  </si>
  <si>
    <t>A0300916</t>
  </si>
  <si>
    <t>B0200917</t>
  </si>
  <si>
    <t>A0400918</t>
  </si>
  <si>
    <t>D0300919</t>
  </si>
  <si>
    <t>C0300920</t>
  </si>
  <si>
    <t>A0300921</t>
  </si>
  <si>
    <t>C0300922</t>
  </si>
  <si>
    <t>A0200923</t>
  </si>
  <si>
    <t>C0100924</t>
  </si>
  <si>
    <t>A0400925</t>
  </si>
  <si>
    <t>B0400926</t>
  </si>
  <si>
    <t>C0300927</t>
  </si>
  <si>
    <t>B0200928</t>
  </si>
  <si>
    <t>A0100929</t>
  </si>
  <si>
    <t>B0300930</t>
  </si>
  <si>
    <t>A0400931</t>
  </si>
  <si>
    <t>B0300932</t>
  </si>
  <si>
    <t>D0400933</t>
  </si>
  <si>
    <t>D0300934</t>
  </si>
  <si>
    <t>C0300935</t>
  </si>
  <si>
    <t>B0200936</t>
  </si>
  <si>
    <t>B0400937</t>
  </si>
  <si>
    <t>B0100938</t>
  </si>
  <si>
    <t>B0200939</t>
  </si>
  <si>
    <t>C0400940</t>
  </si>
  <si>
    <t>C0400941</t>
  </si>
  <si>
    <t>A0100942</t>
  </si>
  <si>
    <t>D0200943</t>
  </si>
  <si>
    <t>B0200944</t>
  </si>
  <si>
    <t>D0400945</t>
  </si>
  <si>
    <t>A0200946</t>
  </si>
  <si>
    <t>A0200947</t>
  </si>
  <si>
    <t>C0100948</t>
  </si>
  <si>
    <t>C0300949</t>
  </si>
  <si>
    <t>A0100950</t>
  </si>
  <si>
    <t>B0300951</t>
  </si>
  <si>
    <t>C0200952</t>
  </si>
  <si>
    <t>A0300953</t>
  </si>
  <si>
    <t>B0200954</t>
  </si>
  <si>
    <t>B0100955</t>
  </si>
  <si>
    <t>A0200956</t>
  </si>
  <si>
    <t>C0100957</t>
  </si>
  <si>
    <t>C0300958</t>
  </si>
  <si>
    <t>C0100959</t>
  </si>
  <si>
    <t>B0100960</t>
  </si>
  <si>
    <t>B0200961</t>
  </si>
  <si>
    <t>B0300962</t>
  </si>
  <si>
    <t>C0300963</t>
  </si>
  <si>
    <t>C0300964</t>
  </si>
  <si>
    <t>C0100965</t>
  </si>
  <si>
    <t>D0300966</t>
  </si>
  <si>
    <t>C0200967</t>
  </si>
  <si>
    <t>D0100968</t>
  </si>
  <si>
    <t>D0200969</t>
  </si>
  <si>
    <t>B0400970</t>
  </si>
  <si>
    <t>D0100971</t>
  </si>
  <si>
    <t>B0200972</t>
  </si>
  <si>
    <t>A0100974</t>
  </si>
  <si>
    <t>C0300975</t>
  </si>
  <si>
    <t>D0100976</t>
  </si>
  <si>
    <t>A0400977</t>
  </si>
  <si>
    <t>C0400978</t>
  </si>
  <si>
    <t>B0200979</t>
  </si>
  <si>
    <t>D0100980</t>
  </si>
  <si>
    <t>D0300981</t>
  </si>
  <si>
    <t>D0300982</t>
  </si>
  <si>
    <t>C0200983</t>
  </si>
  <si>
    <t>B0200984</t>
  </si>
  <si>
    <t>B0400985</t>
  </si>
  <si>
    <t>D0100986</t>
  </si>
  <si>
    <t>C0200987</t>
  </si>
  <si>
    <t>D0200988</t>
  </si>
  <si>
    <t>C0400989</t>
  </si>
  <si>
    <t>D0400990</t>
  </si>
  <si>
    <t>A0200991</t>
  </si>
  <si>
    <t>C0200992</t>
  </si>
  <si>
    <t>D0200993</t>
  </si>
  <si>
    <t>B0300994</t>
  </si>
  <si>
    <t>D0300995</t>
  </si>
  <si>
    <t>B0100996</t>
  </si>
  <si>
    <t>C0100997</t>
  </si>
  <si>
    <t>D0400998</t>
  </si>
  <si>
    <t>D0400999</t>
  </si>
  <si>
    <t>C0101000</t>
  </si>
  <si>
    <t>C0201001</t>
  </si>
  <si>
    <t>C0201002</t>
  </si>
  <si>
    <t>A0201003</t>
  </si>
  <si>
    <t>C0101004</t>
  </si>
  <si>
    <t>D0401006</t>
  </si>
  <si>
    <t>A0301007</t>
  </si>
  <si>
    <t>B0101008</t>
  </si>
  <si>
    <t>A0401009</t>
  </si>
  <si>
    <t>D0101010</t>
  </si>
  <si>
    <t>D0101011</t>
  </si>
  <si>
    <t>A0401012</t>
  </si>
  <si>
    <t>D0301013</t>
  </si>
  <si>
    <t>A0201014</t>
  </si>
  <si>
    <t>D0101015</t>
  </si>
  <si>
    <t>B0301016</t>
  </si>
  <si>
    <t>A0101018</t>
  </si>
  <si>
    <t>C0401019</t>
  </si>
  <si>
    <t>C0101020</t>
  </si>
  <si>
    <t>B0101021</t>
  </si>
  <si>
    <t>A0201023</t>
  </si>
  <si>
    <t>B0301024</t>
  </si>
  <si>
    <t>A0401025</t>
  </si>
  <si>
    <t>D0201027</t>
  </si>
  <si>
    <t>C0401028</t>
  </si>
  <si>
    <t>B0201029</t>
  </si>
  <si>
    <t>C0201031</t>
  </si>
  <si>
    <t>A0101032</t>
  </si>
  <si>
    <t>A0301033</t>
  </si>
  <si>
    <t>C0301034</t>
  </si>
  <si>
    <t>C0201035</t>
  </si>
  <si>
    <t>C0201036</t>
  </si>
  <si>
    <t>A0401037</t>
  </si>
  <si>
    <t>B0201038</t>
  </si>
  <si>
    <t>C0401039</t>
  </si>
  <si>
    <t>C0101040</t>
  </si>
  <si>
    <t>C0201042</t>
  </si>
  <si>
    <t>D0201043</t>
  </si>
  <si>
    <t>B0401044</t>
  </si>
  <si>
    <t>D0201045</t>
  </si>
  <si>
    <t>C0301046</t>
  </si>
  <si>
    <t>B0401047</t>
  </si>
  <si>
    <t>C0101049</t>
  </si>
  <si>
    <t>A0301050</t>
  </si>
  <si>
    <t>B0201051</t>
  </si>
  <si>
    <t>D0301052</t>
  </si>
  <si>
    <t>C0401054</t>
  </si>
  <si>
    <t>C0301055</t>
  </si>
  <si>
    <t>B0201056</t>
  </si>
  <si>
    <t>A0301057</t>
  </si>
  <si>
    <t>B0301058</t>
  </si>
  <si>
    <t>B0301059</t>
  </si>
  <si>
    <t>D0201060</t>
  </si>
  <si>
    <t>B0301061</t>
  </si>
  <si>
    <t>D0301062</t>
  </si>
  <si>
    <t>D0301063</t>
  </si>
  <si>
    <t>D0101064</t>
  </si>
  <si>
    <t>B0101065</t>
  </si>
  <si>
    <t>B0301066</t>
  </si>
  <si>
    <t>C0301067</t>
  </si>
  <si>
    <t>D0301068</t>
  </si>
  <si>
    <t>D0301069</t>
  </si>
  <si>
    <t>D0201070</t>
  </si>
  <si>
    <t>D0301071</t>
  </si>
  <si>
    <t>C0401072</t>
  </si>
  <si>
    <t>B0401073</t>
  </si>
  <si>
    <t>D0101074</t>
  </si>
  <si>
    <t>A0401075</t>
  </si>
  <si>
    <t>B0101076</t>
  </si>
  <si>
    <t>C0201077</t>
  </si>
  <si>
    <t>B0101078</t>
  </si>
  <si>
    <t>B0301079</t>
  </si>
  <si>
    <t>A0101081</t>
  </si>
  <si>
    <t>A0201082</t>
  </si>
  <si>
    <t>B0301083</t>
  </si>
  <si>
    <t>C0101084</t>
  </si>
  <si>
    <t>C0401085</t>
  </si>
  <si>
    <t>B0101086</t>
  </si>
  <si>
    <t>B0101088</t>
  </si>
  <si>
    <t>C0101089</t>
  </si>
  <si>
    <t>A0201090</t>
  </si>
  <si>
    <t>B0301091</t>
  </si>
  <si>
    <t>C0101092</t>
  </si>
  <si>
    <t>A0201093</t>
  </si>
  <si>
    <t>C0401094</t>
  </si>
  <si>
    <t>D0301095</t>
  </si>
  <si>
    <t>A0101096</t>
  </si>
  <si>
    <t>B0101097</t>
  </si>
  <si>
    <t>C0301098</t>
  </si>
  <si>
    <t>A0401099</t>
  </si>
  <si>
    <t>C0101100</t>
  </si>
  <si>
    <t>B0301101</t>
  </si>
  <si>
    <t>B0201102</t>
  </si>
  <si>
    <t>B0101103</t>
  </si>
  <si>
    <t>C0101104</t>
  </si>
  <si>
    <t>A0201105</t>
  </si>
  <si>
    <t>C0101106</t>
  </si>
  <si>
    <t>D0201107</t>
  </si>
  <si>
    <t>C0101108</t>
  </si>
  <si>
    <t>C0401109</t>
  </si>
  <si>
    <t>B0301110</t>
  </si>
  <si>
    <t>C0301111</t>
  </si>
  <si>
    <t>C0201112</t>
  </si>
  <si>
    <t>C0201113</t>
  </si>
  <si>
    <t>A0401114</t>
  </si>
  <si>
    <t>B0201115</t>
  </si>
  <si>
    <t>B0301116</t>
  </si>
  <si>
    <t>B0201118</t>
  </si>
  <si>
    <t>B0401119</t>
  </si>
  <si>
    <t>A0401121</t>
  </si>
  <si>
    <t>C0101122</t>
  </si>
  <si>
    <t>C0301123</t>
  </si>
  <si>
    <t>B0201124</t>
  </si>
  <si>
    <t>D0301125</t>
  </si>
  <si>
    <t>B0201126</t>
  </si>
  <si>
    <t>C0301127</t>
  </si>
  <si>
    <t>A0401128</t>
  </si>
  <si>
    <t>B0201129</t>
  </si>
  <si>
    <t>D0301130</t>
  </si>
  <si>
    <t>D0101131</t>
  </si>
  <si>
    <t>A0301132</t>
  </si>
  <si>
    <t>C0101133</t>
  </si>
  <si>
    <t>A0401134</t>
  </si>
  <si>
    <t>C0201135</t>
  </si>
  <si>
    <t>B0101136</t>
  </si>
  <si>
    <t>C0401137</t>
  </si>
  <si>
    <t>A0301138</t>
  </si>
  <si>
    <t>B0101139</t>
  </si>
  <si>
    <t>C0301140</t>
  </si>
  <si>
    <t>C0201141</t>
  </si>
  <si>
    <t>C0201142</t>
  </si>
  <si>
    <t>D0201143</t>
  </si>
  <si>
    <t>C0401144</t>
  </si>
  <si>
    <t>D0401145</t>
  </si>
  <si>
    <t>C0301146</t>
  </si>
  <si>
    <t>C0101147</t>
  </si>
  <si>
    <t>B0401148</t>
  </si>
  <si>
    <t>C0401149</t>
  </si>
  <si>
    <t>C0401150</t>
  </si>
  <si>
    <t>B0101151</t>
  </si>
  <si>
    <t>C0201152</t>
  </si>
  <si>
    <t>C0201153</t>
  </si>
  <si>
    <t>C0301154</t>
  </si>
  <si>
    <t>B0101155</t>
  </si>
  <si>
    <t>B0201156</t>
  </si>
  <si>
    <t>D0301157</t>
  </si>
  <si>
    <t>A0201159</t>
  </si>
  <si>
    <t>B0101160</t>
  </si>
  <si>
    <t>C0401161</t>
  </si>
  <si>
    <t>D0201162</t>
  </si>
  <si>
    <t>C0301163</t>
  </si>
  <si>
    <t>B0401164</t>
  </si>
  <si>
    <t>C0301165</t>
  </si>
  <si>
    <t>A0401166</t>
  </si>
  <si>
    <t>A0101168</t>
  </si>
  <si>
    <t>C0401169</t>
  </si>
  <si>
    <t>B0401170</t>
  </si>
  <si>
    <t>A0301171</t>
  </si>
  <si>
    <t>B0401172</t>
  </si>
  <si>
    <t>B0201173</t>
  </si>
  <si>
    <t>A0401174</t>
  </si>
  <si>
    <t>D0401175</t>
  </si>
  <si>
    <t>B0101176</t>
  </si>
  <si>
    <t>B0101177</t>
  </si>
  <si>
    <t>B0101178</t>
  </si>
  <si>
    <t>A0101179</t>
  </si>
  <si>
    <t>B0401180</t>
  </si>
  <si>
    <t>A0301181</t>
  </si>
  <si>
    <t>C0101183</t>
  </si>
  <si>
    <t>D0401184</t>
  </si>
  <si>
    <t>A0301185</t>
  </si>
  <si>
    <t>B0301186</t>
  </si>
  <si>
    <t>A0201187</t>
  </si>
  <si>
    <t>C0401188</t>
  </si>
  <si>
    <t>A0301189</t>
  </si>
  <si>
    <t>C0101190</t>
  </si>
  <si>
    <t>D0401191</t>
  </si>
  <si>
    <t>A0401192</t>
  </si>
  <si>
    <t>B0301193</t>
  </si>
  <si>
    <t>B0301194</t>
  </si>
  <si>
    <t>C0301195</t>
  </si>
  <si>
    <t>D0401196</t>
  </si>
  <si>
    <t>A0401197</t>
  </si>
  <si>
    <t>D0201198</t>
  </si>
  <si>
    <t>B0301199</t>
  </si>
  <si>
    <t>C0401200</t>
  </si>
  <si>
    <t>A0201201</t>
  </si>
  <si>
    <t>C0301202</t>
  </si>
  <si>
    <t>C0301203</t>
  </si>
  <si>
    <t>B0101204</t>
  </si>
  <si>
    <t>C0201205</t>
  </si>
  <si>
    <t>D0301206</t>
  </si>
  <si>
    <t>D0401207</t>
  </si>
  <si>
    <t>A0301208</t>
  </si>
  <si>
    <t>C0201209</t>
  </si>
  <si>
    <t>C0401210</t>
  </si>
  <si>
    <t>C0401211</t>
  </si>
  <si>
    <t>B0201212</t>
  </si>
  <si>
    <t>D0101213</t>
  </si>
  <si>
    <t>B0201214</t>
  </si>
  <si>
    <t>C0401215</t>
  </si>
  <si>
    <t>D0401216</t>
  </si>
  <si>
    <t>B0301217</t>
  </si>
  <si>
    <t>D0101219</t>
  </si>
  <si>
    <t>A0301220</t>
  </si>
  <si>
    <t>C0401221</t>
  </si>
  <si>
    <t>A0101222</t>
  </si>
  <si>
    <t>D0301223</t>
  </si>
  <si>
    <t>D0201224</t>
  </si>
  <si>
    <t>B0401225</t>
  </si>
  <si>
    <t>B0301226</t>
  </si>
  <si>
    <t>A0401227</t>
  </si>
  <si>
    <t>C0201228</t>
  </si>
  <si>
    <t>D0101229</t>
  </si>
  <si>
    <t>D0201230</t>
  </si>
  <si>
    <t>B0301231</t>
  </si>
  <si>
    <t>A0401232</t>
  </si>
  <si>
    <t>D0201233</t>
  </si>
  <si>
    <t>C0401234</t>
  </si>
  <si>
    <t>B0101235</t>
  </si>
  <si>
    <t>B0301236</t>
  </si>
  <si>
    <t>A0201237</t>
  </si>
  <si>
    <t>C0101239</t>
  </si>
  <si>
    <t>D0201240</t>
  </si>
  <si>
    <t>D0401241</t>
  </si>
  <si>
    <t>B0301242</t>
  </si>
  <si>
    <t>B0201243</t>
  </si>
  <si>
    <t>B0301244</t>
  </si>
  <si>
    <t>B0301245</t>
  </si>
  <si>
    <t>C0101246</t>
  </si>
  <si>
    <t>D0301247</t>
  </si>
  <si>
    <t>D0301248</t>
  </si>
  <si>
    <t>D0201249</t>
  </si>
  <si>
    <t>B0101250</t>
  </si>
  <si>
    <t>D0401251</t>
  </si>
  <si>
    <t>B0301252</t>
  </si>
  <si>
    <t>C0101253</t>
  </si>
  <si>
    <t>A0201254</t>
  </si>
  <si>
    <t>A0301255</t>
  </si>
  <si>
    <t>B0201256</t>
  </si>
  <si>
    <t>A0101257</t>
  </si>
  <si>
    <t>B0301258</t>
  </si>
  <si>
    <t>D0401259</t>
  </si>
  <si>
    <t>D0201260</t>
  </si>
  <si>
    <t>B0401261</t>
  </si>
  <si>
    <t>B0401262</t>
  </si>
  <si>
    <t>C0301263</t>
  </si>
  <si>
    <t>B0201264</t>
  </si>
  <si>
    <t>D0101265</t>
  </si>
  <si>
    <t>A0301266</t>
  </si>
  <si>
    <t>C0401267</t>
  </si>
  <si>
    <t>B0401268</t>
  </si>
  <si>
    <t>D0201269</t>
  </si>
  <si>
    <t>B0101270</t>
  </si>
  <si>
    <t>B0301271</t>
  </si>
  <si>
    <t>B0401272</t>
  </si>
  <si>
    <t>B0101273</t>
  </si>
  <si>
    <t>B0201274</t>
  </si>
  <si>
    <t>B0201275</t>
  </si>
  <si>
    <t>C0401276</t>
  </si>
  <si>
    <t>B0401277</t>
  </si>
  <si>
    <t>C0401279</t>
  </si>
  <si>
    <t>B0301280</t>
  </si>
  <si>
    <t>B0301281</t>
  </si>
  <si>
    <t>B0401282</t>
  </si>
  <si>
    <t>C0401283</t>
  </si>
  <si>
    <t>C0201284</t>
  </si>
  <si>
    <t>B0201285</t>
  </si>
  <si>
    <t>B0401286</t>
  </si>
  <si>
    <t>B0201287</t>
  </si>
  <si>
    <t>D0201288</t>
  </si>
  <si>
    <t>C0101289</t>
  </si>
  <si>
    <t>A0201290</t>
  </si>
  <si>
    <t>D0301291</t>
  </si>
  <si>
    <t>B0101293</t>
  </si>
  <si>
    <t>C0101294</t>
  </si>
  <si>
    <t>A0301295</t>
  </si>
  <si>
    <t>C0401296</t>
  </si>
  <si>
    <t>D0101297</t>
  </si>
  <si>
    <t>B0301298</t>
  </si>
  <si>
    <t>B0401299</t>
  </si>
  <si>
    <t>D0401300</t>
  </si>
  <si>
    <t>C0101301</t>
  </si>
  <si>
    <t>D0401302</t>
  </si>
  <si>
    <t>A0201303</t>
  </si>
  <si>
    <t>A0201304</t>
  </si>
  <si>
    <t>A0101305</t>
  </si>
  <si>
    <t>B0201306</t>
  </si>
  <si>
    <t>D0101307</t>
  </si>
  <si>
    <t>B0201309</t>
  </si>
  <si>
    <t>B0301311</t>
  </si>
  <si>
    <t>B0301312</t>
  </si>
  <si>
    <t>D0301313</t>
  </si>
  <si>
    <t>B0401315</t>
  </si>
  <si>
    <t>B0101316</t>
  </si>
  <si>
    <t>A0401317</t>
  </si>
  <si>
    <t>C0101318</t>
  </si>
  <si>
    <t>C0401319</t>
  </si>
  <si>
    <t>C0101320</t>
  </si>
  <si>
    <t>B0201321</t>
  </si>
  <si>
    <t>B0401322</t>
  </si>
  <si>
    <t>C0401323</t>
  </si>
  <si>
    <t>A0401324</t>
  </si>
  <si>
    <t>C0301325</t>
  </si>
  <si>
    <t>C0101326</t>
  </si>
  <si>
    <t>A0401327</t>
  </si>
  <si>
    <t>B0201328</t>
  </si>
  <si>
    <t>D0201329</t>
  </si>
  <si>
    <t>C0401331</t>
  </si>
  <si>
    <t>A0101332</t>
  </si>
  <si>
    <t>B0101333</t>
  </si>
  <si>
    <t>B0201334</t>
  </si>
  <si>
    <t>C0401335</t>
  </si>
  <si>
    <t>D0201336</t>
  </si>
  <si>
    <t>A0401337</t>
  </si>
  <si>
    <t>C0401338</t>
  </si>
  <si>
    <t>B0301339</t>
  </si>
  <si>
    <t>B0101340</t>
  </si>
  <si>
    <t>C0401341</t>
  </si>
  <si>
    <t>B0201342</t>
  </si>
  <si>
    <t>D0201343</t>
  </si>
  <si>
    <t>A0101344</t>
  </si>
  <si>
    <t>D0101345</t>
  </si>
  <si>
    <t>D0301346</t>
  </si>
  <si>
    <t>B0301347</t>
  </si>
  <si>
    <t>B0101348</t>
  </si>
  <si>
    <t>D0401349</t>
  </si>
  <si>
    <t>D0401350</t>
  </si>
  <si>
    <t>D0401351</t>
  </si>
  <si>
    <t>C0101352</t>
  </si>
  <si>
    <t>A0301353</t>
  </si>
  <si>
    <t>B0401354</t>
  </si>
  <si>
    <t>A0201355</t>
  </si>
  <si>
    <t>C0101356</t>
  </si>
  <si>
    <t>A0101357</t>
  </si>
  <si>
    <t>B0201358</t>
  </si>
  <si>
    <t>B0401359</t>
  </si>
  <si>
    <t>C0301360</t>
  </si>
  <si>
    <t>D0201361</t>
  </si>
  <si>
    <t>C0201362</t>
  </si>
  <si>
    <t>B0301363</t>
  </si>
  <si>
    <t>A0401364</t>
  </si>
  <si>
    <t>B0101366</t>
  </si>
  <si>
    <t>B0401367</t>
  </si>
  <si>
    <t>B0201368</t>
  </si>
  <si>
    <t>C0301369</t>
  </si>
  <si>
    <t>D0201370</t>
  </si>
  <si>
    <t>C0401371</t>
  </si>
  <si>
    <t>C0401372</t>
  </si>
  <si>
    <t>A0101373</t>
  </si>
  <si>
    <t>C0101374</t>
  </si>
  <si>
    <t>A0201375</t>
  </si>
  <si>
    <t>C0301376</t>
  </si>
  <si>
    <t>B0101377</t>
  </si>
  <si>
    <t>C0201378</t>
  </si>
  <si>
    <t>A0201379</t>
  </si>
  <si>
    <t>A0301380</t>
  </si>
  <si>
    <t>A0101381</t>
  </si>
  <si>
    <t>D0101382</t>
  </si>
  <si>
    <t>A0301383</t>
  </si>
  <si>
    <t>A0201384</t>
  </si>
  <si>
    <t>D0301385</t>
  </si>
  <si>
    <t>A0301386</t>
  </si>
  <si>
    <t>A0401387</t>
  </si>
  <si>
    <t>A0401388</t>
  </si>
  <si>
    <t>D0201389</t>
  </si>
  <si>
    <t>B0101390</t>
  </si>
  <si>
    <t>C0201391</t>
  </si>
  <si>
    <t>D0101392</t>
  </si>
  <si>
    <t>A0301393</t>
  </si>
  <si>
    <t>C0201394</t>
  </si>
  <si>
    <t>D0301395</t>
  </si>
  <si>
    <t>D0201396</t>
  </si>
  <si>
    <t>A0301397</t>
  </si>
  <si>
    <t>A0101398</t>
  </si>
  <si>
    <t>D0201399</t>
  </si>
  <si>
    <t>C0401401</t>
  </si>
  <si>
    <t>B0301402</t>
  </si>
  <si>
    <t>B0201403</t>
  </si>
  <si>
    <t>D0401404</t>
  </si>
  <si>
    <t>A0301405</t>
  </si>
  <si>
    <t>D0101406</t>
  </si>
  <si>
    <t>C0301407</t>
  </si>
  <si>
    <t>C0401408</t>
  </si>
  <si>
    <t>B0401409</t>
  </si>
  <si>
    <t>C0401410</t>
  </si>
  <si>
    <t>C0301411</t>
  </si>
  <si>
    <t>C0401412</t>
  </si>
  <si>
    <t>C0401413</t>
  </si>
  <si>
    <t>B0201414</t>
  </si>
  <si>
    <t>D0301415</t>
  </si>
  <si>
    <t>D0101417</t>
  </si>
  <si>
    <t>C0101418</t>
  </si>
  <si>
    <t>A0401419</t>
  </si>
  <si>
    <t>A0401420</t>
  </si>
  <si>
    <t>B0101421</t>
  </si>
  <si>
    <t>A0301422</t>
  </si>
  <si>
    <t>C0401423</t>
  </si>
  <si>
    <t>B0401424</t>
  </si>
  <si>
    <t>C0201425</t>
  </si>
  <si>
    <t>D0401426</t>
  </si>
  <si>
    <t>B0201427</t>
  </si>
  <si>
    <t>B0101428</t>
  </si>
  <si>
    <t>A0201429</t>
  </si>
  <si>
    <t>C0101430</t>
  </si>
  <si>
    <t>B0101431</t>
  </si>
  <si>
    <t>C0301432</t>
  </si>
  <si>
    <t>A0201433</t>
  </si>
  <si>
    <t>D0201434</t>
  </si>
  <si>
    <t>C0301436</t>
  </si>
  <si>
    <t>A0101437</t>
  </si>
  <si>
    <t>A0401438</t>
  </si>
  <si>
    <t>A0401439</t>
  </si>
  <si>
    <t>A0401440</t>
  </si>
  <si>
    <t>C0301441</t>
  </si>
  <si>
    <t>C0101442</t>
  </si>
  <si>
    <t>D0201443</t>
  </si>
  <si>
    <t>D0201444</t>
  </si>
  <si>
    <t>A0401445</t>
  </si>
  <si>
    <t>A0201446</t>
  </si>
  <si>
    <t>B0301447</t>
  </si>
  <si>
    <t>C0401448</t>
  </si>
  <si>
    <t>C0301449</t>
  </si>
  <si>
    <t>B0201450</t>
  </si>
  <si>
    <t>B0301451</t>
  </si>
  <si>
    <t>D0301452</t>
  </si>
  <si>
    <t>D0401453</t>
  </si>
  <si>
    <t>D0301454</t>
  </si>
  <si>
    <t>D0401455</t>
  </si>
  <si>
    <t>C0201456</t>
  </si>
  <si>
    <t>B0201457</t>
  </si>
  <si>
    <t>B0401458</t>
  </si>
  <si>
    <t>B0401459</t>
  </si>
  <si>
    <t>B0401460</t>
  </si>
  <si>
    <t>D0101461</t>
  </si>
  <si>
    <t>C0101462</t>
  </si>
  <si>
    <t>B0201463</t>
  </si>
  <si>
    <t>A0101464</t>
  </si>
  <si>
    <t>A0201465</t>
  </si>
  <si>
    <t>B0301466</t>
  </si>
  <si>
    <t>B0201467</t>
  </si>
  <si>
    <t>D0201468</t>
  </si>
  <si>
    <t>C0301469</t>
  </si>
  <si>
    <t>D0301470</t>
  </si>
  <si>
    <t>C0101471</t>
  </si>
  <si>
    <t>C0401472</t>
  </si>
  <si>
    <t>A0401473</t>
  </si>
  <si>
    <t>B0301474</t>
  </si>
  <si>
    <t>B0401475</t>
  </si>
  <si>
    <t>D0301476</t>
  </si>
  <si>
    <t>D0201477</t>
  </si>
  <si>
    <t>C0301478</t>
  </si>
  <si>
    <t>C0101479</t>
  </si>
  <si>
    <t>B0301480</t>
  </si>
  <si>
    <t>A0201481</t>
  </si>
  <si>
    <t>B0101482</t>
  </si>
  <si>
    <t>C0201483</t>
  </si>
  <si>
    <t>D0401484</t>
  </si>
  <si>
    <t>D0101485</t>
  </si>
  <si>
    <t>A0301486</t>
  </si>
  <si>
    <t>D0301487</t>
  </si>
  <si>
    <t>A0301488</t>
  </si>
  <si>
    <t>A0301489</t>
  </si>
  <si>
    <t>A0201490</t>
  </si>
  <si>
    <t>B0401491</t>
  </si>
  <si>
    <t>B0101492</t>
  </si>
  <si>
    <t>D0301493</t>
  </si>
  <si>
    <t>A0201494</t>
  </si>
  <si>
    <t>C0301495</t>
  </si>
  <si>
    <t>A0101496</t>
  </si>
  <si>
    <t>B0201497</t>
  </si>
  <si>
    <t>A0301498</t>
  </si>
  <si>
    <t>D0301499</t>
  </si>
  <si>
    <t>C0101500</t>
  </si>
  <si>
    <t>B0101501</t>
  </si>
  <si>
    <t>B0101502</t>
  </si>
  <si>
    <t>B0401503</t>
  </si>
  <si>
    <t>A0201504</t>
  </si>
  <si>
    <t>C0401505</t>
  </si>
  <si>
    <t>A0101506</t>
  </si>
  <si>
    <t>C0101508</t>
  </si>
  <si>
    <t>C0101509</t>
  </si>
  <si>
    <t>B0301510</t>
  </si>
  <si>
    <t>B0401511</t>
  </si>
  <si>
    <t>A0301512</t>
  </si>
  <si>
    <t>B0101513</t>
  </si>
  <si>
    <t>C0201514</t>
  </si>
  <si>
    <t>A0101515</t>
  </si>
  <si>
    <t>B0401517</t>
  </si>
  <si>
    <t>B0201518</t>
  </si>
  <si>
    <t>B0101519</t>
  </si>
  <si>
    <t>C0101520</t>
  </si>
  <si>
    <t>B0401521</t>
  </si>
  <si>
    <t>C0201522</t>
  </si>
  <si>
    <t>C0201523</t>
  </si>
  <si>
    <t>C0401524</t>
  </si>
  <si>
    <t>D0201525</t>
  </si>
  <si>
    <t>D0301526</t>
  </si>
  <si>
    <t>C0201527</t>
  </si>
  <si>
    <t>C0201528</t>
  </si>
  <si>
    <t>D0201529</t>
  </si>
  <si>
    <t>A0201530</t>
  </si>
  <si>
    <t>B0301531</t>
  </si>
  <si>
    <t>B0301532</t>
  </si>
  <si>
    <t>A0301533</t>
  </si>
  <si>
    <t>A0401534</t>
  </si>
  <si>
    <t>A0201535</t>
  </si>
  <si>
    <t>D0101536</t>
  </si>
  <si>
    <t>C0301537</t>
  </si>
  <si>
    <t>C0401538</t>
  </si>
  <si>
    <t>C0401539</t>
  </si>
  <si>
    <t>D0201540</t>
  </si>
  <si>
    <t>B0201541</t>
  </si>
  <si>
    <t>C0401542</t>
  </si>
  <si>
    <t>B0301543</t>
  </si>
  <si>
    <t>D0101544</t>
  </si>
  <si>
    <t>C0101545</t>
  </si>
  <si>
    <t>D0101546</t>
  </si>
  <si>
    <t>B0101547</t>
  </si>
  <si>
    <t>B0301548</t>
  </si>
  <si>
    <t>A0201549</t>
  </si>
  <si>
    <t>D0201550</t>
  </si>
  <si>
    <t>C0401551</t>
  </si>
  <si>
    <t>C0301552</t>
  </si>
  <si>
    <t>A0301553</t>
  </si>
  <si>
    <t>D0201554</t>
  </si>
  <si>
    <t>B0301555</t>
  </si>
  <si>
    <t>B0201556</t>
  </si>
  <si>
    <t>D0101557</t>
  </si>
  <si>
    <t>A0301558</t>
  </si>
  <si>
    <t>D0101559</t>
  </si>
  <si>
    <t>C0301560</t>
  </si>
  <si>
    <t>A0101561</t>
  </si>
  <si>
    <t>B0201562</t>
  </si>
  <si>
    <t>C0201563</t>
  </si>
  <si>
    <t>A0101564</t>
  </si>
  <si>
    <t>A0101565</t>
  </si>
  <si>
    <t>A0401566</t>
  </si>
  <si>
    <t>C0301567</t>
  </si>
  <si>
    <t>B0101568</t>
  </si>
  <si>
    <t>C0101569</t>
  </si>
  <si>
    <t>D0401570</t>
  </si>
  <si>
    <t>C0201571</t>
  </si>
  <si>
    <t>MFI219</t>
  </si>
  <si>
    <t>MFI203</t>
  </si>
  <si>
    <t>BIO201</t>
  </si>
  <si>
    <t>Kode</t>
  </si>
  <si>
    <t>Fakultas</t>
  </si>
  <si>
    <t>Program Studi</t>
  </si>
  <si>
    <t>A01</t>
  </si>
  <si>
    <t>Matematika dan IPA</t>
  </si>
  <si>
    <t>Astronomi</t>
  </si>
  <si>
    <t>A02</t>
  </si>
  <si>
    <t>Fisika</t>
  </si>
  <si>
    <t>A03</t>
  </si>
  <si>
    <t>Kimia</t>
  </si>
  <si>
    <t>A04</t>
  </si>
  <si>
    <t>Matematika</t>
  </si>
  <si>
    <t>B01</t>
  </si>
  <si>
    <t>Teknik Kebumian</t>
  </si>
  <si>
    <t>Meteorologi</t>
  </si>
  <si>
    <t>B02</t>
  </si>
  <si>
    <t>Oseanografi</t>
  </si>
  <si>
    <t>B03</t>
  </si>
  <si>
    <t>Geomatika</t>
  </si>
  <si>
    <t>B04</t>
  </si>
  <si>
    <t>Geologi</t>
  </si>
  <si>
    <t>C01</t>
  </si>
  <si>
    <t>Farmasi</t>
  </si>
  <si>
    <t>Biologi Farmasi</t>
  </si>
  <si>
    <t>C02</t>
  </si>
  <si>
    <t>Farmakokimia</t>
  </si>
  <si>
    <t>C03</t>
  </si>
  <si>
    <t>Farmakologi</t>
  </si>
  <si>
    <t>C04</t>
  </si>
  <si>
    <t>Farmasetika</t>
  </si>
  <si>
    <t>D01</t>
  </si>
  <si>
    <t>Teknik Industri</t>
  </si>
  <si>
    <t>Instrumentasi dan Kontrol</t>
  </si>
  <si>
    <t>D02</t>
  </si>
  <si>
    <t>Teknologi Pangan</t>
  </si>
  <si>
    <t>D03</t>
  </si>
  <si>
    <t>Teknologi Bioenergi</t>
  </si>
  <si>
    <t>D04</t>
  </si>
  <si>
    <t>Manajemen Rekayasa Industri</t>
  </si>
  <si>
    <t>kode fakultas</t>
  </si>
  <si>
    <t>fakultas</t>
  </si>
  <si>
    <t>departemen</t>
  </si>
  <si>
    <t>Nilai mutu</t>
  </si>
  <si>
    <t>nilai mutu</t>
  </si>
  <si>
    <t>jumlah sks</t>
  </si>
  <si>
    <t>ip</t>
  </si>
  <si>
    <t>jumlah mahasiswa</t>
  </si>
  <si>
    <t>rata-rata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</si>
</sst>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2"/>
  <sheetViews>
    <sheetView tabSelected="1" workbookViewId="0">
      <selection activeCell="N8" sqref="N8"/>
    </sheetView>
  </sheetViews>
  <sheetFormatPr defaultRowHeight="15" x14ac:dyDescent="0.25"/>
  <cols>
    <col min="3" max="3" width="11.5703125" bestFit="1" customWidth="1"/>
    <col min="4" max="4" width="12.7109375" bestFit="1" customWidth="1"/>
    <col min="5" max="5" width="10.28515625" bestFit="1" customWidth="1"/>
    <col min="6" max="6" width="11.5703125" bestFit="1" customWidth="1"/>
    <col min="7" max="7" width="12.7109375" bestFit="1" customWidth="1"/>
    <col min="8" max="8" width="10" bestFit="1" customWidth="1"/>
    <col min="9" max="9" width="11.5703125" bestFit="1" customWidth="1"/>
    <col min="10" max="10" width="12.7109375" bestFit="1" customWidth="1"/>
    <col min="11" max="12" width="9.140625" customWidth="1"/>
    <col min="13" max="13" width="19" customWidth="1"/>
    <col min="14" max="14" width="28" bestFit="1" customWidth="1"/>
    <col min="15" max="15" width="10.28515625" bestFit="1" customWidth="1"/>
  </cols>
  <sheetData>
    <row r="1" spans="1:16" x14ac:dyDescent="0.25">
      <c r="C1" t="s">
        <v>1504</v>
      </c>
      <c r="D1">
        <v>3</v>
      </c>
      <c r="F1" t="s">
        <v>1505</v>
      </c>
      <c r="G1">
        <v>3</v>
      </c>
      <c r="I1" t="s">
        <v>1506</v>
      </c>
      <c r="J1">
        <v>2</v>
      </c>
    </row>
    <row r="2" spans="1:16" x14ac:dyDescent="0.25">
      <c r="A2" s="1" t="s">
        <v>0</v>
      </c>
      <c r="B2" t="s">
        <v>1</v>
      </c>
      <c r="C2" t="s">
        <v>2</v>
      </c>
      <c r="D2" t="s">
        <v>3</v>
      </c>
      <c r="E2" t="s">
        <v>1549</v>
      </c>
      <c r="F2" t="s">
        <v>2</v>
      </c>
      <c r="G2" t="s">
        <v>3</v>
      </c>
      <c r="H2" t="s">
        <v>1550</v>
      </c>
      <c r="I2" t="s">
        <v>2</v>
      </c>
      <c r="J2" t="s">
        <v>3</v>
      </c>
      <c r="K2" t="s">
        <v>1550</v>
      </c>
      <c r="L2" t="s">
        <v>1546</v>
      </c>
      <c r="M2" t="s">
        <v>1547</v>
      </c>
      <c r="N2" t="s">
        <v>1548</v>
      </c>
      <c r="O2" t="s">
        <v>1551</v>
      </c>
      <c r="P2" t="s">
        <v>1552</v>
      </c>
    </row>
    <row r="3" spans="1:16" x14ac:dyDescent="0.25">
      <c r="A3">
        <v>1</v>
      </c>
      <c r="B3" t="s">
        <v>4</v>
      </c>
      <c r="C3">
        <v>84</v>
      </c>
      <c r="D3" t="str">
        <f>IF(C3&gt;=75,"A",IF(C3&gt;=65,"B",IF(C3&gt;=45,"C",IF(C3&gt;=35,"D","E"))))</f>
        <v>A</v>
      </c>
      <c r="E3">
        <f t="shared" ref="E3:E67" si="0">IF(D3="A",4,IF(D3="B",3,IF(D3="C",2,IF(D3="D",1,0))))</f>
        <v>4</v>
      </c>
      <c r="F3">
        <v>82</v>
      </c>
      <c r="G3" t="str">
        <f>IF(F3&gt;=75,"A",IF(F3&gt;=65,"B",IF(F3&gt;=45,"C",IF(F3&gt;=35,"D","E"))))</f>
        <v>A</v>
      </c>
      <c r="H3">
        <f>IF(G3="A",4,IF(G3="B",3,IF(G3="C",2,IF(G3="D",1,0))))</f>
        <v>4</v>
      </c>
      <c r="I3">
        <v>81</v>
      </c>
      <c r="J3" t="str">
        <f>IF(I3&gt;=75,"A",IF(I3&gt;=65,"B",IF(I3&gt;=45,"C",IF(I3&gt;=35,"D","E"))))</f>
        <v>A</v>
      </c>
      <c r="K3">
        <f>IF(J3="A",4,IF(J3="B",3,IF(J3="C",2,IF(J3="D",1,0))))</f>
        <v>4</v>
      </c>
      <c r="L3" t="str">
        <f t="shared" ref="L3:L66" si="1">LEFT(B3,3)</f>
        <v>D04</v>
      </c>
      <c r="M3" t="str">
        <f>VLOOKUP(L3,Sheet2!$A$1:$C$17,2,FALSE)</f>
        <v>Teknik Industri</v>
      </c>
      <c r="N3" t="str">
        <f>VLOOKUP(L3,Sheet2!$A$1:$C$17,3,FALSE)</f>
        <v>Manajemen Rekayasa Industri</v>
      </c>
      <c r="O3">
        <f>$D$1+$G$1+$J$1</f>
        <v>8</v>
      </c>
      <c r="P3" s="2">
        <f>(E3*$D$1+H3*$G$1+K3*$J$1)/O3</f>
        <v>4</v>
      </c>
    </row>
    <row r="4" spans="1:16" x14ac:dyDescent="0.25">
      <c r="A4">
        <v>2</v>
      </c>
      <c r="B4" t="s">
        <v>5</v>
      </c>
      <c r="C4">
        <v>32</v>
      </c>
      <c r="D4" t="str">
        <f t="shared" ref="D4:D67" si="2">IF(C4&gt;=75,"A",IF(C4&gt;=65,"B",IF(C4&gt;=45,"C",IF(C4&gt;=35,"D","E"))))</f>
        <v>E</v>
      </c>
      <c r="E4">
        <f t="shared" si="0"/>
        <v>0</v>
      </c>
      <c r="F4">
        <v>36</v>
      </c>
      <c r="G4" t="str">
        <f t="shared" ref="G4:G67" si="3">IF(F4&gt;=75,"A",IF(F4&gt;=65,"B",IF(F4&gt;=45,"C",IF(F4&gt;=35,"D","E"))))</f>
        <v>D</v>
      </c>
      <c r="H4">
        <f t="shared" ref="H4:H67" si="4">IF(G4="A",4,IF(G4="B",3,IF(G4="C",2,IF(G4="D",1,0))))</f>
        <v>1</v>
      </c>
      <c r="I4">
        <v>41</v>
      </c>
      <c r="J4" t="str">
        <f t="shared" ref="J4:J67" si="5">IF(I4&gt;=75,"A",IF(I4&gt;=65,"B",IF(I4&gt;=45,"C",IF(I4&gt;=35,"D","E"))))</f>
        <v>D</v>
      </c>
      <c r="K4">
        <f t="shared" ref="K4:K67" si="6">IF(J4="A",4,IF(J4="B",3,IF(J4="C",2,IF(J4="D",1,0))))</f>
        <v>1</v>
      </c>
      <c r="L4" t="str">
        <f t="shared" si="1"/>
        <v>C02</v>
      </c>
      <c r="M4" t="str">
        <f>VLOOKUP(L4,Sheet2!$A$1:$C$17,2,FALSE)</f>
        <v>Farmasi</v>
      </c>
      <c r="N4" t="str">
        <f>VLOOKUP(L4,Sheet2!$A$1:$C$17,3,FALSE)</f>
        <v>Farmakokimia</v>
      </c>
      <c r="O4">
        <f t="shared" ref="O4:O67" si="7">$D$1+$G$1+$J$1</f>
        <v>8</v>
      </c>
      <c r="P4" s="2">
        <f t="shared" ref="P4:P67" si="8">(E4*$D$1+H4*$G$1+K4*$J$1)/O4</f>
        <v>0.625</v>
      </c>
    </row>
    <row r="5" spans="1:16" x14ac:dyDescent="0.25">
      <c r="A5">
        <v>3</v>
      </c>
      <c r="B5" t="s">
        <v>6</v>
      </c>
      <c r="C5">
        <v>66</v>
      </c>
      <c r="D5" t="str">
        <f t="shared" si="2"/>
        <v>B</v>
      </c>
      <c r="E5">
        <f t="shared" si="0"/>
        <v>3</v>
      </c>
      <c r="F5">
        <v>74</v>
      </c>
      <c r="G5" t="str">
        <f t="shared" si="3"/>
        <v>B</v>
      </c>
      <c r="H5">
        <f t="shared" si="4"/>
        <v>3</v>
      </c>
      <c r="I5">
        <v>81</v>
      </c>
      <c r="J5" t="str">
        <f t="shared" si="5"/>
        <v>A</v>
      </c>
      <c r="K5">
        <f t="shared" si="6"/>
        <v>4</v>
      </c>
      <c r="L5" t="str">
        <f t="shared" si="1"/>
        <v>C03</v>
      </c>
      <c r="M5" t="str">
        <f>VLOOKUP(L5,Sheet2!$A$1:$C$17,2,FALSE)</f>
        <v>Farmasi</v>
      </c>
      <c r="N5" t="str">
        <f>VLOOKUP(L5,Sheet2!$A$1:$C$17,3,FALSE)</f>
        <v>Farmakologi</v>
      </c>
      <c r="O5">
        <f t="shared" si="7"/>
        <v>8</v>
      </c>
      <c r="P5" s="2">
        <f t="shared" si="8"/>
        <v>3.25</v>
      </c>
    </row>
    <row r="6" spans="1:16" x14ac:dyDescent="0.25">
      <c r="A6">
        <v>4</v>
      </c>
      <c r="B6" t="s">
        <v>7</v>
      </c>
      <c r="C6">
        <v>14</v>
      </c>
      <c r="D6" t="str">
        <f t="shared" si="2"/>
        <v>E</v>
      </c>
      <c r="E6">
        <f t="shared" si="0"/>
        <v>0</v>
      </c>
      <c r="F6">
        <v>29</v>
      </c>
      <c r="G6" t="str">
        <f t="shared" si="3"/>
        <v>E</v>
      </c>
      <c r="H6">
        <f t="shared" si="4"/>
        <v>0</v>
      </c>
      <c r="I6">
        <v>44</v>
      </c>
      <c r="J6" t="str">
        <f t="shared" si="5"/>
        <v>D</v>
      </c>
      <c r="K6">
        <f t="shared" si="6"/>
        <v>1</v>
      </c>
      <c r="L6" t="str">
        <f t="shared" si="1"/>
        <v>C01</v>
      </c>
      <c r="M6" t="str">
        <f>VLOOKUP(L6,Sheet2!$A$1:$C$17,2,FALSE)</f>
        <v>Farmasi</v>
      </c>
      <c r="N6" t="str">
        <f>VLOOKUP(L6,Sheet2!$A$1:$C$17,3,FALSE)</f>
        <v>Biologi Farmasi</v>
      </c>
      <c r="O6">
        <f t="shared" si="7"/>
        <v>8</v>
      </c>
      <c r="P6" s="2">
        <f t="shared" si="8"/>
        <v>0.25</v>
      </c>
    </row>
    <row r="7" spans="1:16" x14ac:dyDescent="0.25">
      <c r="A7">
        <v>5</v>
      </c>
      <c r="B7" t="s">
        <v>8</v>
      </c>
      <c r="C7">
        <v>61</v>
      </c>
      <c r="D7" t="str">
        <f t="shared" si="2"/>
        <v>C</v>
      </c>
      <c r="E7">
        <f t="shared" si="0"/>
        <v>2</v>
      </c>
      <c r="F7">
        <v>70</v>
      </c>
      <c r="G7" t="str">
        <f t="shared" si="3"/>
        <v>B</v>
      </c>
      <c r="H7">
        <f t="shared" si="4"/>
        <v>3</v>
      </c>
      <c r="I7">
        <v>79</v>
      </c>
      <c r="J7" t="str">
        <f t="shared" si="5"/>
        <v>A</v>
      </c>
      <c r="K7">
        <f t="shared" si="6"/>
        <v>4</v>
      </c>
      <c r="L7" t="str">
        <f t="shared" si="1"/>
        <v>C04</v>
      </c>
      <c r="M7" t="str">
        <f>VLOOKUP(L7,Sheet2!$A$1:$C$17,2,FALSE)</f>
        <v>Farmasi</v>
      </c>
      <c r="N7" t="str">
        <f>VLOOKUP(L7,Sheet2!$A$1:$C$17,3,FALSE)</f>
        <v>Farmasetika</v>
      </c>
      <c r="O7">
        <f t="shared" si="7"/>
        <v>8</v>
      </c>
      <c r="P7" s="2">
        <f t="shared" si="8"/>
        <v>2.875</v>
      </c>
    </row>
    <row r="8" spans="1:16" x14ac:dyDescent="0.25">
      <c r="A8">
        <v>6</v>
      </c>
      <c r="B8" t="s">
        <v>9</v>
      </c>
      <c r="C8">
        <v>59</v>
      </c>
      <c r="D8" t="str">
        <f t="shared" si="2"/>
        <v>C</v>
      </c>
      <c r="E8">
        <f t="shared" si="0"/>
        <v>2</v>
      </c>
      <c r="F8">
        <v>68</v>
      </c>
      <c r="G8" t="str">
        <f t="shared" si="3"/>
        <v>B</v>
      </c>
      <c r="H8">
        <f t="shared" si="4"/>
        <v>3</v>
      </c>
      <c r="I8">
        <v>77</v>
      </c>
      <c r="J8" t="str">
        <f t="shared" si="5"/>
        <v>A</v>
      </c>
      <c r="K8">
        <f t="shared" si="6"/>
        <v>4</v>
      </c>
      <c r="L8" t="str">
        <f t="shared" si="1"/>
        <v>B01</v>
      </c>
      <c r="M8" t="str">
        <f>VLOOKUP(L8,Sheet2!$A$1:$C$17,2,FALSE)</f>
        <v>Teknik Kebumian</v>
      </c>
      <c r="N8" t="str">
        <f>VLOOKUP(L8,Sheet2!$A$1:$C$17,3,FALSE)</f>
        <v>Meteorologi</v>
      </c>
      <c r="O8">
        <f t="shared" si="7"/>
        <v>8</v>
      </c>
      <c r="P8" s="2">
        <f t="shared" si="8"/>
        <v>2.875</v>
      </c>
    </row>
    <row r="9" spans="1:16" x14ac:dyDescent="0.25">
      <c r="A9">
        <v>7</v>
      </c>
      <c r="B9" t="s">
        <v>10</v>
      </c>
      <c r="C9">
        <v>34</v>
      </c>
      <c r="D9" t="str">
        <f t="shared" si="2"/>
        <v>E</v>
      </c>
      <c r="E9">
        <f t="shared" si="0"/>
        <v>0</v>
      </c>
      <c r="F9">
        <v>39</v>
      </c>
      <c r="G9" t="str">
        <f t="shared" si="3"/>
        <v>D</v>
      </c>
      <c r="H9">
        <f t="shared" si="4"/>
        <v>1</v>
      </c>
      <c r="I9">
        <v>44</v>
      </c>
      <c r="J9" t="str">
        <f t="shared" si="5"/>
        <v>D</v>
      </c>
      <c r="K9">
        <f t="shared" si="6"/>
        <v>1</v>
      </c>
      <c r="L9" t="str">
        <f t="shared" si="1"/>
        <v>A03</v>
      </c>
      <c r="M9" t="str">
        <f>VLOOKUP(L9,Sheet2!$A$1:$C$17,2,FALSE)</f>
        <v>Matematika dan IPA</v>
      </c>
      <c r="N9" t="str">
        <f>VLOOKUP(L9,Sheet2!$A$1:$C$17,3,FALSE)</f>
        <v>Kimia</v>
      </c>
      <c r="O9">
        <f t="shared" si="7"/>
        <v>8</v>
      </c>
      <c r="P9" s="2">
        <f t="shared" si="8"/>
        <v>0.625</v>
      </c>
    </row>
    <row r="10" spans="1:16" x14ac:dyDescent="0.25">
      <c r="A10">
        <v>8</v>
      </c>
      <c r="B10" t="s">
        <v>11</v>
      </c>
      <c r="C10">
        <v>38</v>
      </c>
      <c r="D10" t="str">
        <f t="shared" si="2"/>
        <v>D</v>
      </c>
      <c r="E10">
        <f t="shared" si="0"/>
        <v>1</v>
      </c>
      <c r="F10">
        <v>52</v>
      </c>
      <c r="G10" t="str">
        <f t="shared" si="3"/>
        <v>C</v>
      </c>
      <c r="H10">
        <f t="shared" si="4"/>
        <v>2</v>
      </c>
      <c r="I10">
        <v>67</v>
      </c>
      <c r="J10" t="str">
        <f t="shared" si="5"/>
        <v>B</v>
      </c>
      <c r="K10">
        <f t="shared" si="6"/>
        <v>3</v>
      </c>
      <c r="L10" t="str">
        <f t="shared" si="1"/>
        <v>B03</v>
      </c>
      <c r="M10" t="str">
        <f>VLOOKUP(L10,Sheet2!$A$1:$C$17,2,FALSE)</f>
        <v>Teknik Kebumian</v>
      </c>
      <c r="N10" t="str">
        <f>VLOOKUP(L10,Sheet2!$A$1:$C$17,3,FALSE)</f>
        <v>Geomatika</v>
      </c>
      <c r="O10">
        <f t="shared" si="7"/>
        <v>8</v>
      </c>
      <c r="P10" s="2">
        <f t="shared" si="8"/>
        <v>1.875</v>
      </c>
    </row>
    <row r="11" spans="1:16" x14ac:dyDescent="0.25">
      <c r="A11">
        <v>9</v>
      </c>
      <c r="B11" t="s">
        <v>12</v>
      </c>
      <c r="C11">
        <v>19</v>
      </c>
      <c r="D11" t="str">
        <f t="shared" si="2"/>
        <v>E</v>
      </c>
      <c r="E11">
        <f t="shared" si="0"/>
        <v>0</v>
      </c>
      <c r="F11">
        <v>19</v>
      </c>
      <c r="G11" t="str">
        <f t="shared" si="3"/>
        <v>E</v>
      </c>
      <c r="H11">
        <f t="shared" si="4"/>
        <v>0</v>
      </c>
      <c r="I11">
        <v>19</v>
      </c>
      <c r="J11" t="str">
        <f t="shared" si="5"/>
        <v>E</v>
      </c>
      <c r="K11">
        <f t="shared" si="6"/>
        <v>0</v>
      </c>
      <c r="L11" t="str">
        <f t="shared" si="1"/>
        <v>C01</v>
      </c>
      <c r="M11" t="str">
        <f>VLOOKUP(L11,Sheet2!$A$1:$C$17,2,FALSE)</f>
        <v>Farmasi</v>
      </c>
      <c r="N11" t="str">
        <f>VLOOKUP(L11,Sheet2!$A$1:$C$17,3,FALSE)</f>
        <v>Biologi Farmasi</v>
      </c>
      <c r="O11">
        <f t="shared" si="7"/>
        <v>8</v>
      </c>
      <c r="P11" s="2">
        <f t="shared" si="8"/>
        <v>0</v>
      </c>
    </row>
    <row r="12" spans="1:16" x14ac:dyDescent="0.25">
      <c r="A12">
        <v>10</v>
      </c>
      <c r="B12" t="s">
        <v>13</v>
      </c>
      <c r="C12">
        <v>52</v>
      </c>
      <c r="D12" t="str">
        <f t="shared" si="2"/>
        <v>C</v>
      </c>
      <c r="E12">
        <f t="shared" si="0"/>
        <v>2</v>
      </c>
      <c r="F12">
        <v>41</v>
      </c>
      <c r="G12" t="str">
        <f t="shared" si="3"/>
        <v>D</v>
      </c>
      <c r="H12">
        <f t="shared" si="4"/>
        <v>1</v>
      </c>
      <c r="I12">
        <v>31</v>
      </c>
      <c r="J12" t="str">
        <f t="shared" si="5"/>
        <v>E</v>
      </c>
      <c r="K12">
        <f t="shared" si="6"/>
        <v>0</v>
      </c>
      <c r="L12" t="str">
        <f t="shared" si="1"/>
        <v>C03</v>
      </c>
      <c r="M12" t="str">
        <f>VLOOKUP(L12,Sheet2!$A$1:$C$17,2,FALSE)</f>
        <v>Farmasi</v>
      </c>
      <c r="N12" t="str">
        <f>VLOOKUP(L12,Sheet2!$A$1:$C$17,3,FALSE)</f>
        <v>Farmakologi</v>
      </c>
      <c r="O12">
        <f t="shared" si="7"/>
        <v>8</v>
      </c>
      <c r="P12" s="2">
        <f t="shared" si="8"/>
        <v>1.125</v>
      </c>
    </row>
    <row r="13" spans="1:16" x14ac:dyDescent="0.25">
      <c r="A13">
        <v>11</v>
      </c>
      <c r="B13" t="s">
        <v>14</v>
      </c>
      <c r="C13">
        <v>93</v>
      </c>
      <c r="D13" t="str">
        <f t="shared" si="2"/>
        <v>A</v>
      </c>
      <c r="E13">
        <f t="shared" si="0"/>
        <v>4</v>
      </c>
      <c r="F13">
        <v>87</v>
      </c>
      <c r="G13" t="str">
        <f t="shared" si="3"/>
        <v>A</v>
      </c>
      <c r="H13">
        <f t="shared" si="4"/>
        <v>4</v>
      </c>
      <c r="I13">
        <v>81</v>
      </c>
      <c r="J13" t="str">
        <f t="shared" si="5"/>
        <v>A</v>
      </c>
      <c r="K13">
        <f t="shared" si="6"/>
        <v>4</v>
      </c>
      <c r="L13" t="str">
        <f t="shared" si="1"/>
        <v>A02</v>
      </c>
      <c r="M13" t="str">
        <f>VLOOKUP(L13,Sheet2!$A$1:$C$17,2,FALSE)</f>
        <v>Matematika dan IPA</v>
      </c>
      <c r="N13" t="str">
        <f>VLOOKUP(L13,Sheet2!$A$1:$C$17,3,FALSE)</f>
        <v>Fisika</v>
      </c>
      <c r="O13">
        <f t="shared" si="7"/>
        <v>8</v>
      </c>
      <c r="P13" s="2">
        <f t="shared" si="8"/>
        <v>4</v>
      </c>
    </row>
    <row r="14" spans="1:16" x14ac:dyDescent="0.25">
      <c r="A14">
        <v>12</v>
      </c>
      <c r="B14" t="s">
        <v>15</v>
      </c>
      <c r="C14">
        <v>51</v>
      </c>
      <c r="D14" t="str">
        <f t="shared" si="2"/>
        <v>C</v>
      </c>
      <c r="E14">
        <f t="shared" si="0"/>
        <v>2</v>
      </c>
      <c r="F14">
        <v>36</v>
      </c>
      <c r="G14" t="str">
        <f t="shared" si="3"/>
        <v>D</v>
      </c>
      <c r="H14">
        <f t="shared" si="4"/>
        <v>1</v>
      </c>
      <c r="I14">
        <v>21</v>
      </c>
      <c r="J14" t="str">
        <f t="shared" si="5"/>
        <v>E</v>
      </c>
      <c r="K14">
        <f t="shared" si="6"/>
        <v>0</v>
      </c>
      <c r="L14" t="str">
        <f t="shared" si="1"/>
        <v>C01</v>
      </c>
      <c r="M14" t="str">
        <f>VLOOKUP(L14,Sheet2!$A$1:$C$17,2,FALSE)</f>
        <v>Farmasi</v>
      </c>
      <c r="N14" t="str">
        <f>VLOOKUP(L14,Sheet2!$A$1:$C$17,3,FALSE)</f>
        <v>Biologi Farmasi</v>
      </c>
      <c r="O14">
        <f t="shared" si="7"/>
        <v>8</v>
      </c>
      <c r="P14" s="2">
        <f t="shared" si="8"/>
        <v>1.125</v>
      </c>
    </row>
    <row r="15" spans="1:16" x14ac:dyDescent="0.25">
      <c r="A15">
        <v>13</v>
      </c>
      <c r="B15" t="s">
        <v>16</v>
      </c>
      <c r="C15">
        <v>53</v>
      </c>
      <c r="D15" t="str">
        <f t="shared" si="2"/>
        <v>C</v>
      </c>
      <c r="E15">
        <f t="shared" si="0"/>
        <v>2</v>
      </c>
      <c r="F15">
        <v>60</v>
      </c>
      <c r="G15" t="str">
        <f t="shared" si="3"/>
        <v>C</v>
      </c>
      <c r="H15">
        <f t="shared" si="4"/>
        <v>2</v>
      </c>
      <c r="I15">
        <v>68</v>
      </c>
      <c r="J15" t="str">
        <f t="shared" si="5"/>
        <v>B</v>
      </c>
      <c r="K15">
        <f t="shared" si="6"/>
        <v>3</v>
      </c>
      <c r="L15" t="str">
        <f t="shared" si="1"/>
        <v>C02</v>
      </c>
      <c r="M15" t="str">
        <f>VLOOKUP(L15,Sheet2!$A$1:$C$17,2,FALSE)</f>
        <v>Farmasi</v>
      </c>
      <c r="N15" t="str">
        <f>VLOOKUP(L15,Sheet2!$A$1:$C$17,3,FALSE)</f>
        <v>Farmakokimia</v>
      </c>
      <c r="O15">
        <f t="shared" si="7"/>
        <v>8</v>
      </c>
      <c r="P15" s="2">
        <f t="shared" si="8"/>
        <v>2.25</v>
      </c>
    </row>
    <row r="16" spans="1:16" x14ac:dyDescent="0.25">
      <c r="A16">
        <v>14</v>
      </c>
      <c r="B16" t="s">
        <v>17</v>
      </c>
      <c r="C16">
        <v>43</v>
      </c>
      <c r="D16" t="str">
        <f t="shared" si="2"/>
        <v>D</v>
      </c>
      <c r="E16">
        <f t="shared" si="0"/>
        <v>1</v>
      </c>
      <c r="F16">
        <v>61</v>
      </c>
      <c r="G16" t="str">
        <f t="shared" si="3"/>
        <v>C</v>
      </c>
      <c r="H16">
        <f t="shared" si="4"/>
        <v>2</v>
      </c>
      <c r="I16">
        <v>79</v>
      </c>
      <c r="J16" t="str">
        <f t="shared" si="5"/>
        <v>A</v>
      </c>
      <c r="K16">
        <f t="shared" si="6"/>
        <v>4</v>
      </c>
      <c r="L16" t="str">
        <f t="shared" si="1"/>
        <v>C04</v>
      </c>
      <c r="M16" t="str">
        <f>VLOOKUP(L16,Sheet2!$A$1:$C$17,2,FALSE)</f>
        <v>Farmasi</v>
      </c>
      <c r="N16" t="str">
        <f>VLOOKUP(L16,Sheet2!$A$1:$C$17,3,FALSE)</f>
        <v>Farmasetika</v>
      </c>
      <c r="O16">
        <f t="shared" si="7"/>
        <v>8</v>
      </c>
      <c r="P16" s="2">
        <f t="shared" si="8"/>
        <v>2.125</v>
      </c>
    </row>
    <row r="17" spans="1:16" x14ac:dyDescent="0.25">
      <c r="A17">
        <v>15</v>
      </c>
      <c r="B17" t="s">
        <v>18</v>
      </c>
      <c r="C17">
        <v>39</v>
      </c>
      <c r="D17" t="str">
        <f t="shared" si="2"/>
        <v>D</v>
      </c>
      <c r="E17">
        <f t="shared" si="0"/>
        <v>1</v>
      </c>
      <c r="F17">
        <v>29</v>
      </c>
      <c r="G17" t="str">
        <f t="shared" si="3"/>
        <v>E</v>
      </c>
      <c r="H17">
        <f t="shared" si="4"/>
        <v>0</v>
      </c>
      <c r="I17">
        <v>18</v>
      </c>
      <c r="J17" t="str">
        <f t="shared" si="5"/>
        <v>E</v>
      </c>
      <c r="K17">
        <f t="shared" si="6"/>
        <v>0</v>
      </c>
      <c r="L17" t="str">
        <f t="shared" si="1"/>
        <v>A02</v>
      </c>
      <c r="M17" t="str">
        <f>VLOOKUP(L17,Sheet2!$A$1:$C$17,2,FALSE)</f>
        <v>Matematika dan IPA</v>
      </c>
      <c r="N17" t="str">
        <f>VLOOKUP(L17,Sheet2!$A$1:$C$17,3,FALSE)</f>
        <v>Fisika</v>
      </c>
      <c r="O17">
        <f t="shared" si="7"/>
        <v>8</v>
      </c>
      <c r="P17" s="2">
        <f t="shared" si="8"/>
        <v>0.375</v>
      </c>
    </row>
    <row r="18" spans="1:16" x14ac:dyDescent="0.25">
      <c r="A18">
        <v>16</v>
      </c>
      <c r="B18" t="s">
        <v>19</v>
      </c>
      <c r="C18">
        <v>65</v>
      </c>
      <c r="D18" t="str">
        <f t="shared" si="2"/>
        <v>B</v>
      </c>
      <c r="E18">
        <f t="shared" si="0"/>
        <v>3</v>
      </c>
      <c r="F18">
        <v>62</v>
      </c>
      <c r="G18" t="str">
        <f t="shared" si="3"/>
        <v>C</v>
      </c>
      <c r="H18">
        <f t="shared" si="4"/>
        <v>2</v>
      </c>
      <c r="I18">
        <v>59</v>
      </c>
      <c r="J18" t="str">
        <f t="shared" si="5"/>
        <v>C</v>
      </c>
      <c r="K18">
        <f t="shared" si="6"/>
        <v>2</v>
      </c>
      <c r="L18" t="str">
        <f t="shared" si="1"/>
        <v>C01</v>
      </c>
      <c r="M18" t="str">
        <f>VLOOKUP(L18,Sheet2!$A$1:$C$17,2,FALSE)</f>
        <v>Farmasi</v>
      </c>
      <c r="N18" t="str">
        <f>VLOOKUP(L18,Sheet2!$A$1:$C$17,3,FALSE)</f>
        <v>Biologi Farmasi</v>
      </c>
      <c r="O18">
        <f t="shared" si="7"/>
        <v>8</v>
      </c>
      <c r="P18" s="2">
        <f t="shared" si="8"/>
        <v>2.375</v>
      </c>
    </row>
    <row r="19" spans="1:16" x14ac:dyDescent="0.25">
      <c r="A19">
        <v>17</v>
      </c>
      <c r="B19" t="s">
        <v>20</v>
      </c>
      <c r="C19">
        <v>13</v>
      </c>
      <c r="D19" t="str">
        <f t="shared" si="2"/>
        <v>E</v>
      </c>
      <c r="E19">
        <f t="shared" si="0"/>
        <v>0</v>
      </c>
      <c r="F19">
        <v>25</v>
      </c>
      <c r="G19" t="str">
        <f t="shared" si="3"/>
        <v>E</v>
      </c>
      <c r="H19">
        <f t="shared" si="4"/>
        <v>0</v>
      </c>
      <c r="I19">
        <v>38</v>
      </c>
      <c r="J19" t="str">
        <f t="shared" si="5"/>
        <v>D</v>
      </c>
      <c r="K19">
        <f t="shared" si="6"/>
        <v>1</v>
      </c>
      <c r="L19" t="str">
        <f t="shared" si="1"/>
        <v>C03</v>
      </c>
      <c r="M19" t="str">
        <f>VLOOKUP(L19,Sheet2!$A$1:$C$17,2,FALSE)</f>
        <v>Farmasi</v>
      </c>
      <c r="N19" t="str">
        <f>VLOOKUP(L19,Sheet2!$A$1:$C$17,3,FALSE)</f>
        <v>Farmakologi</v>
      </c>
      <c r="O19">
        <f t="shared" si="7"/>
        <v>8</v>
      </c>
      <c r="P19" s="2">
        <f t="shared" si="8"/>
        <v>0.25</v>
      </c>
    </row>
    <row r="20" spans="1:16" x14ac:dyDescent="0.25">
      <c r="A20">
        <v>18</v>
      </c>
      <c r="B20" t="s">
        <v>21</v>
      </c>
      <c r="C20">
        <v>41</v>
      </c>
      <c r="D20" t="str">
        <f t="shared" si="2"/>
        <v>D</v>
      </c>
      <c r="E20">
        <f t="shared" si="0"/>
        <v>1</v>
      </c>
      <c r="F20">
        <v>29</v>
      </c>
      <c r="G20" t="str">
        <f t="shared" si="3"/>
        <v>E</v>
      </c>
      <c r="H20">
        <f t="shared" si="4"/>
        <v>0</v>
      </c>
      <c r="I20">
        <v>17</v>
      </c>
      <c r="J20" t="str">
        <f t="shared" si="5"/>
        <v>E</v>
      </c>
      <c r="K20">
        <f t="shared" si="6"/>
        <v>0</v>
      </c>
      <c r="L20" t="str">
        <f t="shared" si="1"/>
        <v>B04</v>
      </c>
      <c r="M20" t="str">
        <f>VLOOKUP(L20,Sheet2!$A$1:$C$17,2,FALSE)</f>
        <v>Teknik Kebumian</v>
      </c>
      <c r="N20" t="str">
        <f>VLOOKUP(L20,Sheet2!$A$1:$C$17,3,FALSE)</f>
        <v>Geologi</v>
      </c>
      <c r="O20">
        <f t="shared" si="7"/>
        <v>8</v>
      </c>
      <c r="P20" s="2">
        <f t="shared" si="8"/>
        <v>0.375</v>
      </c>
    </row>
    <row r="21" spans="1:16" x14ac:dyDescent="0.25">
      <c r="A21">
        <v>19</v>
      </c>
      <c r="B21" t="s">
        <v>22</v>
      </c>
      <c r="C21">
        <v>79</v>
      </c>
      <c r="D21" t="str">
        <f t="shared" si="2"/>
        <v>A</v>
      </c>
      <c r="E21">
        <f t="shared" si="0"/>
        <v>4</v>
      </c>
      <c r="F21">
        <v>75</v>
      </c>
      <c r="G21" t="str">
        <f t="shared" si="3"/>
        <v>A</v>
      </c>
      <c r="H21">
        <f t="shared" si="4"/>
        <v>4</v>
      </c>
      <c r="I21">
        <v>72</v>
      </c>
      <c r="J21" t="str">
        <f t="shared" si="5"/>
        <v>B</v>
      </c>
      <c r="K21">
        <f t="shared" si="6"/>
        <v>3</v>
      </c>
      <c r="L21" t="str">
        <f t="shared" si="1"/>
        <v>A01</v>
      </c>
      <c r="M21" t="str">
        <f>VLOOKUP(L21,Sheet2!$A$1:$C$17,2,FALSE)</f>
        <v>Matematika dan IPA</v>
      </c>
      <c r="N21" t="str">
        <f>VLOOKUP(L21,Sheet2!$A$1:$C$17,3,FALSE)</f>
        <v>Astronomi</v>
      </c>
      <c r="O21">
        <f t="shared" si="7"/>
        <v>8</v>
      </c>
      <c r="P21" s="2">
        <f t="shared" si="8"/>
        <v>3.75</v>
      </c>
    </row>
    <row r="22" spans="1:16" x14ac:dyDescent="0.25">
      <c r="A22">
        <v>20</v>
      </c>
      <c r="B22" t="s">
        <v>23</v>
      </c>
      <c r="C22">
        <v>60</v>
      </c>
      <c r="D22" t="str">
        <f t="shared" si="2"/>
        <v>C</v>
      </c>
      <c r="E22">
        <f t="shared" si="0"/>
        <v>2</v>
      </c>
      <c r="F22">
        <v>50</v>
      </c>
      <c r="G22" t="str">
        <f t="shared" si="3"/>
        <v>C</v>
      </c>
      <c r="H22">
        <f t="shared" si="4"/>
        <v>2</v>
      </c>
      <c r="I22">
        <v>41</v>
      </c>
      <c r="J22" t="str">
        <f t="shared" si="5"/>
        <v>D</v>
      </c>
      <c r="K22">
        <f t="shared" si="6"/>
        <v>1</v>
      </c>
      <c r="L22" t="str">
        <f t="shared" si="1"/>
        <v>C04</v>
      </c>
      <c r="M22" t="str">
        <f>VLOOKUP(L22,Sheet2!$A$1:$C$17,2,FALSE)</f>
        <v>Farmasi</v>
      </c>
      <c r="N22" t="str">
        <f>VLOOKUP(L22,Sheet2!$A$1:$C$17,3,FALSE)</f>
        <v>Farmasetika</v>
      </c>
      <c r="O22">
        <f t="shared" si="7"/>
        <v>8</v>
      </c>
      <c r="P22" s="2">
        <f t="shared" si="8"/>
        <v>1.75</v>
      </c>
    </row>
    <row r="23" spans="1:16" x14ac:dyDescent="0.25">
      <c r="A23">
        <v>21</v>
      </c>
      <c r="B23" t="s">
        <v>24</v>
      </c>
      <c r="C23">
        <v>28</v>
      </c>
      <c r="D23" t="str">
        <f t="shared" si="2"/>
        <v>E</v>
      </c>
      <c r="E23">
        <f t="shared" si="0"/>
        <v>0</v>
      </c>
      <c r="F23">
        <v>37</v>
      </c>
      <c r="G23" t="str">
        <f t="shared" si="3"/>
        <v>D</v>
      </c>
      <c r="H23">
        <f t="shared" si="4"/>
        <v>1</v>
      </c>
      <c r="I23">
        <v>46</v>
      </c>
      <c r="J23" t="str">
        <f t="shared" si="5"/>
        <v>C</v>
      </c>
      <c r="K23">
        <f t="shared" si="6"/>
        <v>2</v>
      </c>
      <c r="L23" t="str">
        <f t="shared" si="1"/>
        <v>C01</v>
      </c>
      <c r="M23" t="str">
        <f>VLOOKUP(L23,Sheet2!$A$1:$C$17,2,FALSE)</f>
        <v>Farmasi</v>
      </c>
      <c r="N23" t="str">
        <f>VLOOKUP(L23,Sheet2!$A$1:$C$17,3,FALSE)</f>
        <v>Biologi Farmasi</v>
      </c>
      <c r="O23">
        <f t="shared" si="7"/>
        <v>8</v>
      </c>
      <c r="P23" s="2">
        <f t="shared" si="8"/>
        <v>0.875</v>
      </c>
    </row>
    <row r="24" spans="1:16" x14ac:dyDescent="0.25">
      <c r="A24">
        <v>22</v>
      </c>
      <c r="B24" t="s">
        <v>25</v>
      </c>
      <c r="C24">
        <v>50</v>
      </c>
      <c r="D24" t="str">
        <f t="shared" si="2"/>
        <v>C</v>
      </c>
      <c r="E24">
        <f t="shared" si="0"/>
        <v>2</v>
      </c>
      <c r="F24">
        <v>53</v>
      </c>
      <c r="G24" t="str">
        <f t="shared" si="3"/>
        <v>C</v>
      </c>
      <c r="H24">
        <f t="shared" si="4"/>
        <v>2</v>
      </c>
      <c r="I24">
        <v>56</v>
      </c>
      <c r="J24" t="str">
        <f t="shared" si="5"/>
        <v>C</v>
      </c>
      <c r="K24">
        <f t="shared" si="6"/>
        <v>2</v>
      </c>
      <c r="L24" t="str">
        <f t="shared" si="1"/>
        <v>D01</v>
      </c>
      <c r="M24" t="str">
        <f>VLOOKUP(L24,Sheet2!$A$1:$C$17,2,FALSE)</f>
        <v>Teknik Industri</v>
      </c>
      <c r="N24" t="str">
        <f>VLOOKUP(L24,Sheet2!$A$1:$C$17,3,FALSE)</f>
        <v>Instrumentasi dan Kontrol</v>
      </c>
      <c r="O24">
        <f t="shared" si="7"/>
        <v>8</v>
      </c>
      <c r="P24" s="2">
        <f t="shared" si="8"/>
        <v>2</v>
      </c>
    </row>
    <row r="25" spans="1:16" x14ac:dyDescent="0.25">
      <c r="A25">
        <v>23</v>
      </c>
      <c r="B25" t="s">
        <v>26</v>
      </c>
      <c r="C25">
        <v>18</v>
      </c>
      <c r="D25" t="str">
        <f t="shared" si="2"/>
        <v>E</v>
      </c>
      <c r="E25">
        <f t="shared" si="0"/>
        <v>0</v>
      </c>
      <c r="F25">
        <v>32</v>
      </c>
      <c r="G25" t="str">
        <f t="shared" si="3"/>
        <v>E</v>
      </c>
      <c r="H25">
        <f t="shared" si="4"/>
        <v>0</v>
      </c>
      <c r="I25">
        <v>45</v>
      </c>
      <c r="J25" t="str">
        <f t="shared" si="5"/>
        <v>C</v>
      </c>
      <c r="K25">
        <f t="shared" si="6"/>
        <v>2</v>
      </c>
      <c r="L25" t="str">
        <f t="shared" si="1"/>
        <v>A02</v>
      </c>
      <c r="M25" t="str">
        <f>VLOOKUP(L25,Sheet2!$A$1:$C$17,2,FALSE)</f>
        <v>Matematika dan IPA</v>
      </c>
      <c r="N25" t="str">
        <f>VLOOKUP(L25,Sheet2!$A$1:$C$17,3,FALSE)</f>
        <v>Fisika</v>
      </c>
      <c r="O25">
        <f t="shared" si="7"/>
        <v>8</v>
      </c>
      <c r="P25" s="2">
        <f t="shared" si="8"/>
        <v>0.5</v>
      </c>
    </row>
    <row r="26" spans="1:16" x14ac:dyDescent="0.25">
      <c r="A26">
        <v>24</v>
      </c>
      <c r="B26" t="s">
        <v>27</v>
      </c>
      <c r="C26">
        <v>90</v>
      </c>
      <c r="D26" t="str">
        <f t="shared" si="2"/>
        <v>A</v>
      </c>
      <c r="E26">
        <f t="shared" si="0"/>
        <v>4</v>
      </c>
      <c r="F26">
        <v>79</v>
      </c>
      <c r="G26" t="str">
        <f t="shared" si="3"/>
        <v>A</v>
      </c>
      <c r="H26">
        <f t="shared" si="4"/>
        <v>4</v>
      </c>
      <c r="I26">
        <v>69</v>
      </c>
      <c r="J26" t="str">
        <f t="shared" si="5"/>
        <v>B</v>
      </c>
      <c r="K26">
        <f t="shared" si="6"/>
        <v>3</v>
      </c>
      <c r="L26" t="str">
        <f t="shared" si="1"/>
        <v>D01</v>
      </c>
      <c r="M26" t="str">
        <f>VLOOKUP(L26,Sheet2!$A$1:$C$17,2,FALSE)</f>
        <v>Teknik Industri</v>
      </c>
      <c r="N26" t="str">
        <f>VLOOKUP(L26,Sheet2!$A$1:$C$17,3,FALSE)</f>
        <v>Instrumentasi dan Kontrol</v>
      </c>
      <c r="O26">
        <f t="shared" si="7"/>
        <v>8</v>
      </c>
      <c r="P26" s="2">
        <f t="shared" si="8"/>
        <v>3.75</v>
      </c>
    </row>
    <row r="27" spans="1:16" x14ac:dyDescent="0.25">
      <c r="A27">
        <v>25</v>
      </c>
      <c r="B27" t="s">
        <v>28</v>
      </c>
      <c r="C27">
        <v>3</v>
      </c>
      <c r="D27" t="str">
        <f t="shared" si="2"/>
        <v>E</v>
      </c>
      <c r="E27">
        <f t="shared" si="0"/>
        <v>0</v>
      </c>
      <c r="F27">
        <v>5</v>
      </c>
      <c r="G27" t="str">
        <f t="shared" si="3"/>
        <v>E</v>
      </c>
      <c r="H27">
        <f t="shared" si="4"/>
        <v>0</v>
      </c>
      <c r="I27">
        <v>7</v>
      </c>
      <c r="J27" t="str">
        <f t="shared" si="5"/>
        <v>E</v>
      </c>
      <c r="K27">
        <f t="shared" si="6"/>
        <v>0</v>
      </c>
      <c r="L27" t="str">
        <f t="shared" si="1"/>
        <v>A01</v>
      </c>
      <c r="M27" t="str">
        <f>VLOOKUP(L27,Sheet2!$A$1:$C$17,2,FALSE)</f>
        <v>Matematika dan IPA</v>
      </c>
      <c r="N27" t="str">
        <f>VLOOKUP(L27,Sheet2!$A$1:$C$17,3,FALSE)</f>
        <v>Astronomi</v>
      </c>
      <c r="O27">
        <f t="shared" si="7"/>
        <v>8</v>
      </c>
      <c r="P27" s="2">
        <f t="shared" si="8"/>
        <v>0</v>
      </c>
    </row>
    <row r="28" spans="1:16" x14ac:dyDescent="0.25">
      <c r="A28">
        <v>26</v>
      </c>
      <c r="B28" t="s">
        <v>29</v>
      </c>
      <c r="C28">
        <v>72</v>
      </c>
      <c r="D28" t="str">
        <f t="shared" si="2"/>
        <v>B</v>
      </c>
      <c r="E28">
        <f t="shared" si="0"/>
        <v>3</v>
      </c>
      <c r="F28">
        <v>59</v>
      </c>
      <c r="G28" t="str">
        <f t="shared" si="3"/>
        <v>C</v>
      </c>
      <c r="H28">
        <f t="shared" si="4"/>
        <v>2</v>
      </c>
      <c r="I28">
        <v>47</v>
      </c>
      <c r="J28" t="str">
        <f t="shared" si="5"/>
        <v>C</v>
      </c>
      <c r="K28">
        <f t="shared" si="6"/>
        <v>2</v>
      </c>
      <c r="L28" t="str">
        <f t="shared" si="1"/>
        <v>D04</v>
      </c>
      <c r="M28" t="str">
        <f>VLOOKUP(L28,Sheet2!$A$1:$C$17,2,FALSE)</f>
        <v>Teknik Industri</v>
      </c>
      <c r="N28" t="str">
        <f>VLOOKUP(L28,Sheet2!$A$1:$C$17,3,FALSE)</f>
        <v>Manajemen Rekayasa Industri</v>
      </c>
      <c r="O28">
        <f t="shared" si="7"/>
        <v>8</v>
      </c>
      <c r="P28" s="2">
        <f t="shared" si="8"/>
        <v>2.375</v>
      </c>
    </row>
    <row r="29" spans="1:16" x14ac:dyDescent="0.25">
      <c r="A29">
        <v>27</v>
      </c>
      <c r="B29" t="s">
        <v>30</v>
      </c>
      <c r="C29">
        <v>77</v>
      </c>
      <c r="D29" t="str">
        <f t="shared" si="2"/>
        <v>A</v>
      </c>
      <c r="E29">
        <f t="shared" si="0"/>
        <v>4</v>
      </c>
      <c r="F29">
        <v>73</v>
      </c>
      <c r="G29" t="str">
        <f t="shared" si="3"/>
        <v>B</v>
      </c>
      <c r="H29">
        <f t="shared" si="4"/>
        <v>3</v>
      </c>
      <c r="I29">
        <v>69</v>
      </c>
      <c r="J29" t="str">
        <f t="shared" si="5"/>
        <v>B</v>
      </c>
      <c r="K29">
        <f t="shared" si="6"/>
        <v>3</v>
      </c>
      <c r="L29" t="str">
        <f t="shared" si="1"/>
        <v>B04</v>
      </c>
      <c r="M29" t="str">
        <f>VLOOKUP(L29,Sheet2!$A$1:$C$17,2,FALSE)</f>
        <v>Teknik Kebumian</v>
      </c>
      <c r="N29" t="str">
        <f>VLOOKUP(L29,Sheet2!$A$1:$C$17,3,FALSE)</f>
        <v>Geologi</v>
      </c>
      <c r="O29">
        <f t="shared" si="7"/>
        <v>8</v>
      </c>
      <c r="P29" s="2">
        <f t="shared" si="8"/>
        <v>3.375</v>
      </c>
    </row>
    <row r="30" spans="1:16" x14ac:dyDescent="0.25">
      <c r="A30">
        <v>28</v>
      </c>
      <c r="B30" t="s">
        <v>31</v>
      </c>
      <c r="C30">
        <v>68</v>
      </c>
      <c r="D30" t="str">
        <f t="shared" si="2"/>
        <v>B</v>
      </c>
      <c r="E30">
        <f t="shared" si="0"/>
        <v>3</v>
      </c>
      <c r="F30">
        <v>44</v>
      </c>
      <c r="G30" t="str">
        <f t="shared" si="3"/>
        <v>D</v>
      </c>
      <c r="H30">
        <f t="shared" si="4"/>
        <v>1</v>
      </c>
      <c r="I30">
        <v>20</v>
      </c>
      <c r="J30" t="str">
        <f t="shared" si="5"/>
        <v>E</v>
      </c>
      <c r="K30">
        <f t="shared" si="6"/>
        <v>0</v>
      </c>
      <c r="L30" t="str">
        <f t="shared" si="1"/>
        <v>D03</v>
      </c>
      <c r="M30" t="str">
        <f>VLOOKUP(L30,Sheet2!$A$1:$C$17,2,FALSE)</f>
        <v>Teknik Industri</v>
      </c>
      <c r="N30" t="str">
        <f>VLOOKUP(L30,Sheet2!$A$1:$C$17,3,FALSE)</f>
        <v>Teknologi Bioenergi</v>
      </c>
      <c r="O30">
        <f t="shared" si="7"/>
        <v>8</v>
      </c>
      <c r="P30" s="2">
        <f t="shared" si="8"/>
        <v>1.5</v>
      </c>
    </row>
    <row r="31" spans="1:16" x14ac:dyDescent="0.25">
      <c r="A31">
        <v>29</v>
      </c>
      <c r="B31" t="s">
        <v>32</v>
      </c>
      <c r="C31">
        <v>5</v>
      </c>
      <c r="D31" t="str">
        <f t="shared" si="2"/>
        <v>E</v>
      </c>
      <c r="E31">
        <f t="shared" si="0"/>
        <v>0</v>
      </c>
      <c r="F31">
        <v>4</v>
      </c>
      <c r="G31" t="str">
        <f t="shared" si="3"/>
        <v>E</v>
      </c>
      <c r="H31">
        <f t="shared" si="4"/>
        <v>0</v>
      </c>
      <c r="I31">
        <v>4</v>
      </c>
      <c r="J31" t="str">
        <f t="shared" si="5"/>
        <v>E</v>
      </c>
      <c r="K31">
        <f t="shared" si="6"/>
        <v>0</v>
      </c>
      <c r="L31" t="str">
        <f t="shared" si="1"/>
        <v>C02</v>
      </c>
      <c r="M31" t="str">
        <f>VLOOKUP(L31,Sheet2!$A$1:$C$17,2,FALSE)</f>
        <v>Farmasi</v>
      </c>
      <c r="N31" t="str">
        <f>VLOOKUP(L31,Sheet2!$A$1:$C$17,3,FALSE)</f>
        <v>Farmakokimia</v>
      </c>
      <c r="O31">
        <f t="shared" si="7"/>
        <v>8</v>
      </c>
      <c r="P31" s="2">
        <f t="shared" si="8"/>
        <v>0</v>
      </c>
    </row>
    <row r="32" spans="1:16" x14ac:dyDescent="0.25">
      <c r="A32">
        <v>30</v>
      </c>
      <c r="B32" t="s">
        <v>33</v>
      </c>
      <c r="C32">
        <v>23</v>
      </c>
      <c r="D32" t="str">
        <f t="shared" si="2"/>
        <v>E</v>
      </c>
      <c r="E32">
        <f t="shared" si="0"/>
        <v>0</v>
      </c>
      <c r="F32">
        <v>52</v>
      </c>
      <c r="G32" t="str">
        <f t="shared" si="3"/>
        <v>C</v>
      </c>
      <c r="H32">
        <f t="shared" si="4"/>
        <v>2</v>
      </c>
      <c r="I32">
        <v>80</v>
      </c>
      <c r="J32" t="str">
        <f t="shared" si="5"/>
        <v>A</v>
      </c>
      <c r="K32">
        <f t="shared" si="6"/>
        <v>4</v>
      </c>
      <c r="L32" t="str">
        <f t="shared" si="1"/>
        <v>C02</v>
      </c>
      <c r="M32" t="str">
        <f>VLOOKUP(L32,Sheet2!$A$1:$C$17,2,FALSE)</f>
        <v>Farmasi</v>
      </c>
      <c r="N32" t="str">
        <f>VLOOKUP(L32,Sheet2!$A$1:$C$17,3,FALSE)</f>
        <v>Farmakokimia</v>
      </c>
      <c r="O32">
        <f t="shared" si="7"/>
        <v>8</v>
      </c>
      <c r="P32" s="2">
        <f t="shared" si="8"/>
        <v>1.75</v>
      </c>
    </row>
    <row r="33" spans="1:16" x14ac:dyDescent="0.25">
      <c r="A33">
        <v>31</v>
      </c>
      <c r="B33" t="s">
        <v>34</v>
      </c>
      <c r="C33">
        <v>22</v>
      </c>
      <c r="D33" t="str">
        <f t="shared" si="2"/>
        <v>E</v>
      </c>
      <c r="E33">
        <f t="shared" si="0"/>
        <v>0</v>
      </c>
      <c r="F33">
        <v>15</v>
      </c>
      <c r="G33" t="str">
        <f t="shared" si="3"/>
        <v>E</v>
      </c>
      <c r="H33">
        <f t="shared" si="4"/>
        <v>0</v>
      </c>
      <c r="I33">
        <v>8</v>
      </c>
      <c r="J33" t="str">
        <f t="shared" si="5"/>
        <v>E</v>
      </c>
      <c r="K33">
        <f t="shared" si="6"/>
        <v>0</v>
      </c>
      <c r="L33" t="str">
        <f t="shared" si="1"/>
        <v>C04</v>
      </c>
      <c r="M33" t="str">
        <f>VLOOKUP(L33,Sheet2!$A$1:$C$17,2,FALSE)</f>
        <v>Farmasi</v>
      </c>
      <c r="N33" t="str">
        <f>VLOOKUP(L33,Sheet2!$A$1:$C$17,3,FALSE)</f>
        <v>Farmasetika</v>
      </c>
      <c r="O33">
        <f t="shared" si="7"/>
        <v>8</v>
      </c>
      <c r="P33" s="2">
        <f t="shared" si="8"/>
        <v>0</v>
      </c>
    </row>
    <row r="34" spans="1:16" x14ac:dyDescent="0.25">
      <c r="A34">
        <v>32</v>
      </c>
      <c r="B34" t="s">
        <v>35</v>
      </c>
      <c r="C34">
        <v>72</v>
      </c>
      <c r="D34" t="str">
        <f t="shared" si="2"/>
        <v>B</v>
      </c>
      <c r="E34">
        <f t="shared" si="0"/>
        <v>3</v>
      </c>
      <c r="F34">
        <v>45</v>
      </c>
      <c r="G34" t="str">
        <f t="shared" si="3"/>
        <v>C</v>
      </c>
      <c r="H34">
        <f t="shared" si="4"/>
        <v>2</v>
      </c>
      <c r="I34">
        <v>19</v>
      </c>
      <c r="J34" t="str">
        <f t="shared" si="5"/>
        <v>E</v>
      </c>
      <c r="K34">
        <f t="shared" si="6"/>
        <v>0</v>
      </c>
      <c r="L34" t="str">
        <f t="shared" si="1"/>
        <v>C02</v>
      </c>
      <c r="M34" t="str">
        <f>VLOOKUP(L34,Sheet2!$A$1:$C$17,2,FALSE)</f>
        <v>Farmasi</v>
      </c>
      <c r="N34" t="str">
        <f>VLOOKUP(L34,Sheet2!$A$1:$C$17,3,FALSE)</f>
        <v>Farmakokimia</v>
      </c>
      <c r="O34">
        <f t="shared" si="7"/>
        <v>8</v>
      </c>
      <c r="P34" s="2">
        <f t="shared" si="8"/>
        <v>1.875</v>
      </c>
    </row>
    <row r="35" spans="1:16" x14ac:dyDescent="0.25">
      <c r="A35">
        <v>33</v>
      </c>
      <c r="B35" t="s">
        <v>36</v>
      </c>
      <c r="C35">
        <v>26</v>
      </c>
      <c r="D35" t="str">
        <f t="shared" si="2"/>
        <v>E</v>
      </c>
      <c r="E35">
        <f t="shared" si="0"/>
        <v>0</v>
      </c>
      <c r="F35">
        <v>21</v>
      </c>
      <c r="G35" t="str">
        <f t="shared" si="3"/>
        <v>E</v>
      </c>
      <c r="H35">
        <f t="shared" si="4"/>
        <v>0</v>
      </c>
      <c r="I35">
        <v>17</v>
      </c>
      <c r="J35" t="str">
        <f t="shared" si="5"/>
        <v>E</v>
      </c>
      <c r="K35">
        <f t="shared" si="6"/>
        <v>0</v>
      </c>
      <c r="L35" t="str">
        <f t="shared" si="1"/>
        <v>D02</v>
      </c>
      <c r="M35" t="str">
        <f>VLOOKUP(L35,Sheet2!$A$1:$C$17,2,FALSE)</f>
        <v>Teknik Industri</v>
      </c>
      <c r="N35" t="str">
        <f>VLOOKUP(L35,Sheet2!$A$1:$C$17,3,FALSE)</f>
        <v>Teknologi Pangan</v>
      </c>
      <c r="O35">
        <f t="shared" si="7"/>
        <v>8</v>
      </c>
      <c r="P35" s="2">
        <f t="shared" si="8"/>
        <v>0</v>
      </c>
    </row>
    <row r="36" spans="1:16" x14ac:dyDescent="0.25">
      <c r="A36">
        <v>34</v>
      </c>
      <c r="B36" t="s">
        <v>37</v>
      </c>
      <c r="C36">
        <v>64</v>
      </c>
      <c r="D36" t="str">
        <f t="shared" si="2"/>
        <v>C</v>
      </c>
      <c r="E36">
        <f t="shared" si="0"/>
        <v>2</v>
      </c>
      <c r="F36">
        <v>49</v>
      </c>
      <c r="G36" t="str">
        <f t="shared" si="3"/>
        <v>C</v>
      </c>
      <c r="H36">
        <f t="shared" si="4"/>
        <v>2</v>
      </c>
      <c r="I36">
        <v>34</v>
      </c>
      <c r="J36" t="str">
        <f t="shared" si="5"/>
        <v>E</v>
      </c>
      <c r="K36">
        <f t="shared" si="6"/>
        <v>0</v>
      </c>
      <c r="L36" t="str">
        <f t="shared" si="1"/>
        <v>B01</v>
      </c>
      <c r="M36" t="str">
        <f>VLOOKUP(L36,Sheet2!$A$1:$C$17,2,FALSE)</f>
        <v>Teknik Kebumian</v>
      </c>
      <c r="N36" t="str">
        <f>VLOOKUP(L36,Sheet2!$A$1:$C$17,3,FALSE)</f>
        <v>Meteorologi</v>
      </c>
      <c r="O36">
        <f t="shared" si="7"/>
        <v>8</v>
      </c>
      <c r="P36" s="2">
        <f t="shared" si="8"/>
        <v>1.5</v>
      </c>
    </row>
    <row r="37" spans="1:16" x14ac:dyDescent="0.25">
      <c r="A37">
        <v>35</v>
      </c>
      <c r="B37" t="s">
        <v>38</v>
      </c>
      <c r="C37">
        <v>41</v>
      </c>
      <c r="D37" t="str">
        <f t="shared" si="2"/>
        <v>D</v>
      </c>
      <c r="E37">
        <f t="shared" si="0"/>
        <v>1</v>
      </c>
      <c r="F37">
        <v>52</v>
      </c>
      <c r="G37" t="str">
        <f t="shared" si="3"/>
        <v>C</v>
      </c>
      <c r="H37">
        <f t="shared" si="4"/>
        <v>2</v>
      </c>
      <c r="I37">
        <v>63</v>
      </c>
      <c r="J37" t="str">
        <f t="shared" si="5"/>
        <v>C</v>
      </c>
      <c r="K37">
        <f t="shared" si="6"/>
        <v>2</v>
      </c>
      <c r="L37" t="str">
        <f t="shared" si="1"/>
        <v>B03</v>
      </c>
      <c r="M37" t="str">
        <f>VLOOKUP(L37,Sheet2!$A$1:$C$17,2,FALSE)</f>
        <v>Teknik Kebumian</v>
      </c>
      <c r="N37" t="str">
        <f>VLOOKUP(L37,Sheet2!$A$1:$C$17,3,FALSE)</f>
        <v>Geomatika</v>
      </c>
      <c r="O37">
        <f t="shared" si="7"/>
        <v>8</v>
      </c>
      <c r="P37" s="2">
        <f t="shared" si="8"/>
        <v>1.625</v>
      </c>
    </row>
    <row r="38" spans="1:16" x14ac:dyDescent="0.25">
      <c r="A38">
        <v>36</v>
      </c>
      <c r="B38" t="s">
        <v>39</v>
      </c>
      <c r="C38">
        <v>37</v>
      </c>
      <c r="D38" t="str">
        <f t="shared" si="2"/>
        <v>D</v>
      </c>
      <c r="E38">
        <f t="shared" si="0"/>
        <v>1</v>
      </c>
      <c r="F38">
        <v>38</v>
      </c>
      <c r="G38" t="str">
        <f t="shared" si="3"/>
        <v>D</v>
      </c>
      <c r="H38">
        <f t="shared" si="4"/>
        <v>1</v>
      </c>
      <c r="I38">
        <v>40</v>
      </c>
      <c r="J38" t="str">
        <f t="shared" si="5"/>
        <v>D</v>
      </c>
      <c r="K38">
        <f t="shared" si="6"/>
        <v>1</v>
      </c>
      <c r="L38" t="str">
        <f t="shared" si="1"/>
        <v>B04</v>
      </c>
      <c r="M38" t="str">
        <f>VLOOKUP(L38,Sheet2!$A$1:$C$17,2,FALSE)</f>
        <v>Teknik Kebumian</v>
      </c>
      <c r="N38" t="str">
        <f>VLOOKUP(L38,Sheet2!$A$1:$C$17,3,FALSE)</f>
        <v>Geologi</v>
      </c>
      <c r="O38">
        <f t="shared" si="7"/>
        <v>8</v>
      </c>
      <c r="P38" s="2">
        <f t="shared" si="8"/>
        <v>1</v>
      </c>
    </row>
    <row r="39" spans="1:16" x14ac:dyDescent="0.25">
      <c r="A39">
        <v>37</v>
      </c>
      <c r="B39" t="s">
        <v>40</v>
      </c>
      <c r="C39">
        <v>81</v>
      </c>
      <c r="D39" t="str">
        <f t="shared" si="2"/>
        <v>A</v>
      </c>
      <c r="E39">
        <f t="shared" si="0"/>
        <v>4</v>
      </c>
      <c r="F39">
        <v>80</v>
      </c>
      <c r="G39" t="str">
        <f t="shared" si="3"/>
        <v>A</v>
      </c>
      <c r="H39">
        <f t="shared" si="4"/>
        <v>4</v>
      </c>
      <c r="I39">
        <v>78</v>
      </c>
      <c r="J39" t="str">
        <f t="shared" si="5"/>
        <v>A</v>
      </c>
      <c r="K39">
        <f t="shared" si="6"/>
        <v>4</v>
      </c>
      <c r="L39" t="str">
        <f t="shared" si="1"/>
        <v>A01</v>
      </c>
      <c r="M39" t="str">
        <f>VLOOKUP(L39,Sheet2!$A$1:$C$17,2,FALSE)</f>
        <v>Matematika dan IPA</v>
      </c>
      <c r="N39" t="str">
        <f>VLOOKUP(L39,Sheet2!$A$1:$C$17,3,FALSE)</f>
        <v>Astronomi</v>
      </c>
      <c r="O39">
        <f t="shared" si="7"/>
        <v>8</v>
      </c>
      <c r="P39" s="2">
        <f t="shared" si="8"/>
        <v>4</v>
      </c>
    </row>
    <row r="40" spans="1:16" x14ac:dyDescent="0.25">
      <c r="A40">
        <v>38</v>
      </c>
      <c r="B40" t="s">
        <v>41</v>
      </c>
      <c r="C40">
        <v>32</v>
      </c>
      <c r="D40" t="str">
        <f t="shared" si="2"/>
        <v>E</v>
      </c>
      <c r="E40">
        <f t="shared" si="0"/>
        <v>0</v>
      </c>
      <c r="F40">
        <v>29</v>
      </c>
      <c r="G40" t="str">
        <f t="shared" si="3"/>
        <v>E</v>
      </c>
      <c r="H40">
        <f t="shared" si="4"/>
        <v>0</v>
      </c>
      <c r="I40">
        <v>26</v>
      </c>
      <c r="J40" t="str">
        <f t="shared" si="5"/>
        <v>E</v>
      </c>
      <c r="K40">
        <f t="shared" si="6"/>
        <v>0</v>
      </c>
      <c r="L40" t="str">
        <f t="shared" si="1"/>
        <v>B03</v>
      </c>
      <c r="M40" t="str">
        <f>VLOOKUP(L40,Sheet2!$A$1:$C$17,2,FALSE)</f>
        <v>Teknik Kebumian</v>
      </c>
      <c r="N40" t="str">
        <f>VLOOKUP(L40,Sheet2!$A$1:$C$17,3,FALSE)</f>
        <v>Geomatika</v>
      </c>
      <c r="O40">
        <f t="shared" si="7"/>
        <v>8</v>
      </c>
      <c r="P40" s="2">
        <f t="shared" si="8"/>
        <v>0</v>
      </c>
    </row>
    <row r="41" spans="1:16" x14ac:dyDescent="0.25">
      <c r="A41">
        <v>39</v>
      </c>
      <c r="B41" t="s">
        <v>42</v>
      </c>
      <c r="C41">
        <v>64</v>
      </c>
      <c r="D41" t="str">
        <f t="shared" si="2"/>
        <v>C</v>
      </c>
      <c r="E41">
        <f t="shared" si="0"/>
        <v>2</v>
      </c>
      <c r="F41">
        <v>76</v>
      </c>
      <c r="G41" t="str">
        <f t="shared" si="3"/>
        <v>A</v>
      </c>
      <c r="H41">
        <f t="shared" si="4"/>
        <v>4</v>
      </c>
      <c r="I41">
        <v>89</v>
      </c>
      <c r="J41" t="str">
        <f t="shared" si="5"/>
        <v>A</v>
      </c>
      <c r="K41">
        <f t="shared" si="6"/>
        <v>4</v>
      </c>
      <c r="L41" t="str">
        <f t="shared" si="1"/>
        <v>B01</v>
      </c>
      <c r="M41" t="str">
        <f>VLOOKUP(L41,Sheet2!$A$1:$C$17,2,FALSE)</f>
        <v>Teknik Kebumian</v>
      </c>
      <c r="N41" t="str">
        <f>VLOOKUP(L41,Sheet2!$A$1:$C$17,3,FALSE)</f>
        <v>Meteorologi</v>
      </c>
      <c r="O41">
        <f t="shared" si="7"/>
        <v>8</v>
      </c>
      <c r="P41" s="2">
        <f t="shared" si="8"/>
        <v>3.25</v>
      </c>
    </row>
    <row r="42" spans="1:16" x14ac:dyDescent="0.25">
      <c r="A42">
        <v>40</v>
      </c>
      <c r="B42" t="s">
        <v>43</v>
      </c>
      <c r="C42">
        <v>86</v>
      </c>
      <c r="D42" t="str">
        <f t="shared" si="2"/>
        <v>A</v>
      </c>
      <c r="E42">
        <f t="shared" si="0"/>
        <v>4</v>
      </c>
      <c r="F42">
        <v>80</v>
      </c>
      <c r="G42" t="str">
        <f t="shared" si="3"/>
        <v>A</v>
      </c>
      <c r="H42">
        <f t="shared" si="4"/>
        <v>4</v>
      </c>
      <c r="I42">
        <v>74</v>
      </c>
      <c r="J42" t="str">
        <f t="shared" si="5"/>
        <v>B</v>
      </c>
      <c r="K42">
        <f t="shared" si="6"/>
        <v>3</v>
      </c>
      <c r="L42" t="str">
        <f t="shared" si="1"/>
        <v>B02</v>
      </c>
      <c r="M42" t="str">
        <f>VLOOKUP(L42,Sheet2!$A$1:$C$17,2,FALSE)</f>
        <v>Teknik Kebumian</v>
      </c>
      <c r="N42" t="str">
        <f>VLOOKUP(L42,Sheet2!$A$1:$C$17,3,FALSE)</f>
        <v>Oseanografi</v>
      </c>
      <c r="O42">
        <f t="shared" si="7"/>
        <v>8</v>
      </c>
      <c r="P42" s="2">
        <f t="shared" si="8"/>
        <v>3.75</v>
      </c>
    </row>
    <row r="43" spans="1:16" x14ac:dyDescent="0.25">
      <c r="A43">
        <v>41</v>
      </c>
      <c r="B43" t="s">
        <v>44</v>
      </c>
      <c r="C43">
        <v>56</v>
      </c>
      <c r="D43" t="str">
        <f t="shared" si="2"/>
        <v>C</v>
      </c>
      <c r="E43">
        <f t="shared" si="0"/>
        <v>2</v>
      </c>
      <c r="F43">
        <v>68</v>
      </c>
      <c r="G43" t="str">
        <f t="shared" si="3"/>
        <v>B</v>
      </c>
      <c r="H43">
        <f t="shared" si="4"/>
        <v>3</v>
      </c>
      <c r="I43">
        <v>80</v>
      </c>
      <c r="J43" t="str">
        <f t="shared" si="5"/>
        <v>A</v>
      </c>
      <c r="K43">
        <f t="shared" si="6"/>
        <v>4</v>
      </c>
      <c r="L43" t="str">
        <f t="shared" si="1"/>
        <v>A04</v>
      </c>
      <c r="M43" t="str">
        <f>VLOOKUP(L43,Sheet2!$A$1:$C$17,2,FALSE)</f>
        <v>Matematika dan IPA</v>
      </c>
      <c r="N43" t="str">
        <f>VLOOKUP(L43,Sheet2!$A$1:$C$17,3,FALSE)</f>
        <v>Matematika</v>
      </c>
      <c r="O43">
        <f t="shared" si="7"/>
        <v>8</v>
      </c>
      <c r="P43" s="2">
        <f t="shared" si="8"/>
        <v>2.875</v>
      </c>
    </row>
    <row r="44" spans="1:16" x14ac:dyDescent="0.25">
      <c r="A44">
        <v>42</v>
      </c>
      <c r="B44" t="s">
        <v>45</v>
      </c>
      <c r="C44">
        <v>61</v>
      </c>
      <c r="D44" t="str">
        <f t="shared" si="2"/>
        <v>C</v>
      </c>
      <c r="E44">
        <f t="shared" si="0"/>
        <v>2</v>
      </c>
      <c r="F44">
        <v>44</v>
      </c>
      <c r="G44" t="str">
        <f t="shared" si="3"/>
        <v>D</v>
      </c>
      <c r="H44">
        <f t="shared" si="4"/>
        <v>1</v>
      </c>
      <c r="I44">
        <v>28</v>
      </c>
      <c r="J44" t="str">
        <f t="shared" si="5"/>
        <v>E</v>
      </c>
      <c r="K44">
        <f t="shared" si="6"/>
        <v>0</v>
      </c>
      <c r="L44" t="str">
        <f t="shared" si="1"/>
        <v>B01</v>
      </c>
      <c r="M44" t="str">
        <f>VLOOKUP(L44,Sheet2!$A$1:$C$17,2,FALSE)</f>
        <v>Teknik Kebumian</v>
      </c>
      <c r="N44" t="str">
        <f>VLOOKUP(L44,Sheet2!$A$1:$C$17,3,FALSE)</f>
        <v>Meteorologi</v>
      </c>
      <c r="O44">
        <f t="shared" si="7"/>
        <v>8</v>
      </c>
      <c r="P44" s="2">
        <f t="shared" si="8"/>
        <v>1.125</v>
      </c>
    </row>
    <row r="45" spans="1:16" x14ac:dyDescent="0.25">
      <c r="A45">
        <v>43</v>
      </c>
      <c r="B45" t="s">
        <v>46</v>
      </c>
      <c r="C45">
        <v>62</v>
      </c>
      <c r="D45" t="str">
        <f t="shared" si="2"/>
        <v>C</v>
      </c>
      <c r="E45">
        <f t="shared" si="0"/>
        <v>2</v>
      </c>
      <c r="F45">
        <v>50</v>
      </c>
      <c r="G45" t="str">
        <f t="shared" si="3"/>
        <v>C</v>
      </c>
      <c r="H45">
        <f t="shared" si="4"/>
        <v>2</v>
      </c>
      <c r="I45">
        <v>38</v>
      </c>
      <c r="J45" t="str">
        <f t="shared" si="5"/>
        <v>D</v>
      </c>
      <c r="K45">
        <f t="shared" si="6"/>
        <v>1</v>
      </c>
      <c r="L45" t="str">
        <f t="shared" si="1"/>
        <v>D04</v>
      </c>
      <c r="M45" t="str">
        <f>VLOOKUP(L45,Sheet2!$A$1:$C$17,2,FALSE)</f>
        <v>Teknik Industri</v>
      </c>
      <c r="N45" t="str">
        <f>VLOOKUP(L45,Sheet2!$A$1:$C$17,3,FALSE)</f>
        <v>Manajemen Rekayasa Industri</v>
      </c>
      <c r="O45">
        <f t="shared" si="7"/>
        <v>8</v>
      </c>
      <c r="P45" s="2">
        <f t="shared" si="8"/>
        <v>1.75</v>
      </c>
    </row>
    <row r="46" spans="1:16" x14ac:dyDescent="0.25">
      <c r="A46">
        <v>44</v>
      </c>
      <c r="B46" t="s">
        <v>47</v>
      </c>
      <c r="C46">
        <v>80</v>
      </c>
      <c r="D46" t="str">
        <f t="shared" si="2"/>
        <v>A</v>
      </c>
      <c r="E46">
        <f t="shared" si="0"/>
        <v>4</v>
      </c>
      <c r="F46">
        <v>53</v>
      </c>
      <c r="G46" t="str">
        <f t="shared" si="3"/>
        <v>C</v>
      </c>
      <c r="H46">
        <f t="shared" si="4"/>
        <v>2</v>
      </c>
      <c r="I46">
        <v>26</v>
      </c>
      <c r="J46" t="str">
        <f t="shared" si="5"/>
        <v>E</v>
      </c>
      <c r="K46">
        <f t="shared" si="6"/>
        <v>0</v>
      </c>
      <c r="L46" t="str">
        <f t="shared" si="1"/>
        <v>B01</v>
      </c>
      <c r="M46" t="str">
        <f>VLOOKUP(L46,Sheet2!$A$1:$C$17,2,FALSE)</f>
        <v>Teknik Kebumian</v>
      </c>
      <c r="N46" t="str">
        <f>VLOOKUP(L46,Sheet2!$A$1:$C$17,3,FALSE)</f>
        <v>Meteorologi</v>
      </c>
      <c r="O46">
        <f t="shared" si="7"/>
        <v>8</v>
      </c>
      <c r="P46" s="2">
        <f t="shared" si="8"/>
        <v>2.25</v>
      </c>
    </row>
    <row r="47" spans="1:16" x14ac:dyDescent="0.25">
      <c r="A47">
        <v>45</v>
      </c>
      <c r="B47" t="s">
        <v>48</v>
      </c>
      <c r="C47">
        <v>41</v>
      </c>
      <c r="D47" t="str">
        <f t="shared" si="2"/>
        <v>D</v>
      </c>
      <c r="E47">
        <f t="shared" si="0"/>
        <v>1</v>
      </c>
      <c r="F47">
        <v>62</v>
      </c>
      <c r="G47" t="str">
        <f t="shared" si="3"/>
        <v>C</v>
      </c>
      <c r="H47">
        <f t="shared" si="4"/>
        <v>2</v>
      </c>
      <c r="I47">
        <v>83</v>
      </c>
      <c r="J47" t="str">
        <f t="shared" si="5"/>
        <v>A</v>
      </c>
      <c r="K47">
        <f t="shared" si="6"/>
        <v>4</v>
      </c>
      <c r="L47" t="str">
        <f t="shared" si="1"/>
        <v>D02</v>
      </c>
      <c r="M47" t="str">
        <f>VLOOKUP(L47,Sheet2!$A$1:$C$17,2,FALSE)</f>
        <v>Teknik Industri</v>
      </c>
      <c r="N47" t="str">
        <f>VLOOKUP(L47,Sheet2!$A$1:$C$17,3,FALSE)</f>
        <v>Teknologi Pangan</v>
      </c>
      <c r="O47">
        <f t="shared" si="7"/>
        <v>8</v>
      </c>
      <c r="P47" s="2">
        <f t="shared" si="8"/>
        <v>2.125</v>
      </c>
    </row>
    <row r="48" spans="1:16" x14ac:dyDescent="0.25">
      <c r="A48">
        <v>46</v>
      </c>
      <c r="B48" t="s">
        <v>49</v>
      </c>
      <c r="C48">
        <v>63</v>
      </c>
      <c r="D48" t="str">
        <f t="shared" si="2"/>
        <v>C</v>
      </c>
      <c r="E48">
        <f t="shared" si="0"/>
        <v>2</v>
      </c>
      <c r="F48">
        <v>45</v>
      </c>
      <c r="G48" t="str">
        <f t="shared" si="3"/>
        <v>C</v>
      </c>
      <c r="H48">
        <f t="shared" si="4"/>
        <v>2</v>
      </c>
      <c r="I48">
        <v>27</v>
      </c>
      <c r="J48" t="str">
        <f t="shared" si="5"/>
        <v>E</v>
      </c>
      <c r="K48">
        <f t="shared" si="6"/>
        <v>0</v>
      </c>
      <c r="L48" t="str">
        <f t="shared" si="1"/>
        <v>B04</v>
      </c>
      <c r="M48" t="str">
        <f>VLOOKUP(L48,Sheet2!$A$1:$C$17,2,FALSE)</f>
        <v>Teknik Kebumian</v>
      </c>
      <c r="N48" t="str">
        <f>VLOOKUP(L48,Sheet2!$A$1:$C$17,3,FALSE)</f>
        <v>Geologi</v>
      </c>
      <c r="O48">
        <f t="shared" si="7"/>
        <v>8</v>
      </c>
      <c r="P48" s="2">
        <f t="shared" si="8"/>
        <v>1.5</v>
      </c>
    </row>
    <row r="49" spans="1:16" x14ac:dyDescent="0.25">
      <c r="A49">
        <v>47</v>
      </c>
      <c r="B49" t="s">
        <v>50</v>
      </c>
      <c r="C49">
        <v>28</v>
      </c>
      <c r="D49" t="str">
        <f t="shared" si="2"/>
        <v>E</v>
      </c>
      <c r="E49">
        <f t="shared" si="0"/>
        <v>0</v>
      </c>
      <c r="F49">
        <v>29</v>
      </c>
      <c r="G49" t="str">
        <f t="shared" si="3"/>
        <v>E</v>
      </c>
      <c r="H49">
        <f t="shared" si="4"/>
        <v>0</v>
      </c>
      <c r="I49">
        <v>31</v>
      </c>
      <c r="J49" t="str">
        <f t="shared" si="5"/>
        <v>E</v>
      </c>
      <c r="K49">
        <f t="shared" si="6"/>
        <v>0</v>
      </c>
      <c r="L49" t="str">
        <f t="shared" si="1"/>
        <v>D04</v>
      </c>
      <c r="M49" t="str">
        <f>VLOOKUP(L49,Sheet2!$A$1:$C$17,2,FALSE)</f>
        <v>Teknik Industri</v>
      </c>
      <c r="N49" t="str">
        <f>VLOOKUP(L49,Sheet2!$A$1:$C$17,3,FALSE)</f>
        <v>Manajemen Rekayasa Industri</v>
      </c>
      <c r="O49">
        <f t="shared" si="7"/>
        <v>8</v>
      </c>
      <c r="P49" s="2">
        <f t="shared" si="8"/>
        <v>0</v>
      </c>
    </row>
    <row r="50" spans="1:16" x14ac:dyDescent="0.25">
      <c r="A50">
        <v>48</v>
      </c>
      <c r="B50" t="s">
        <v>51</v>
      </c>
      <c r="C50">
        <v>77</v>
      </c>
      <c r="D50" t="str">
        <f t="shared" si="2"/>
        <v>A</v>
      </c>
      <c r="E50">
        <f t="shared" si="0"/>
        <v>4</v>
      </c>
      <c r="F50">
        <v>62</v>
      </c>
      <c r="G50" t="str">
        <f t="shared" si="3"/>
        <v>C</v>
      </c>
      <c r="H50">
        <f t="shared" si="4"/>
        <v>2</v>
      </c>
      <c r="I50">
        <v>47</v>
      </c>
      <c r="J50" t="str">
        <f t="shared" si="5"/>
        <v>C</v>
      </c>
      <c r="K50">
        <f t="shared" si="6"/>
        <v>2</v>
      </c>
      <c r="L50" t="str">
        <f t="shared" si="1"/>
        <v>D04</v>
      </c>
      <c r="M50" t="str">
        <f>VLOOKUP(L50,Sheet2!$A$1:$C$17,2,FALSE)</f>
        <v>Teknik Industri</v>
      </c>
      <c r="N50" t="str">
        <f>VLOOKUP(L50,Sheet2!$A$1:$C$17,3,FALSE)</f>
        <v>Manajemen Rekayasa Industri</v>
      </c>
      <c r="O50">
        <f t="shared" si="7"/>
        <v>8</v>
      </c>
      <c r="P50" s="2">
        <f t="shared" si="8"/>
        <v>2.75</v>
      </c>
    </row>
    <row r="51" spans="1:16" x14ac:dyDescent="0.25">
      <c r="A51">
        <v>49</v>
      </c>
      <c r="B51" t="s">
        <v>52</v>
      </c>
      <c r="C51">
        <v>28</v>
      </c>
      <c r="D51" t="str">
        <f t="shared" si="2"/>
        <v>E</v>
      </c>
      <c r="E51">
        <f t="shared" si="0"/>
        <v>0</v>
      </c>
      <c r="F51">
        <v>22</v>
      </c>
      <c r="G51" t="str">
        <f t="shared" si="3"/>
        <v>E</v>
      </c>
      <c r="H51">
        <f t="shared" si="4"/>
        <v>0</v>
      </c>
      <c r="I51">
        <v>16</v>
      </c>
      <c r="J51" t="str">
        <f t="shared" si="5"/>
        <v>E</v>
      </c>
      <c r="K51">
        <f t="shared" si="6"/>
        <v>0</v>
      </c>
      <c r="L51" t="str">
        <f t="shared" si="1"/>
        <v>B04</v>
      </c>
      <c r="M51" t="str">
        <f>VLOOKUP(L51,Sheet2!$A$1:$C$17,2,FALSE)</f>
        <v>Teknik Kebumian</v>
      </c>
      <c r="N51" t="str">
        <f>VLOOKUP(L51,Sheet2!$A$1:$C$17,3,FALSE)</f>
        <v>Geologi</v>
      </c>
      <c r="O51">
        <f t="shared" si="7"/>
        <v>8</v>
      </c>
      <c r="P51" s="2">
        <f t="shared" si="8"/>
        <v>0</v>
      </c>
    </row>
    <row r="52" spans="1:16" x14ac:dyDescent="0.25">
      <c r="A52">
        <v>50</v>
      </c>
      <c r="B52" t="s">
        <v>53</v>
      </c>
      <c r="C52">
        <v>77</v>
      </c>
      <c r="D52" t="str">
        <f t="shared" si="2"/>
        <v>A</v>
      </c>
      <c r="E52">
        <f t="shared" si="0"/>
        <v>4</v>
      </c>
      <c r="F52">
        <v>81</v>
      </c>
      <c r="G52" t="str">
        <f t="shared" si="3"/>
        <v>A</v>
      </c>
      <c r="H52">
        <f t="shared" si="4"/>
        <v>4</v>
      </c>
      <c r="I52">
        <v>85</v>
      </c>
      <c r="J52" t="str">
        <f t="shared" si="5"/>
        <v>A</v>
      </c>
      <c r="K52">
        <f t="shared" si="6"/>
        <v>4</v>
      </c>
      <c r="L52" t="str">
        <f t="shared" si="1"/>
        <v>C02</v>
      </c>
      <c r="M52" t="str">
        <f>VLOOKUP(L52,Sheet2!$A$1:$C$17,2,FALSE)</f>
        <v>Farmasi</v>
      </c>
      <c r="N52" t="str">
        <f>VLOOKUP(L52,Sheet2!$A$1:$C$17,3,FALSE)</f>
        <v>Farmakokimia</v>
      </c>
      <c r="O52">
        <f t="shared" si="7"/>
        <v>8</v>
      </c>
      <c r="P52" s="2">
        <f t="shared" si="8"/>
        <v>4</v>
      </c>
    </row>
    <row r="53" spans="1:16" x14ac:dyDescent="0.25">
      <c r="A53">
        <v>51</v>
      </c>
      <c r="B53" t="s">
        <v>54</v>
      </c>
      <c r="C53">
        <v>15</v>
      </c>
      <c r="D53" t="str">
        <f t="shared" si="2"/>
        <v>E</v>
      </c>
      <c r="E53">
        <f t="shared" si="0"/>
        <v>0</v>
      </c>
      <c r="F53">
        <v>20</v>
      </c>
      <c r="G53" t="str">
        <f t="shared" si="3"/>
        <v>E</v>
      </c>
      <c r="H53">
        <f t="shared" si="4"/>
        <v>0</v>
      </c>
      <c r="I53">
        <v>24</v>
      </c>
      <c r="J53" t="str">
        <f t="shared" si="5"/>
        <v>E</v>
      </c>
      <c r="K53">
        <f t="shared" si="6"/>
        <v>0</v>
      </c>
      <c r="L53" t="str">
        <f t="shared" si="1"/>
        <v>C01</v>
      </c>
      <c r="M53" t="str">
        <f>VLOOKUP(L53,Sheet2!$A$1:$C$17,2,FALSE)</f>
        <v>Farmasi</v>
      </c>
      <c r="N53" t="str">
        <f>VLOOKUP(L53,Sheet2!$A$1:$C$17,3,FALSE)</f>
        <v>Biologi Farmasi</v>
      </c>
      <c r="O53">
        <f t="shared" si="7"/>
        <v>8</v>
      </c>
      <c r="P53" s="2">
        <f t="shared" si="8"/>
        <v>0</v>
      </c>
    </row>
    <row r="54" spans="1:16" x14ac:dyDescent="0.25">
      <c r="A54">
        <v>52</v>
      </c>
      <c r="B54" t="s">
        <v>55</v>
      </c>
      <c r="C54">
        <v>62</v>
      </c>
      <c r="D54" t="str">
        <f t="shared" si="2"/>
        <v>C</v>
      </c>
      <c r="E54">
        <f t="shared" si="0"/>
        <v>2</v>
      </c>
      <c r="F54">
        <v>44</v>
      </c>
      <c r="G54" t="str">
        <f t="shared" si="3"/>
        <v>D</v>
      </c>
      <c r="H54">
        <f t="shared" si="4"/>
        <v>1</v>
      </c>
      <c r="I54">
        <v>26</v>
      </c>
      <c r="J54" t="str">
        <f t="shared" si="5"/>
        <v>E</v>
      </c>
      <c r="K54">
        <f t="shared" si="6"/>
        <v>0</v>
      </c>
      <c r="L54" t="str">
        <f t="shared" si="1"/>
        <v>D03</v>
      </c>
      <c r="M54" t="str">
        <f>VLOOKUP(L54,Sheet2!$A$1:$C$17,2,FALSE)</f>
        <v>Teknik Industri</v>
      </c>
      <c r="N54" t="str">
        <f>VLOOKUP(L54,Sheet2!$A$1:$C$17,3,FALSE)</f>
        <v>Teknologi Bioenergi</v>
      </c>
      <c r="O54">
        <f t="shared" si="7"/>
        <v>8</v>
      </c>
      <c r="P54" s="2">
        <f t="shared" si="8"/>
        <v>1.125</v>
      </c>
    </row>
    <row r="55" spans="1:16" x14ac:dyDescent="0.25">
      <c r="A55">
        <v>53</v>
      </c>
      <c r="B55" t="s">
        <v>56</v>
      </c>
      <c r="C55">
        <v>54</v>
      </c>
      <c r="D55" t="str">
        <f t="shared" si="2"/>
        <v>C</v>
      </c>
      <c r="E55">
        <f t="shared" si="0"/>
        <v>2</v>
      </c>
      <c r="F55">
        <v>61</v>
      </c>
      <c r="G55" t="str">
        <f t="shared" si="3"/>
        <v>C</v>
      </c>
      <c r="H55">
        <f t="shared" si="4"/>
        <v>2</v>
      </c>
      <c r="I55">
        <v>69</v>
      </c>
      <c r="J55" t="str">
        <f t="shared" si="5"/>
        <v>B</v>
      </c>
      <c r="K55">
        <f t="shared" si="6"/>
        <v>3</v>
      </c>
      <c r="L55" t="str">
        <f t="shared" si="1"/>
        <v>A04</v>
      </c>
      <c r="M55" t="str">
        <f>VLOOKUP(L55,Sheet2!$A$1:$C$17,2,FALSE)</f>
        <v>Matematika dan IPA</v>
      </c>
      <c r="N55" t="str">
        <f>VLOOKUP(L55,Sheet2!$A$1:$C$17,3,FALSE)</f>
        <v>Matematika</v>
      </c>
      <c r="O55">
        <f t="shared" si="7"/>
        <v>8</v>
      </c>
      <c r="P55" s="2">
        <f t="shared" si="8"/>
        <v>2.25</v>
      </c>
    </row>
    <row r="56" spans="1:16" x14ac:dyDescent="0.25">
      <c r="A56">
        <v>54</v>
      </c>
      <c r="B56" t="s">
        <v>57</v>
      </c>
      <c r="C56">
        <v>38</v>
      </c>
      <c r="D56" t="str">
        <f t="shared" si="2"/>
        <v>D</v>
      </c>
      <c r="E56">
        <f t="shared" si="0"/>
        <v>1</v>
      </c>
      <c r="F56">
        <v>31</v>
      </c>
      <c r="G56" t="str">
        <f t="shared" si="3"/>
        <v>E</v>
      </c>
      <c r="H56">
        <f t="shared" si="4"/>
        <v>0</v>
      </c>
      <c r="I56">
        <v>24</v>
      </c>
      <c r="J56" t="str">
        <f t="shared" si="5"/>
        <v>E</v>
      </c>
      <c r="K56">
        <f t="shared" si="6"/>
        <v>0</v>
      </c>
      <c r="L56" t="str">
        <f t="shared" si="1"/>
        <v>C04</v>
      </c>
      <c r="M56" t="str">
        <f>VLOOKUP(L56,Sheet2!$A$1:$C$17,2,FALSE)</f>
        <v>Farmasi</v>
      </c>
      <c r="N56" t="str">
        <f>VLOOKUP(L56,Sheet2!$A$1:$C$17,3,FALSE)</f>
        <v>Farmasetika</v>
      </c>
      <c r="O56">
        <f t="shared" si="7"/>
        <v>8</v>
      </c>
      <c r="P56" s="2">
        <f t="shared" si="8"/>
        <v>0.375</v>
      </c>
    </row>
    <row r="57" spans="1:16" x14ac:dyDescent="0.25">
      <c r="A57">
        <v>55</v>
      </c>
      <c r="B57" t="s">
        <v>58</v>
      </c>
      <c r="C57">
        <v>15</v>
      </c>
      <c r="D57" t="str">
        <f t="shared" si="2"/>
        <v>E</v>
      </c>
      <c r="E57">
        <f t="shared" si="0"/>
        <v>0</v>
      </c>
      <c r="F57">
        <v>18</v>
      </c>
      <c r="G57" t="str">
        <f t="shared" si="3"/>
        <v>E</v>
      </c>
      <c r="H57">
        <f t="shared" si="4"/>
        <v>0</v>
      </c>
      <c r="I57">
        <v>21</v>
      </c>
      <c r="J57" t="str">
        <f t="shared" si="5"/>
        <v>E</v>
      </c>
      <c r="K57">
        <f t="shared" si="6"/>
        <v>0</v>
      </c>
      <c r="L57" t="str">
        <f t="shared" si="1"/>
        <v>B01</v>
      </c>
      <c r="M57" t="str">
        <f>VLOOKUP(L57,Sheet2!$A$1:$C$17,2,FALSE)</f>
        <v>Teknik Kebumian</v>
      </c>
      <c r="N57" t="str">
        <f>VLOOKUP(L57,Sheet2!$A$1:$C$17,3,FALSE)</f>
        <v>Meteorologi</v>
      </c>
      <c r="O57">
        <f t="shared" si="7"/>
        <v>8</v>
      </c>
      <c r="P57" s="2">
        <f t="shared" si="8"/>
        <v>0</v>
      </c>
    </row>
    <row r="58" spans="1:16" x14ac:dyDescent="0.25">
      <c r="A58">
        <v>56</v>
      </c>
      <c r="B58" t="s">
        <v>59</v>
      </c>
      <c r="C58">
        <v>78</v>
      </c>
      <c r="D58" t="str">
        <f t="shared" si="2"/>
        <v>A</v>
      </c>
      <c r="E58">
        <f t="shared" si="0"/>
        <v>4</v>
      </c>
      <c r="F58">
        <v>72</v>
      </c>
      <c r="G58" t="str">
        <f t="shared" si="3"/>
        <v>B</v>
      </c>
      <c r="H58">
        <f t="shared" si="4"/>
        <v>3</v>
      </c>
      <c r="I58">
        <v>66</v>
      </c>
      <c r="J58" t="str">
        <f t="shared" si="5"/>
        <v>B</v>
      </c>
      <c r="K58">
        <f t="shared" si="6"/>
        <v>3</v>
      </c>
      <c r="L58" t="str">
        <f t="shared" si="1"/>
        <v>A03</v>
      </c>
      <c r="M58" t="str">
        <f>VLOOKUP(L58,Sheet2!$A$1:$C$17,2,FALSE)</f>
        <v>Matematika dan IPA</v>
      </c>
      <c r="N58" t="str">
        <f>VLOOKUP(L58,Sheet2!$A$1:$C$17,3,FALSE)</f>
        <v>Kimia</v>
      </c>
      <c r="O58">
        <f t="shared" si="7"/>
        <v>8</v>
      </c>
      <c r="P58" s="2">
        <f t="shared" si="8"/>
        <v>3.375</v>
      </c>
    </row>
    <row r="59" spans="1:16" x14ac:dyDescent="0.25">
      <c r="A59">
        <v>57</v>
      </c>
      <c r="B59" t="s">
        <v>60</v>
      </c>
      <c r="C59">
        <v>73</v>
      </c>
      <c r="D59" t="str">
        <f t="shared" si="2"/>
        <v>B</v>
      </c>
      <c r="E59">
        <f t="shared" si="0"/>
        <v>3</v>
      </c>
      <c r="F59">
        <v>65</v>
      </c>
      <c r="G59" t="str">
        <f t="shared" si="3"/>
        <v>B</v>
      </c>
      <c r="H59">
        <f t="shared" si="4"/>
        <v>3</v>
      </c>
      <c r="I59">
        <v>57</v>
      </c>
      <c r="J59" t="str">
        <f t="shared" si="5"/>
        <v>C</v>
      </c>
      <c r="K59">
        <f t="shared" si="6"/>
        <v>2</v>
      </c>
      <c r="L59" t="str">
        <f t="shared" si="1"/>
        <v>C01</v>
      </c>
      <c r="M59" t="str">
        <f>VLOOKUP(L59,Sheet2!$A$1:$C$17,2,FALSE)</f>
        <v>Farmasi</v>
      </c>
      <c r="N59" t="str">
        <f>VLOOKUP(L59,Sheet2!$A$1:$C$17,3,FALSE)</f>
        <v>Biologi Farmasi</v>
      </c>
      <c r="O59">
        <f t="shared" si="7"/>
        <v>8</v>
      </c>
      <c r="P59" s="2">
        <f t="shared" si="8"/>
        <v>2.75</v>
      </c>
    </row>
    <row r="60" spans="1:16" x14ac:dyDescent="0.25">
      <c r="A60">
        <v>58</v>
      </c>
      <c r="B60" t="s">
        <v>61</v>
      </c>
      <c r="C60">
        <v>46</v>
      </c>
      <c r="D60" t="str">
        <f t="shared" si="2"/>
        <v>C</v>
      </c>
      <c r="E60">
        <f t="shared" si="0"/>
        <v>2</v>
      </c>
      <c r="F60">
        <v>65</v>
      </c>
      <c r="G60" t="str">
        <f t="shared" si="3"/>
        <v>B</v>
      </c>
      <c r="H60">
        <f t="shared" si="4"/>
        <v>3</v>
      </c>
      <c r="I60">
        <v>85</v>
      </c>
      <c r="J60" t="str">
        <f t="shared" si="5"/>
        <v>A</v>
      </c>
      <c r="K60">
        <f t="shared" si="6"/>
        <v>4</v>
      </c>
      <c r="L60" t="str">
        <f t="shared" si="1"/>
        <v>B02</v>
      </c>
      <c r="M60" t="str">
        <f>VLOOKUP(L60,Sheet2!$A$1:$C$17,2,FALSE)</f>
        <v>Teknik Kebumian</v>
      </c>
      <c r="N60" t="str">
        <f>VLOOKUP(L60,Sheet2!$A$1:$C$17,3,FALSE)</f>
        <v>Oseanografi</v>
      </c>
      <c r="O60">
        <f t="shared" si="7"/>
        <v>8</v>
      </c>
      <c r="P60" s="2">
        <f t="shared" si="8"/>
        <v>2.875</v>
      </c>
    </row>
    <row r="61" spans="1:16" x14ac:dyDescent="0.25">
      <c r="A61">
        <v>59</v>
      </c>
      <c r="B61" t="s">
        <v>62</v>
      </c>
      <c r="C61">
        <v>14</v>
      </c>
      <c r="D61" t="str">
        <f t="shared" si="2"/>
        <v>E</v>
      </c>
      <c r="E61">
        <f t="shared" si="0"/>
        <v>0</v>
      </c>
      <c r="F61">
        <v>35</v>
      </c>
      <c r="G61" t="str">
        <f t="shared" si="3"/>
        <v>D</v>
      </c>
      <c r="H61">
        <f t="shared" si="4"/>
        <v>1</v>
      </c>
      <c r="I61">
        <v>56</v>
      </c>
      <c r="J61" t="str">
        <f t="shared" si="5"/>
        <v>C</v>
      </c>
      <c r="K61">
        <f t="shared" si="6"/>
        <v>2</v>
      </c>
      <c r="L61" t="str">
        <f t="shared" si="1"/>
        <v>B04</v>
      </c>
      <c r="M61" t="str">
        <f>VLOOKUP(L61,Sheet2!$A$1:$C$17,2,FALSE)</f>
        <v>Teknik Kebumian</v>
      </c>
      <c r="N61" t="str">
        <f>VLOOKUP(L61,Sheet2!$A$1:$C$17,3,FALSE)</f>
        <v>Geologi</v>
      </c>
      <c r="O61">
        <f t="shared" si="7"/>
        <v>8</v>
      </c>
      <c r="P61" s="2">
        <f t="shared" si="8"/>
        <v>0.875</v>
      </c>
    </row>
    <row r="62" spans="1:16" x14ac:dyDescent="0.25">
      <c r="A62">
        <v>60</v>
      </c>
      <c r="B62" t="s">
        <v>63</v>
      </c>
      <c r="C62">
        <v>94</v>
      </c>
      <c r="D62" t="str">
        <f t="shared" si="2"/>
        <v>A</v>
      </c>
      <c r="E62">
        <f t="shared" si="0"/>
        <v>4</v>
      </c>
      <c r="F62">
        <v>93</v>
      </c>
      <c r="G62" t="str">
        <f t="shared" si="3"/>
        <v>A</v>
      </c>
      <c r="H62">
        <f t="shared" si="4"/>
        <v>4</v>
      </c>
      <c r="I62">
        <v>92</v>
      </c>
      <c r="J62" t="str">
        <f t="shared" si="5"/>
        <v>A</v>
      </c>
      <c r="K62">
        <f t="shared" si="6"/>
        <v>4</v>
      </c>
      <c r="L62" t="str">
        <f t="shared" si="1"/>
        <v>C03</v>
      </c>
      <c r="M62" t="str">
        <f>VLOOKUP(L62,Sheet2!$A$1:$C$17,2,FALSE)</f>
        <v>Farmasi</v>
      </c>
      <c r="N62" t="str">
        <f>VLOOKUP(L62,Sheet2!$A$1:$C$17,3,FALSE)</f>
        <v>Farmakologi</v>
      </c>
      <c r="O62">
        <f t="shared" si="7"/>
        <v>8</v>
      </c>
      <c r="P62" s="2">
        <f t="shared" si="8"/>
        <v>4</v>
      </c>
    </row>
    <row r="63" spans="1:16" x14ac:dyDescent="0.25">
      <c r="A63">
        <v>61</v>
      </c>
      <c r="B63" t="s">
        <v>64</v>
      </c>
      <c r="C63">
        <v>92</v>
      </c>
      <c r="D63" t="str">
        <f t="shared" si="2"/>
        <v>A</v>
      </c>
      <c r="E63">
        <f t="shared" si="0"/>
        <v>4</v>
      </c>
      <c r="F63">
        <v>83</v>
      </c>
      <c r="G63" t="str">
        <f t="shared" si="3"/>
        <v>A</v>
      </c>
      <c r="H63">
        <f t="shared" si="4"/>
        <v>4</v>
      </c>
      <c r="I63">
        <v>75</v>
      </c>
      <c r="J63" t="str">
        <f t="shared" si="5"/>
        <v>A</v>
      </c>
      <c r="K63">
        <f t="shared" si="6"/>
        <v>4</v>
      </c>
      <c r="L63" t="str">
        <f t="shared" si="1"/>
        <v>C01</v>
      </c>
      <c r="M63" t="str">
        <f>VLOOKUP(L63,Sheet2!$A$1:$C$17,2,FALSE)</f>
        <v>Farmasi</v>
      </c>
      <c r="N63" t="str">
        <f>VLOOKUP(L63,Sheet2!$A$1:$C$17,3,FALSE)</f>
        <v>Biologi Farmasi</v>
      </c>
      <c r="O63">
        <f t="shared" si="7"/>
        <v>8</v>
      </c>
      <c r="P63" s="2">
        <f t="shared" si="8"/>
        <v>4</v>
      </c>
    </row>
    <row r="64" spans="1:16" x14ac:dyDescent="0.25">
      <c r="A64">
        <v>62</v>
      </c>
      <c r="B64" t="s">
        <v>65</v>
      </c>
      <c r="C64">
        <v>58</v>
      </c>
      <c r="D64" t="str">
        <f t="shared" si="2"/>
        <v>C</v>
      </c>
      <c r="E64">
        <f t="shared" si="0"/>
        <v>2</v>
      </c>
      <c r="F64">
        <v>54</v>
      </c>
      <c r="G64" t="str">
        <f t="shared" si="3"/>
        <v>C</v>
      </c>
      <c r="H64">
        <f t="shared" si="4"/>
        <v>2</v>
      </c>
      <c r="I64">
        <v>51</v>
      </c>
      <c r="J64" t="str">
        <f t="shared" si="5"/>
        <v>C</v>
      </c>
      <c r="K64">
        <f t="shared" si="6"/>
        <v>2</v>
      </c>
      <c r="L64" t="str">
        <f t="shared" si="1"/>
        <v>B02</v>
      </c>
      <c r="M64" t="str">
        <f>VLOOKUP(L64,Sheet2!$A$1:$C$17,2,FALSE)</f>
        <v>Teknik Kebumian</v>
      </c>
      <c r="N64" t="str">
        <f>VLOOKUP(L64,Sheet2!$A$1:$C$17,3,FALSE)</f>
        <v>Oseanografi</v>
      </c>
      <c r="O64">
        <f t="shared" si="7"/>
        <v>8</v>
      </c>
      <c r="P64" s="2">
        <f t="shared" si="8"/>
        <v>2</v>
      </c>
    </row>
    <row r="65" spans="1:16" x14ac:dyDescent="0.25">
      <c r="A65">
        <v>63</v>
      </c>
      <c r="B65" t="s">
        <v>66</v>
      </c>
      <c r="C65">
        <v>75</v>
      </c>
      <c r="D65" t="str">
        <f t="shared" si="2"/>
        <v>A</v>
      </c>
      <c r="E65">
        <f t="shared" si="0"/>
        <v>4</v>
      </c>
      <c r="F65">
        <v>69</v>
      </c>
      <c r="G65" t="str">
        <f t="shared" si="3"/>
        <v>B</v>
      </c>
      <c r="H65">
        <f t="shared" si="4"/>
        <v>3</v>
      </c>
      <c r="I65">
        <v>63</v>
      </c>
      <c r="J65" t="str">
        <f t="shared" si="5"/>
        <v>C</v>
      </c>
      <c r="K65">
        <f t="shared" si="6"/>
        <v>2</v>
      </c>
      <c r="L65" t="str">
        <f t="shared" si="1"/>
        <v>B02</v>
      </c>
      <c r="M65" t="str">
        <f>VLOOKUP(L65,Sheet2!$A$1:$C$17,2,FALSE)</f>
        <v>Teknik Kebumian</v>
      </c>
      <c r="N65" t="str">
        <f>VLOOKUP(L65,Sheet2!$A$1:$C$17,3,FALSE)</f>
        <v>Oseanografi</v>
      </c>
      <c r="O65">
        <f t="shared" si="7"/>
        <v>8</v>
      </c>
      <c r="P65" s="2">
        <f t="shared" si="8"/>
        <v>3.125</v>
      </c>
    </row>
    <row r="66" spans="1:16" x14ac:dyDescent="0.25">
      <c r="A66">
        <v>64</v>
      </c>
      <c r="B66" t="s">
        <v>67</v>
      </c>
      <c r="C66">
        <v>18</v>
      </c>
      <c r="D66" t="str">
        <f t="shared" si="2"/>
        <v>E</v>
      </c>
      <c r="E66">
        <f t="shared" si="0"/>
        <v>0</v>
      </c>
      <c r="F66">
        <v>16</v>
      </c>
      <c r="G66" t="str">
        <f t="shared" si="3"/>
        <v>E</v>
      </c>
      <c r="H66">
        <f t="shared" si="4"/>
        <v>0</v>
      </c>
      <c r="I66">
        <v>15</v>
      </c>
      <c r="J66" t="str">
        <f t="shared" si="5"/>
        <v>E</v>
      </c>
      <c r="K66">
        <f t="shared" si="6"/>
        <v>0</v>
      </c>
      <c r="L66" t="str">
        <f t="shared" si="1"/>
        <v>B03</v>
      </c>
      <c r="M66" t="str">
        <f>VLOOKUP(L66,Sheet2!$A$1:$C$17,2,FALSE)</f>
        <v>Teknik Kebumian</v>
      </c>
      <c r="N66" t="str">
        <f>VLOOKUP(L66,Sheet2!$A$1:$C$17,3,FALSE)</f>
        <v>Geomatika</v>
      </c>
      <c r="O66">
        <f t="shared" si="7"/>
        <v>8</v>
      </c>
      <c r="P66" s="2">
        <f t="shared" si="8"/>
        <v>0</v>
      </c>
    </row>
    <row r="67" spans="1:16" x14ac:dyDescent="0.25">
      <c r="A67">
        <v>65</v>
      </c>
      <c r="B67" t="s">
        <v>68</v>
      </c>
      <c r="C67">
        <v>81</v>
      </c>
      <c r="D67" t="str">
        <f t="shared" si="2"/>
        <v>A</v>
      </c>
      <c r="E67">
        <f t="shared" si="0"/>
        <v>4</v>
      </c>
      <c r="F67">
        <v>81</v>
      </c>
      <c r="G67" t="str">
        <f t="shared" si="3"/>
        <v>A</v>
      </c>
      <c r="H67">
        <f t="shared" si="4"/>
        <v>4</v>
      </c>
      <c r="I67">
        <v>82</v>
      </c>
      <c r="J67" t="str">
        <f t="shared" si="5"/>
        <v>A</v>
      </c>
      <c r="K67">
        <f t="shared" si="6"/>
        <v>4</v>
      </c>
      <c r="L67" t="str">
        <f t="shared" ref="L67:L130" si="9">LEFT(B67,3)</f>
        <v>B01</v>
      </c>
      <c r="M67" t="str">
        <f>VLOOKUP(L67,Sheet2!$A$1:$C$17,2,FALSE)</f>
        <v>Teknik Kebumian</v>
      </c>
      <c r="N67" t="str">
        <f>VLOOKUP(L67,Sheet2!$A$1:$C$17,3,FALSE)</f>
        <v>Meteorologi</v>
      </c>
      <c r="O67">
        <f t="shared" si="7"/>
        <v>8</v>
      </c>
      <c r="P67" s="2">
        <f t="shared" si="8"/>
        <v>4</v>
      </c>
    </row>
    <row r="68" spans="1:16" x14ac:dyDescent="0.25">
      <c r="A68">
        <v>66</v>
      </c>
      <c r="B68" t="s">
        <v>69</v>
      </c>
      <c r="C68">
        <v>62</v>
      </c>
      <c r="D68" t="str">
        <f t="shared" ref="D68:D131" si="10">IF(C68&gt;=75,"A",IF(C68&gt;=65,"B",IF(C68&gt;=45,"C",IF(C68&gt;=35,"D","E"))))</f>
        <v>C</v>
      </c>
      <c r="E68">
        <f t="shared" ref="E68:E131" si="11">IF(D68="A",4,IF(D68="B",3,IF(D68="C",2,IF(D68="D",1,0))))</f>
        <v>2</v>
      </c>
      <c r="F68">
        <v>42</v>
      </c>
      <c r="G68" t="str">
        <f t="shared" ref="G68:G131" si="12">IF(F68&gt;=75,"A",IF(F68&gt;=65,"B",IF(F68&gt;=45,"C",IF(F68&gt;=35,"D","E"))))</f>
        <v>D</v>
      </c>
      <c r="H68">
        <f t="shared" ref="H68:H131" si="13">IF(G68="A",4,IF(G68="B",3,IF(G68="C",2,IF(G68="D",1,0))))</f>
        <v>1</v>
      </c>
      <c r="I68">
        <v>22</v>
      </c>
      <c r="J68" t="str">
        <f t="shared" ref="J68:J131" si="14">IF(I68&gt;=75,"A",IF(I68&gt;=65,"B",IF(I68&gt;=45,"C",IF(I68&gt;=35,"D","E"))))</f>
        <v>E</v>
      </c>
      <c r="K68">
        <f t="shared" ref="K68:K131" si="15">IF(J68="A",4,IF(J68="B",3,IF(J68="C",2,IF(J68="D",1,0))))</f>
        <v>0</v>
      </c>
      <c r="L68" t="str">
        <f t="shared" si="9"/>
        <v>A02</v>
      </c>
      <c r="M68" t="str">
        <f>VLOOKUP(L68,Sheet2!$A$1:$C$17,2,FALSE)</f>
        <v>Matematika dan IPA</v>
      </c>
      <c r="N68" t="str">
        <f>VLOOKUP(L68,Sheet2!$A$1:$C$17,3,FALSE)</f>
        <v>Fisika</v>
      </c>
      <c r="O68">
        <f t="shared" ref="O68:O131" si="16">$D$1+$G$1+$J$1</f>
        <v>8</v>
      </c>
      <c r="P68" s="2">
        <f t="shared" ref="P68:P131" si="17">(E68*$D$1+H68*$G$1+K68*$J$1)/O68</f>
        <v>1.125</v>
      </c>
    </row>
    <row r="69" spans="1:16" x14ac:dyDescent="0.25">
      <c r="A69">
        <v>67</v>
      </c>
      <c r="B69" t="s">
        <v>70</v>
      </c>
      <c r="C69">
        <v>26</v>
      </c>
      <c r="D69" t="str">
        <f t="shared" si="10"/>
        <v>E</v>
      </c>
      <c r="E69">
        <f t="shared" si="11"/>
        <v>0</v>
      </c>
      <c r="F69">
        <v>47</v>
      </c>
      <c r="G69" t="str">
        <f t="shared" si="12"/>
        <v>C</v>
      </c>
      <c r="H69">
        <f t="shared" si="13"/>
        <v>2</v>
      </c>
      <c r="I69">
        <v>68</v>
      </c>
      <c r="J69" t="str">
        <f t="shared" si="14"/>
        <v>B</v>
      </c>
      <c r="K69">
        <f t="shared" si="15"/>
        <v>3</v>
      </c>
      <c r="L69" t="str">
        <f t="shared" si="9"/>
        <v>C01</v>
      </c>
      <c r="M69" t="str">
        <f>VLOOKUP(L69,Sheet2!$A$1:$C$17,2,FALSE)</f>
        <v>Farmasi</v>
      </c>
      <c r="N69" t="str">
        <f>VLOOKUP(L69,Sheet2!$A$1:$C$17,3,FALSE)</f>
        <v>Biologi Farmasi</v>
      </c>
      <c r="O69">
        <f t="shared" si="16"/>
        <v>8</v>
      </c>
      <c r="P69" s="2">
        <f t="shared" si="17"/>
        <v>1.5</v>
      </c>
    </row>
    <row r="70" spans="1:16" x14ac:dyDescent="0.25">
      <c r="A70">
        <v>68</v>
      </c>
      <c r="B70" t="s">
        <v>71</v>
      </c>
      <c r="C70">
        <v>76</v>
      </c>
      <c r="D70" t="str">
        <f t="shared" si="10"/>
        <v>A</v>
      </c>
      <c r="E70">
        <f t="shared" si="11"/>
        <v>4</v>
      </c>
      <c r="F70">
        <v>70</v>
      </c>
      <c r="G70" t="str">
        <f t="shared" si="12"/>
        <v>B</v>
      </c>
      <c r="H70">
        <f t="shared" si="13"/>
        <v>3</v>
      </c>
      <c r="I70">
        <v>65</v>
      </c>
      <c r="J70" t="str">
        <f t="shared" si="14"/>
        <v>B</v>
      </c>
      <c r="K70">
        <f t="shared" si="15"/>
        <v>3</v>
      </c>
      <c r="L70" t="str">
        <f t="shared" si="9"/>
        <v>B04</v>
      </c>
      <c r="M70" t="str">
        <f>VLOOKUP(L70,Sheet2!$A$1:$C$17,2,FALSE)</f>
        <v>Teknik Kebumian</v>
      </c>
      <c r="N70" t="str">
        <f>VLOOKUP(L70,Sheet2!$A$1:$C$17,3,FALSE)</f>
        <v>Geologi</v>
      </c>
      <c r="O70">
        <f t="shared" si="16"/>
        <v>8</v>
      </c>
      <c r="P70" s="2">
        <f t="shared" si="17"/>
        <v>3.375</v>
      </c>
    </row>
    <row r="71" spans="1:16" x14ac:dyDescent="0.25">
      <c r="A71">
        <v>69</v>
      </c>
      <c r="B71" t="s">
        <v>72</v>
      </c>
      <c r="C71">
        <v>50</v>
      </c>
      <c r="D71" t="str">
        <f t="shared" si="10"/>
        <v>C</v>
      </c>
      <c r="E71">
        <f t="shared" si="11"/>
        <v>2</v>
      </c>
      <c r="F71">
        <v>62</v>
      </c>
      <c r="G71" t="str">
        <f t="shared" si="12"/>
        <v>C</v>
      </c>
      <c r="H71">
        <f t="shared" si="13"/>
        <v>2</v>
      </c>
      <c r="I71">
        <v>74</v>
      </c>
      <c r="J71" t="str">
        <f t="shared" si="14"/>
        <v>B</v>
      </c>
      <c r="K71">
        <f t="shared" si="15"/>
        <v>3</v>
      </c>
      <c r="L71" t="str">
        <f t="shared" si="9"/>
        <v>A03</v>
      </c>
      <c r="M71" t="str">
        <f>VLOOKUP(L71,Sheet2!$A$1:$C$17,2,FALSE)</f>
        <v>Matematika dan IPA</v>
      </c>
      <c r="N71" t="str">
        <f>VLOOKUP(L71,Sheet2!$A$1:$C$17,3,FALSE)</f>
        <v>Kimia</v>
      </c>
      <c r="O71">
        <f t="shared" si="16"/>
        <v>8</v>
      </c>
      <c r="P71" s="2">
        <f t="shared" si="17"/>
        <v>2.25</v>
      </c>
    </row>
    <row r="72" spans="1:16" x14ac:dyDescent="0.25">
      <c r="A72">
        <v>70</v>
      </c>
      <c r="B72" t="s">
        <v>73</v>
      </c>
      <c r="C72">
        <v>93</v>
      </c>
      <c r="D72" t="str">
        <f t="shared" si="10"/>
        <v>A</v>
      </c>
      <c r="E72">
        <f t="shared" si="11"/>
        <v>4</v>
      </c>
      <c r="F72">
        <v>95</v>
      </c>
      <c r="G72" t="str">
        <f t="shared" si="12"/>
        <v>A</v>
      </c>
      <c r="H72">
        <f t="shared" si="13"/>
        <v>4</v>
      </c>
      <c r="I72">
        <v>96</v>
      </c>
      <c r="J72" t="str">
        <f t="shared" si="14"/>
        <v>A</v>
      </c>
      <c r="K72">
        <f t="shared" si="15"/>
        <v>4</v>
      </c>
      <c r="L72" t="str">
        <f t="shared" si="9"/>
        <v>B04</v>
      </c>
      <c r="M72" t="str">
        <f>VLOOKUP(L72,Sheet2!$A$1:$C$17,2,FALSE)</f>
        <v>Teknik Kebumian</v>
      </c>
      <c r="N72" t="str">
        <f>VLOOKUP(L72,Sheet2!$A$1:$C$17,3,FALSE)</f>
        <v>Geologi</v>
      </c>
      <c r="O72">
        <f t="shared" si="16"/>
        <v>8</v>
      </c>
      <c r="P72" s="2">
        <f t="shared" si="17"/>
        <v>4</v>
      </c>
    </row>
    <row r="73" spans="1:16" x14ac:dyDescent="0.25">
      <c r="A73">
        <v>71</v>
      </c>
      <c r="B73" t="s">
        <v>74</v>
      </c>
      <c r="C73">
        <v>51</v>
      </c>
      <c r="D73" t="str">
        <f t="shared" si="10"/>
        <v>C</v>
      </c>
      <c r="E73">
        <f t="shared" si="11"/>
        <v>2</v>
      </c>
      <c r="F73">
        <v>43</v>
      </c>
      <c r="G73" t="str">
        <f t="shared" si="12"/>
        <v>D</v>
      </c>
      <c r="H73">
        <f t="shared" si="13"/>
        <v>1</v>
      </c>
      <c r="I73">
        <v>36</v>
      </c>
      <c r="J73" t="str">
        <f t="shared" si="14"/>
        <v>D</v>
      </c>
      <c r="K73">
        <f t="shared" si="15"/>
        <v>1</v>
      </c>
      <c r="L73" t="str">
        <f t="shared" si="9"/>
        <v>D01</v>
      </c>
      <c r="M73" t="str">
        <f>VLOOKUP(L73,Sheet2!$A$1:$C$17,2,FALSE)</f>
        <v>Teknik Industri</v>
      </c>
      <c r="N73" t="str">
        <f>VLOOKUP(L73,Sheet2!$A$1:$C$17,3,FALSE)</f>
        <v>Instrumentasi dan Kontrol</v>
      </c>
      <c r="O73">
        <f t="shared" si="16"/>
        <v>8</v>
      </c>
      <c r="P73" s="2">
        <f t="shared" si="17"/>
        <v>1.375</v>
      </c>
    </row>
    <row r="74" spans="1:16" x14ac:dyDescent="0.25">
      <c r="A74">
        <v>72</v>
      </c>
      <c r="B74" t="s">
        <v>75</v>
      </c>
      <c r="C74">
        <v>85</v>
      </c>
      <c r="D74" t="str">
        <f t="shared" si="10"/>
        <v>A</v>
      </c>
      <c r="E74">
        <f t="shared" si="11"/>
        <v>4</v>
      </c>
      <c r="F74">
        <v>80</v>
      </c>
      <c r="G74" t="str">
        <f t="shared" si="12"/>
        <v>A</v>
      </c>
      <c r="H74">
        <f t="shared" si="13"/>
        <v>4</v>
      </c>
      <c r="I74">
        <v>76</v>
      </c>
      <c r="J74" t="str">
        <f t="shared" si="14"/>
        <v>A</v>
      </c>
      <c r="K74">
        <f t="shared" si="15"/>
        <v>4</v>
      </c>
      <c r="L74" t="str">
        <f t="shared" si="9"/>
        <v>B01</v>
      </c>
      <c r="M74" t="str">
        <f>VLOOKUP(L74,Sheet2!$A$1:$C$17,2,FALSE)</f>
        <v>Teknik Kebumian</v>
      </c>
      <c r="N74" t="str">
        <f>VLOOKUP(L74,Sheet2!$A$1:$C$17,3,FALSE)</f>
        <v>Meteorologi</v>
      </c>
      <c r="O74">
        <f t="shared" si="16"/>
        <v>8</v>
      </c>
      <c r="P74" s="2">
        <f t="shared" si="17"/>
        <v>4</v>
      </c>
    </row>
    <row r="75" spans="1:16" x14ac:dyDescent="0.25">
      <c r="A75">
        <v>73</v>
      </c>
      <c r="B75" t="s">
        <v>76</v>
      </c>
      <c r="C75">
        <v>18</v>
      </c>
      <c r="D75" t="str">
        <f t="shared" si="10"/>
        <v>E</v>
      </c>
      <c r="E75">
        <f t="shared" si="11"/>
        <v>0</v>
      </c>
      <c r="F75">
        <v>38</v>
      </c>
      <c r="G75" t="str">
        <f t="shared" si="12"/>
        <v>D</v>
      </c>
      <c r="H75">
        <f t="shared" si="13"/>
        <v>1</v>
      </c>
      <c r="I75">
        <v>59</v>
      </c>
      <c r="J75" t="str">
        <f t="shared" si="14"/>
        <v>C</v>
      </c>
      <c r="K75">
        <f t="shared" si="15"/>
        <v>2</v>
      </c>
      <c r="L75" t="str">
        <f t="shared" si="9"/>
        <v>A02</v>
      </c>
      <c r="M75" t="str">
        <f>VLOOKUP(L75,Sheet2!$A$1:$C$17,2,FALSE)</f>
        <v>Matematika dan IPA</v>
      </c>
      <c r="N75" t="str">
        <f>VLOOKUP(L75,Sheet2!$A$1:$C$17,3,FALSE)</f>
        <v>Fisika</v>
      </c>
      <c r="O75">
        <f t="shared" si="16"/>
        <v>8</v>
      </c>
      <c r="P75" s="2">
        <f t="shared" si="17"/>
        <v>0.875</v>
      </c>
    </row>
    <row r="76" spans="1:16" x14ac:dyDescent="0.25">
      <c r="A76">
        <v>74</v>
      </c>
      <c r="B76" t="s">
        <v>77</v>
      </c>
      <c r="C76">
        <v>62</v>
      </c>
      <c r="D76" t="str">
        <f t="shared" si="10"/>
        <v>C</v>
      </c>
      <c r="E76">
        <f t="shared" si="11"/>
        <v>2</v>
      </c>
      <c r="F76">
        <v>57</v>
      </c>
      <c r="G76" t="str">
        <f t="shared" si="12"/>
        <v>C</v>
      </c>
      <c r="H76">
        <f t="shared" si="13"/>
        <v>2</v>
      </c>
      <c r="I76">
        <v>53</v>
      </c>
      <c r="J76" t="str">
        <f t="shared" si="14"/>
        <v>C</v>
      </c>
      <c r="K76">
        <f t="shared" si="15"/>
        <v>2</v>
      </c>
      <c r="L76" t="str">
        <f t="shared" si="9"/>
        <v>A02</v>
      </c>
      <c r="M76" t="str">
        <f>VLOOKUP(L76,Sheet2!$A$1:$C$17,2,FALSE)</f>
        <v>Matematika dan IPA</v>
      </c>
      <c r="N76" t="str">
        <f>VLOOKUP(L76,Sheet2!$A$1:$C$17,3,FALSE)</f>
        <v>Fisika</v>
      </c>
      <c r="O76">
        <f t="shared" si="16"/>
        <v>8</v>
      </c>
      <c r="P76" s="2">
        <f t="shared" si="17"/>
        <v>2</v>
      </c>
    </row>
    <row r="77" spans="1:16" x14ac:dyDescent="0.25">
      <c r="A77">
        <v>75</v>
      </c>
      <c r="B77" t="s">
        <v>78</v>
      </c>
      <c r="C77">
        <v>93</v>
      </c>
      <c r="D77" t="str">
        <f t="shared" si="10"/>
        <v>A</v>
      </c>
      <c r="E77">
        <f t="shared" si="11"/>
        <v>4</v>
      </c>
      <c r="F77">
        <v>87</v>
      </c>
      <c r="G77" t="str">
        <f t="shared" si="12"/>
        <v>A</v>
      </c>
      <c r="H77">
        <f t="shared" si="13"/>
        <v>4</v>
      </c>
      <c r="I77">
        <v>82</v>
      </c>
      <c r="J77" t="str">
        <f t="shared" si="14"/>
        <v>A</v>
      </c>
      <c r="K77">
        <f t="shared" si="15"/>
        <v>4</v>
      </c>
      <c r="L77" t="str">
        <f t="shared" si="9"/>
        <v>B04</v>
      </c>
      <c r="M77" t="str">
        <f>VLOOKUP(L77,Sheet2!$A$1:$C$17,2,FALSE)</f>
        <v>Teknik Kebumian</v>
      </c>
      <c r="N77" t="str">
        <f>VLOOKUP(L77,Sheet2!$A$1:$C$17,3,FALSE)</f>
        <v>Geologi</v>
      </c>
      <c r="O77">
        <f t="shared" si="16"/>
        <v>8</v>
      </c>
      <c r="P77" s="2">
        <f t="shared" si="17"/>
        <v>4</v>
      </c>
    </row>
    <row r="78" spans="1:16" x14ac:dyDescent="0.25">
      <c r="A78">
        <v>76</v>
      </c>
      <c r="B78" t="s">
        <v>79</v>
      </c>
      <c r="C78">
        <v>26</v>
      </c>
      <c r="D78" t="str">
        <f t="shared" si="10"/>
        <v>E</v>
      </c>
      <c r="E78">
        <f t="shared" si="11"/>
        <v>0</v>
      </c>
      <c r="F78">
        <v>40</v>
      </c>
      <c r="G78" t="str">
        <f t="shared" si="12"/>
        <v>D</v>
      </c>
      <c r="H78">
        <f t="shared" si="13"/>
        <v>1</v>
      </c>
      <c r="I78">
        <v>55</v>
      </c>
      <c r="J78" t="str">
        <f t="shared" si="14"/>
        <v>C</v>
      </c>
      <c r="K78">
        <f t="shared" si="15"/>
        <v>2</v>
      </c>
      <c r="L78" t="str">
        <f t="shared" si="9"/>
        <v>B02</v>
      </c>
      <c r="M78" t="str">
        <f>VLOOKUP(L78,Sheet2!$A$1:$C$17,2,FALSE)</f>
        <v>Teknik Kebumian</v>
      </c>
      <c r="N78" t="str">
        <f>VLOOKUP(L78,Sheet2!$A$1:$C$17,3,FALSE)</f>
        <v>Oseanografi</v>
      </c>
      <c r="O78">
        <f t="shared" si="16"/>
        <v>8</v>
      </c>
      <c r="P78" s="2">
        <f t="shared" si="17"/>
        <v>0.875</v>
      </c>
    </row>
    <row r="79" spans="1:16" x14ac:dyDescent="0.25">
      <c r="A79">
        <v>77</v>
      </c>
      <c r="B79" t="s">
        <v>80</v>
      </c>
      <c r="C79">
        <v>71</v>
      </c>
      <c r="D79" t="str">
        <f t="shared" si="10"/>
        <v>B</v>
      </c>
      <c r="E79">
        <f t="shared" si="11"/>
        <v>3</v>
      </c>
      <c r="F79">
        <v>57</v>
      </c>
      <c r="G79" t="str">
        <f t="shared" si="12"/>
        <v>C</v>
      </c>
      <c r="H79">
        <f t="shared" si="13"/>
        <v>2</v>
      </c>
      <c r="I79">
        <v>43</v>
      </c>
      <c r="J79" t="str">
        <f t="shared" si="14"/>
        <v>D</v>
      </c>
      <c r="K79">
        <f t="shared" si="15"/>
        <v>1</v>
      </c>
      <c r="L79" t="str">
        <f t="shared" si="9"/>
        <v>C02</v>
      </c>
      <c r="M79" t="str">
        <f>VLOOKUP(L79,Sheet2!$A$1:$C$17,2,FALSE)</f>
        <v>Farmasi</v>
      </c>
      <c r="N79" t="str">
        <f>VLOOKUP(L79,Sheet2!$A$1:$C$17,3,FALSE)</f>
        <v>Farmakokimia</v>
      </c>
      <c r="O79">
        <f t="shared" si="16"/>
        <v>8</v>
      </c>
      <c r="P79" s="2">
        <f t="shared" si="17"/>
        <v>2.125</v>
      </c>
    </row>
    <row r="80" spans="1:16" x14ac:dyDescent="0.25">
      <c r="A80">
        <v>78</v>
      </c>
      <c r="B80" t="s">
        <v>81</v>
      </c>
      <c r="C80">
        <v>93</v>
      </c>
      <c r="D80" t="str">
        <f t="shared" si="10"/>
        <v>A</v>
      </c>
      <c r="E80">
        <f t="shared" si="11"/>
        <v>4</v>
      </c>
      <c r="F80">
        <v>88</v>
      </c>
      <c r="G80" t="str">
        <f t="shared" si="12"/>
        <v>A</v>
      </c>
      <c r="H80">
        <f t="shared" si="13"/>
        <v>4</v>
      </c>
      <c r="I80">
        <v>84</v>
      </c>
      <c r="J80" t="str">
        <f t="shared" si="14"/>
        <v>A</v>
      </c>
      <c r="K80">
        <f t="shared" si="15"/>
        <v>4</v>
      </c>
      <c r="L80" t="str">
        <f t="shared" si="9"/>
        <v>C01</v>
      </c>
      <c r="M80" t="str">
        <f>VLOOKUP(L80,Sheet2!$A$1:$C$17,2,FALSE)</f>
        <v>Farmasi</v>
      </c>
      <c r="N80" t="str">
        <f>VLOOKUP(L80,Sheet2!$A$1:$C$17,3,FALSE)</f>
        <v>Biologi Farmasi</v>
      </c>
      <c r="O80">
        <f t="shared" si="16"/>
        <v>8</v>
      </c>
      <c r="P80" s="2">
        <f t="shared" si="17"/>
        <v>4</v>
      </c>
    </row>
    <row r="81" spans="1:16" x14ac:dyDescent="0.25">
      <c r="A81">
        <v>79</v>
      </c>
      <c r="B81" t="s">
        <v>82</v>
      </c>
      <c r="C81">
        <v>61</v>
      </c>
      <c r="D81" t="str">
        <f t="shared" si="10"/>
        <v>C</v>
      </c>
      <c r="E81">
        <f t="shared" si="11"/>
        <v>2</v>
      </c>
      <c r="F81">
        <v>70</v>
      </c>
      <c r="G81" t="str">
        <f t="shared" si="12"/>
        <v>B</v>
      </c>
      <c r="H81">
        <f t="shared" si="13"/>
        <v>3</v>
      </c>
      <c r="I81">
        <v>79</v>
      </c>
      <c r="J81" t="str">
        <f t="shared" si="14"/>
        <v>A</v>
      </c>
      <c r="K81">
        <f t="shared" si="15"/>
        <v>4</v>
      </c>
      <c r="L81" t="str">
        <f t="shared" si="9"/>
        <v>A01</v>
      </c>
      <c r="M81" t="str">
        <f>VLOOKUP(L81,Sheet2!$A$1:$C$17,2,FALSE)</f>
        <v>Matematika dan IPA</v>
      </c>
      <c r="N81" t="str">
        <f>VLOOKUP(L81,Sheet2!$A$1:$C$17,3,FALSE)</f>
        <v>Astronomi</v>
      </c>
      <c r="O81">
        <f t="shared" si="16"/>
        <v>8</v>
      </c>
      <c r="P81" s="2">
        <f t="shared" si="17"/>
        <v>2.875</v>
      </c>
    </row>
    <row r="82" spans="1:16" x14ac:dyDescent="0.25">
      <c r="A82">
        <v>80</v>
      </c>
      <c r="B82" t="s">
        <v>83</v>
      </c>
      <c r="C82">
        <v>17</v>
      </c>
      <c r="D82" t="str">
        <f t="shared" si="10"/>
        <v>E</v>
      </c>
      <c r="E82">
        <f t="shared" si="11"/>
        <v>0</v>
      </c>
      <c r="F82">
        <v>24</v>
      </c>
      <c r="G82" t="str">
        <f t="shared" si="12"/>
        <v>E</v>
      </c>
      <c r="H82">
        <f t="shared" si="13"/>
        <v>0</v>
      </c>
      <c r="I82">
        <v>32</v>
      </c>
      <c r="J82" t="str">
        <f t="shared" si="14"/>
        <v>E</v>
      </c>
      <c r="K82">
        <f t="shared" si="15"/>
        <v>0</v>
      </c>
      <c r="L82" t="str">
        <f t="shared" si="9"/>
        <v>C04</v>
      </c>
      <c r="M82" t="str">
        <f>VLOOKUP(L82,Sheet2!$A$1:$C$17,2,FALSE)</f>
        <v>Farmasi</v>
      </c>
      <c r="N82" t="str">
        <f>VLOOKUP(L82,Sheet2!$A$1:$C$17,3,FALSE)</f>
        <v>Farmasetika</v>
      </c>
      <c r="O82">
        <f t="shared" si="16"/>
        <v>8</v>
      </c>
      <c r="P82" s="2">
        <f t="shared" si="17"/>
        <v>0</v>
      </c>
    </row>
    <row r="83" spans="1:16" x14ac:dyDescent="0.25">
      <c r="A83">
        <v>81</v>
      </c>
      <c r="B83" t="s">
        <v>84</v>
      </c>
      <c r="C83">
        <v>15</v>
      </c>
      <c r="D83" t="str">
        <f t="shared" si="10"/>
        <v>E</v>
      </c>
      <c r="E83">
        <f t="shared" si="11"/>
        <v>0</v>
      </c>
      <c r="F83">
        <v>15</v>
      </c>
      <c r="G83" t="str">
        <f t="shared" si="12"/>
        <v>E</v>
      </c>
      <c r="H83">
        <f t="shared" si="13"/>
        <v>0</v>
      </c>
      <c r="I83">
        <v>16</v>
      </c>
      <c r="J83" t="str">
        <f t="shared" si="14"/>
        <v>E</v>
      </c>
      <c r="K83">
        <f t="shared" si="15"/>
        <v>0</v>
      </c>
      <c r="L83" t="str">
        <f t="shared" si="9"/>
        <v>A02</v>
      </c>
      <c r="M83" t="str">
        <f>VLOOKUP(L83,Sheet2!$A$1:$C$17,2,FALSE)</f>
        <v>Matematika dan IPA</v>
      </c>
      <c r="N83" t="str">
        <f>VLOOKUP(L83,Sheet2!$A$1:$C$17,3,FALSE)</f>
        <v>Fisika</v>
      </c>
      <c r="O83">
        <f t="shared" si="16"/>
        <v>8</v>
      </c>
      <c r="P83" s="2">
        <f t="shared" si="17"/>
        <v>0</v>
      </c>
    </row>
    <row r="84" spans="1:16" x14ac:dyDescent="0.25">
      <c r="A84">
        <v>82</v>
      </c>
      <c r="B84" t="s">
        <v>85</v>
      </c>
      <c r="C84">
        <v>76</v>
      </c>
      <c r="D84" t="str">
        <f t="shared" si="10"/>
        <v>A</v>
      </c>
      <c r="E84">
        <f t="shared" si="11"/>
        <v>4</v>
      </c>
      <c r="F84">
        <v>67</v>
      </c>
      <c r="G84" t="str">
        <f t="shared" si="12"/>
        <v>B</v>
      </c>
      <c r="H84">
        <f t="shared" si="13"/>
        <v>3</v>
      </c>
      <c r="I84">
        <v>59</v>
      </c>
      <c r="J84" t="str">
        <f t="shared" si="14"/>
        <v>C</v>
      </c>
      <c r="K84">
        <f t="shared" si="15"/>
        <v>2</v>
      </c>
      <c r="L84" t="str">
        <f t="shared" si="9"/>
        <v>A04</v>
      </c>
      <c r="M84" t="str">
        <f>VLOOKUP(L84,Sheet2!$A$1:$C$17,2,FALSE)</f>
        <v>Matematika dan IPA</v>
      </c>
      <c r="N84" t="str">
        <f>VLOOKUP(L84,Sheet2!$A$1:$C$17,3,FALSE)</f>
        <v>Matematika</v>
      </c>
      <c r="O84">
        <f t="shared" si="16"/>
        <v>8</v>
      </c>
      <c r="P84" s="2">
        <f t="shared" si="17"/>
        <v>3.125</v>
      </c>
    </row>
    <row r="85" spans="1:16" x14ac:dyDescent="0.25">
      <c r="A85">
        <v>83</v>
      </c>
      <c r="B85" t="s">
        <v>86</v>
      </c>
      <c r="C85">
        <v>16</v>
      </c>
      <c r="D85" t="str">
        <f t="shared" si="10"/>
        <v>E</v>
      </c>
      <c r="E85">
        <f t="shared" si="11"/>
        <v>0</v>
      </c>
      <c r="F85">
        <v>34</v>
      </c>
      <c r="G85" t="str">
        <f t="shared" si="12"/>
        <v>E</v>
      </c>
      <c r="H85">
        <f t="shared" si="13"/>
        <v>0</v>
      </c>
      <c r="I85">
        <v>52</v>
      </c>
      <c r="J85" t="str">
        <f t="shared" si="14"/>
        <v>C</v>
      </c>
      <c r="K85">
        <f t="shared" si="15"/>
        <v>2</v>
      </c>
      <c r="L85" t="str">
        <f t="shared" si="9"/>
        <v>A04</v>
      </c>
      <c r="M85" t="str">
        <f>VLOOKUP(L85,Sheet2!$A$1:$C$17,2,FALSE)</f>
        <v>Matematika dan IPA</v>
      </c>
      <c r="N85" t="str">
        <f>VLOOKUP(L85,Sheet2!$A$1:$C$17,3,FALSE)</f>
        <v>Matematika</v>
      </c>
      <c r="O85">
        <f t="shared" si="16"/>
        <v>8</v>
      </c>
      <c r="P85" s="2">
        <f t="shared" si="17"/>
        <v>0.5</v>
      </c>
    </row>
    <row r="86" spans="1:16" x14ac:dyDescent="0.25">
      <c r="A86">
        <v>84</v>
      </c>
      <c r="B86" t="s">
        <v>87</v>
      </c>
      <c r="C86">
        <v>19</v>
      </c>
      <c r="D86" t="str">
        <f t="shared" si="10"/>
        <v>E</v>
      </c>
      <c r="E86">
        <f t="shared" si="11"/>
        <v>0</v>
      </c>
      <c r="F86">
        <v>16</v>
      </c>
      <c r="G86" t="str">
        <f t="shared" si="12"/>
        <v>E</v>
      </c>
      <c r="H86">
        <f t="shared" si="13"/>
        <v>0</v>
      </c>
      <c r="I86">
        <v>14</v>
      </c>
      <c r="J86" t="str">
        <f t="shared" si="14"/>
        <v>E</v>
      </c>
      <c r="K86">
        <f t="shared" si="15"/>
        <v>0</v>
      </c>
      <c r="L86" t="str">
        <f t="shared" si="9"/>
        <v>D03</v>
      </c>
      <c r="M86" t="str">
        <f>VLOOKUP(L86,Sheet2!$A$1:$C$17,2,FALSE)</f>
        <v>Teknik Industri</v>
      </c>
      <c r="N86" t="str">
        <f>VLOOKUP(L86,Sheet2!$A$1:$C$17,3,FALSE)</f>
        <v>Teknologi Bioenergi</v>
      </c>
      <c r="O86">
        <f t="shared" si="16"/>
        <v>8</v>
      </c>
      <c r="P86" s="2">
        <f t="shared" si="17"/>
        <v>0</v>
      </c>
    </row>
    <row r="87" spans="1:16" x14ac:dyDescent="0.25">
      <c r="A87">
        <v>85</v>
      </c>
      <c r="B87" t="s">
        <v>88</v>
      </c>
      <c r="C87">
        <v>41</v>
      </c>
      <c r="D87" t="str">
        <f t="shared" si="10"/>
        <v>D</v>
      </c>
      <c r="E87">
        <f t="shared" si="11"/>
        <v>1</v>
      </c>
      <c r="F87">
        <v>45</v>
      </c>
      <c r="G87" t="str">
        <f t="shared" si="12"/>
        <v>C</v>
      </c>
      <c r="H87">
        <f t="shared" si="13"/>
        <v>2</v>
      </c>
      <c r="I87">
        <v>50</v>
      </c>
      <c r="J87" t="str">
        <f t="shared" si="14"/>
        <v>C</v>
      </c>
      <c r="K87">
        <f t="shared" si="15"/>
        <v>2</v>
      </c>
      <c r="L87" t="str">
        <f t="shared" si="9"/>
        <v>D02</v>
      </c>
      <c r="M87" t="str">
        <f>VLOOKUP(L87,Sheet2!$A$1:$C$17,2,FALSE)</f>
        <v>Teknik Industri</v>
      </c>
      <c r="N87" t="str">
        <f>VLOOKUP(L87,Sheet2!$A$1:$C$17,3,FALSE)</f>
        <v>Teknologi Pangan</v>
      </c>
      <c r="O87">
        <f t="shared" si="16"/>
        <v>8</v>
      </c>
      <c r="P87" s="2">
        <f t="shared" si="17"/>
        <v>1.625</v>
      </c>
    </row>
    <row r="88" spans="1:16" x14ac:dyDescent="0.25">
      <c r="A88">
        <v>86</v>
      </c>
      <c r="B88" t="s">
        <v>89</v>
      </c>
      <c r="C88">
        <v>91</v>
      </c>
      <c r="D88" t="str">
        <f t="shared" si="10"/>
        <v>A</v>
      </c>
      <c r="E88">
        <f t="shared" si="11"/>
        <v>4</v>
      </c>
      <c r="F88">
        <v>86</v>
      </c>
      <c r="G88" t="str">
        <f t="shared" si="12"/>
        <v>A</v>
      </c>
      <c r="H88">
        <f t="shared" si="13"/>
        <v>4</v>
      </c>
      <c r="I88">
        <v>81</v>
      </c>
      <c r="J88" t="str">
        <f t="shared" si="14"/>
        <v>A</v>
      </c>
      <c r="K88">
        <f t="shared" si="15"/>
        <v>4</v>
      </c>
      <c r="L88" t="str">
        <f t="shared" si="9"/>
        <v>B01</v>
      </c>
      <c r="M88" t="str">
        <f>VLOOKUP(L88,Sheet2!$A$1:$C$17,2,FALSE)</f>
        <v>Teknik Kebumian</v>
      </c>
      <c r="N88" t="str">
        <f>VLOOKUP(L88,Sheet2!$A$1:$C$17,3,FALSE)</f>
        <v>Meteorologi</v>
      </c>
      <c r="O88">
        <f t="shared" si="16"/>
        <v>8</v>
      </c>
      <c r="P88" s="2">
        <f t="shared" si="17"/>
        <v>4</v>
      </c>
    </row>
    <row r="89" spans="1:16" x14ac:dyDescent="0.25">
      <c r="A89">
        <v>87</v>
      </c>
      <c r="B89" t="s">
        <v>90</v>
      </c>
      <c r="C89">
        <v>44</v>
      </c>
      <c r="D89" t="str">
        <f t="shared" si="10"/>
        <v>D</v>
      </c>
      <c r="E89">
        <f t="shared" si="11"/>
        <v>1</v>
      </c>
      <c r="F89">
        <v>33</v>
      </c>
      <c r="G89" t="str">
        <f t="shared" si="12"/>
        <v>E</v>
      </c>
      <c r="H89">
        <f t="shared" si="13"/>
        <v>0</v>
      </c>
      <c r="I89">
        <v>22</v>
      </c>
      <c r="J89" t="str">
        <f t="shared" si="14"/>
        <v>E</v>
      </c>
      <c r="K89">
        <f t="shared" si="15"/>
        <v>0</v>
      </c>
      <c r="L89" t="str">
        <f t="shared" si="9"/>
        <v>C01</v>
      </c>
      <c r="M89" t="str">
        <f>VLOOKUP(L89,Sheet2!$A$1:$C$17,2,FALSE)</f>
        <v>Farmasi</v>
      </c>
      <c r="N89" t="str">
        <f>VLOOKUP(L89,Sheet2!$A$1:$C$17,3,FALSE)</f>
        <v>Biologi Farmasi</v>
      </c>
      <c r="O89">
        <f t="shared" si="16"/>
        <v>8</v>
      </c>
      <c r="P89" s="2">
        <f t="shared" si="17"/>
        <v>0.375</v>
      </c>
    </row>
    <row r="90" spans="1:16" x14ac:dyDescent="0.25">
      <c r="A90">
        <v>88</v>
      </c>
      <c r="B90" t="s">
        <v>91</v>
      </c>
      <c r="C90">
        <v>67</v>
      </c>
      <c r="D90" t="str">
        <f t="shared" si="10"/>
        <v>B</v>
      </c>
      <c r="E90">
        <f t="shared" si="11"/>
        <v>3</v>
      </c>
      <c r="F90">
        <v>70</v>
      </c>
      <c r="G90" t="str">
        <f t="shared" si="12"/>
        <v>B</v>
      </c>
      <c r="H90">
        <f t="shared" si="13"/>
        <v>3</v>
      </c>
      <c r="I90">
        <v>74</v>
      </c>
      <c r="J90" t="str">
        <f t="shared" si="14"/>
        <v>B</v>
      </c>
      <c r="K90">
        <f t="shared" si="15"/>
        <v>3</v>
      </c>
      <c r="L90" t="str">
        <f t="shared" si="9"/>
        <v>A01</v>
      </c>
      <c r="M90" t="str">
        <f>VLOOKUP(L90,Sheet2!$A$1:$C$17,2,FALSE)</f>
        <v>Matematika dan IPA</v>
      </c>
      <c r="N90" t="str">
        <f>VLOOKUP(L90,Sheet2!$A$1:$C$17,3,FALSE)</f>
        <v>Astronomi</v>
      </c>
      <c r="O90">
        <f t="shared" si="16"/>
        <v>8</v>
      </c>
      <c r="P90" s="2">
        <f t="shared" si="17"/>
        <v>3</v>
      </c>
    </row>
    <row r="91" spans="1:16" x14ac:dyDescent="0.25">
      <c r="A91">
        <v>89</v>
      </c>
      <c r="B91" t="s">
        <v>92</v>
      </c>
      <c r="C91">
        <v>47</v>
      </c>
      <c r="D91" t="str">
        <f t="shared" si="10"/>
        <v>C</v>
      </c>
      <c r="E91">
        <f t="shared" si="11"/>
        <v>2</v>
      </c>
      <c r="F91">
        <v>43</v>
      </c>
      <c r="G91" t="str">
        <f t="shared" si="12"/>
        <v>D</v>
      </c>
      <c r="H91">
        <f t="shared" si="13"/>
        <v>1</v>
      </c>
      <c r="I91">
        <v>38</v>
      </c>
      <c r="J91" t="str">
        <f t="shared" si="14"/>
        <v>D</v>
      </c>
      <c r="K91">
        <f t="shared" si="15"/>
        <v>1</v>
      </c>
      <c r="L91" t="str">
        <f t="shared" si="9"/>
        <v>A04</v>
      </c>
      <c r="M91" t="str">
        <f>VLOOKUP(L91,Sheet2!$A$1:$C$17,2,FALSE)</f>
        <v>Matematika dan IPA</v>
      </c>
      <c r="N91" t="str">
        <f>VLOOKUP(L91,Sheet2!$A$1:$C$17,3,FALSE)</f>
        <v>Matematika</v>
      </c>
      <c r="O91">
        <f t="shared" si="16"/>
        <v>8</v>
      </c>
      <c r="P91" s="2">
        <f t="shared" si="17"/>
        <v>1.375</v>
      </c>
    </row>
    <row r="92" spans="1:16" x14ac:dyDescent="0.25">
      <c r="A92">
        <v>90</v>
      </c>
      <c r="B92" t="s">
        <v>93</v>
      </c>
      <c r="C92">
        <v>80</v>
      </c>
      <c r="D92" t="str">
        <f t="shared" si="10"/>
        <v>A</v>
      </c>
      <c r="E92">
        <f t="shared" si="11"/>
        <v>4</v>
      </c>
      <c r="F92">
        <v>59</v>
      </c>
      <c r="G92" t="str">
        <f t="shared" si="12"/>
        <v>C</v>
      </c>
      <c r="H92">
        <f t="shared" si="13"/>
        <v>2</v>
      </c>
      <c r="I92">
        <v>39</v>
      </c>
      <c r="J92" t="str">
        <f t="shared" si="14"/>
        <v>D</v>
      </c>
      <c r="K92">
        <f t="shared" si="15"/>
        <v>1</v>
      </c>
      <c r="L92" t="str">
        <f t="shared" si="9"/>
        <v>A01</v>
      </c>
      <c r="M92" t="str">
        <f>VLOOKUP(L92,Sheet2!$A$1:$C$17,2,FALSE)</f>
        <v>Matematika dan IPA</v>
      </c>
      <c r="N92" t="str">
        <f>VLOOKUP(L92,Sheet2!$A$1:$C$17,3,FALSE)</f>
        <v>Astronomi</v>
      </c>
      <c r="O92">
        <f t="shared" si="16"/>
        <v>8</v>
      </c>
      <c r="P92" s="2">
        <f t="shared" si="17"/>
        <v>2.5</v>
      </c>
    </row>
    <row r="93" spans="1:16" x14ac:dyDescent="0.25">
      <c r="A93">
        <v>91</v>
      </c>
      <c r="B93" t="s">
        <v>94</v>
      </c>
      <c r="C93">
        <v>68</v>
      </c>
      <c r="D93" t="str">
        <f t="shared" si="10"/>
        <v>B</v>
      </c>
      <c r="E93">
        <f t="shared" si="11"/>
        <v>3</v>
      </c>
      <c r="F93">
        <v>52</v>
      </c>
      <c r="G93" t="str">
        <f t="shared" si="12"/>
        <v>C</v>
      </c>
      <c r="H93">
        <f t="shared" si="13"/>
        <v>2</v>
      </c>
      <c r="I93">
        <v>36</v>
      </c>
      <c r="J93" t="str">
        <f t="shared" si="14"/>
        <v>D</v>
      </c>
      <c r="K93">
        <f t="shared" si="15"/>
        <v>1</v>
      </c>
      <c r="L93" t="str">
        <f t="shared" si="9"/>
        <v>B04</v>
      </c>
      <c r="M93" t="str">
        <f>VLOOKUP(L93,Sheet2!$A$1:$C$17,2,FALSE)</f>
        <v>Teknik Kebumian</v>
      </c>
      <c r="N93" t="str">
        <f>VLOOKUP(L93,Sheet2!$A$1:$C$17,3,FALSE)</f>
        <v>Geologi</v>
      </c>
      <c r="O93">
        <f t="shared" si="16"/>
        <v>8</v>
      </c>
      <c r="P93" s="2">
        <f t="shared" si="17"/>
        <v>2.125</v>
      </c>
    </row>
    <row r="94" spans="1:16" x14ac:dyDescent="0.25">
      <c r="A94">
        <v>92</v>
      </c>
      <c r="B94" t="s">
        <v>95</v>
      </c>
      <c r="C94">
        <v>16</v>
      </c>
      <c r="D94" t="str">
        <f t="shared" si="10"/>
        <v>E</v>
      </c>
      <c r="E94">
        <f t="shared" si="11"/>
        <v>0</v>
      </c>
      <c r="F94">
        <v>17</v>
      </c>
      <c r="G94" t="str">
        <f t="shared" si="12"/>
        <v>E</v>
      </c>
      <c r="H94">
        <f t="shared" si="13"/>
        <v>0</v>
      </c>
      <c r="I94">
        <v>19</v>
      </c>
      <c r="J94" t="str">
        <f t="shared" si="14"/>
        <v>E</v>
      </c>
      <c r="K94">
        <f t="shared" si="15"/>
        <v>0</v>
      </c>
      <c r="L94" t="str">
        <f t="shared" si="9"/>
        <v>A03</v>
      </c>
      <c r="M94" t="str">
        <f>VLOOKUP(L94,Sheet2!$A$1:$C$17,2,FALSE)</f>
        <v>Matematika dan IPA</v>
      </c>
      <c r="N94" t="str">
        <f>VLOOKUP(L94,Sheet2!$A$1:$C$17,3,FALSE)</f>
        <v>Kimia</v>
      </c>
      <c r="O94">
        <f t="shared" si="16"/>
        <v>8</v>
      </c>
      <c r="P94" s="2">
        <f t="shared" si="17"/>
        <v>0</v>
      </c>
    </row>
    <row r="95" spans="1:16" x14ac:dyDescent="0.25">
      <c r="A95">
        <v>93</v>
      </c>
      <c r="B95" t="s">
        <v>96</v>
      </c>
      <c r="C95">
        <v>72</v>
      </c>
      <c r="D95" t="str">
        <f t="shared" si="10"/>
        <v>B</v>
      </c>
      <c r="E95">
        <f t="shared" si="11"/>
        <v>3</v>
      </c>
      <c r="F95">
        <v>45</v>
      </c>
      <c r="G95" t="str">
        <f t="shared" si="12"/>
        <v>C</v>
      </c>
      <c r="H95">
        <f t="shared" si="13"/>
        <v>2</v>
      </c>
      <c r="I95">
        <v>19</v>
      </c>
      <c r="J95" t="str">
        <f t="shared" si="14"/>
        <v>E</v>
      </c>
      <c r="K95">
        <f t="shared" si="15"/>
        <v>0</v>
      </c>
      <c r="L95" t="str">
        <f t="shared" si="9"/>
        <v>A01</v>
      </c>
      <c r="M95" t="str">
        <f>VLOOKUP(L95,Sheet2!$A$1:$C$17,2,FALSE)</f>
        <v>Matematika dan IPA</v>
      </c>
      <c r="N95" t="str">
        <f>VLOOKUP(L95,Sheet2!$A$1:$C$17,3,FALSE)</f>
        <v>Astronomi</v>
      </c>
      <c r="O95">
        <f t="shared" si="16"/>
        <v>8</v>
      </c>
      <c r="P95" s="2">
        <f t="shared" si="17"/>
        <v>1.875</v>
      </c>
    </row>
    <row r="96" spans="1:16" x14ac:dyDescent="0.25">
      <c r="A96">
        <v>94</v>
      </c>
      <c r="B96" t="s">
        <v>97</v>
      </c>
      <c r="C96">
        <v>44</v>
      </c>
      <c r="D96" t="str">
        <f t="shared" si="10"/>
        <v>D</v>
      </c>
      <c r="E96">
        <f t="shared" si="11"/>
        <v>1</v>
      </c>
      <c r="F96">
        <v>50</v>
      </c>
      <c r="G96" t="str">
        <f t="shared" si="12"/>
        <v>C</v>
      </c>
      <c r="H96">
        <f t="shared" si="13"/>
        <v>2</v>
      </c>
      <c r="I96">
        <v>56</v>
      </c>
      <c r="J96" t="str">
        <f t="shared" si="14"/>
        <v>C</v>
      </c>
      <c r="K96">
        <f t="shared" si="15"/>
        <v>2</v>
      </c>
      <c r="L96" t="str">
        <f t="shared" si="9"/>
        <v>D03</v>
      </c>
      <c r="M96" t="str">
        <f>VLOOKUP(L96,Sheet2!$A$1:$C$17,2,FALSE)</f>
        <v>Teknik Industri</v>
      </c>
      <c r="N96" t="str">
        <f>VLOOKUP(L96,Sheet2!$A$1:$C$17,3,FALSE)</f>
        <v>Teknologi Bioenergi</v>
      </c>
      <c r="O96">
        <f t="shared" si="16"/>
        <v>8</v>
      </c>
      <c r="P96" s="2">
        <f t="shared" si="17"/>
        <v>1.625</v>
      </c>
    </row>
    <row r="97" spans="1:16" x14ac:dyDescent="0.25">
      <c r="A97">
        <v>95</v>
      </c>
      <c r="B97" t="s">
        <v>98</v>
      </c>
      <c r="C97">
        <v>13</v>
      </c>
      <c r="D97" t="str">
        <f t="shared" si="10"/>
        <v>E</v>
      </c>
      <c r="E97">
        <f t="shared" si="11"/>
        <v>0</v>
      </c>
      <c r="F97">
        <v>28</v>
      </c>
      <c r="G97" t="str">
        <f t="shared" si="12"/>
        <v>E</v>
      </c>
      <c r="H97">
        <f t="shared" si="13"/>
        <v>0</v>
      </c>
      <c r="I97">
        <v>43</v>
      </c>
      <c r="J97" t="str">
        <f t="shared" si="14"/>
        <v>D</v>
      </c>
      <c r="K97">
        <f t="shared" si="15"/>
        <v>1</v>
      </c>
      <c r="L97" t="str">
        <f t="shared" si="9"/>
        <v>C03</v>
      </c>
      <c r="M97" t="str">
        <f>VLOOKUP(L97,Sheet2!$A$1:$C$17,2,FALSE)</f>
        <v>Farmasi</v>
      </c>
      <c r="N97" t="str">
        <f>VLOOKUP(L97,Sheet2!$A$1:$C$17,3,FALSE)</f>
        <v>Farmakologi</v>
      </c>
      <c r="O97">
        <f t="shared" si="16"/>
        <v>8</v>
      </c>
      <c r="P97" s="2">
        <f t="shared" si="17"/>
        <v>0.25</v>
      </c>
    </row>
    <row r="98" spans="1:16" x14ac:dyDescent="0.25">
      <c r="A98">
        <v>96</v>
      </c>
      <c r="B98" t="s">
        <v>99</v>
      </c>
      <c r="C98">
        <v>89</v>
      </c>
      <c r="D98" t="str">
        <f t="shared" si="10"/>
        <v>A</v>
      </c>
      <c r="E98">
        <f t="shared" si="11"/>
        <v>4</v>
      </c>
      <c r="F98">
        <v>91</v>
      </c>
      <c r="G98" t="str">
        <f t="shared" si="12"/>
        <v>A</v>
      </c>
      <c r="H98">
        <f t="shared" si="13"/>
        <v>4</v>
      </c>
      <c r="I98">
        <v>93</v>
      </c>
      <c r="J98" t="str">
        <f t="shared" si="14"/>
        <v>A</v>
      </c>
      <c r="K98">
        <f t="shared" si="15"/>
        <v>4</v>
      </c>
      <c r="L98" t="str">
        <f t="shared" si="9"/>
        <v>D03</v>
      </c>
      <c r="M98" t="str">
        <f>VLOOKUP(L98,Sheet2!$A$1:$C$17,2,FALSE)</f>
        <v>Teknik Industri</v>
      </c>
      <c r="N98" t="str">
        <f>VLOOKUP(L98,Sheet2!$A$1:$C$17,3,FALSE)</f>
        <v>Teknologi Bioenergi</v>
      </c>
      <c r="O98">
        <f t="shared" si="16"/>
        <v>8</v>
      </c>
      <c r="P98" s="2">
        <f t="shared" si="17"/>
        <v>4</v>
      </c>
    </row>
    <row r="99" spans="1:16" x14ac:dyDescent="0.25">
      <c r="A99">
        <v>97</v>
      </c>
      <c r="B99" t="s">
        <v>100</v>
      </c>
      <c r="C99">
        <v>39</v>
      </c>
      <c r="D99" t="str">
        <f t="shared" si="10"/>
        <v>D</v>
      </c>
      <c r="E99">
        <f t="shared" si="11"/>
        <v>1</v>
      </c>
      <c r="F99">
        <v>56</v>
      </c>
      <c r="G99" t="str">
        <f t="shared" si="12"/>
        <v>C</v>
      </c>
      <c r="H99">
        <f t="shared" si="13"/>
        <v>2</v>
      </c>
      <c r="I99">
        <v>73</v>
      </c>
      <c r="J99" t="str">
        <f t="shared" si="14"/>
        <v>B</v>
      </c>
      <c r="K99">
        <f t="shared" si="15"/>
        <v>3</v>
      </c>
      <c r="L99" t="str">
        <f t="shared" si="9"/>
        <v>A02</v>
      </c>
      <c r="M99" t="str">
        <f>VLOOKUP(L99,Sheet2!$A$1:$C$17,2,FALSE)</f>
        <v>Matematika dan IPA</v>
      </c>
      <c r="N99" t="str">
        <f>VLOOKUP(L99,Sheet2!$A$1:$C$17,3,FALSE)</f>
        <v>Fisika</v>
      </c>
      <c r="O99">
        <f t="shared" si="16"/>
        <v>8</v>
      </c>
      <c r="P99" s="2">
        <f t="shared" si="17"/>
        <v>1.875</v>
      </c>
    </row>
    <row r="100" spans="1:16" x14ac:dyDescent="0.25">
      <c r="A100">
        <v>98</v>
      </c>
      <c r="B100" t="s">
        <v>101</v>
      </c>
      <c r="C100">
        <v>52</v>
      </c>
      <c r="D100" t="str">
        <f t="shared" si="10"/>
        <v>C</v>
      </c>
      <c r="E100">
        <f t="shared" si="11"/>
        <v>2</v>
      </c>
      <c r="F100">
        <v>67</v>
      </c>
      <c r="G100" t="str">
        <f t="shared" si="12"/>
        <v>B</v>
      </c>
      <c r="H100">
        <f t="shared" si="13"/>
        <v>3</v>
      </c>
      <c r="I100">
        <v>82</v>
      </c>
      <c r="J100" t="str">
        <f t="shared" si="14"/>
        <v>A</v>
      </c>
      <c r="K100">
        <f t="shared" si="15"/>
        <v>4</v>
      </c>
      <c r="L100" t="str">
        <f t="shared" si="9"/>
        <v>A04</v>
      </c>
      <c r="M100" t="str">
        <f>VLOOKUP(L100,Sheet2!$A$1:$C$17,2,FALSE)</f>
        <v>Matematika dan IPA</v>
      </c>
      <c r="N100" t="str">
        <f>VLOOKUP(L100,Sheet2!$A$1:$C$17,3,FALSE)</f>
        <v>Matematika</v>
      </c>
      <c r="O100">
        <f t="shared" si="16"/>
        <v>8</v>
      </c>
      <c r="P100" s="2">
        <f t="shared" si="17"/>
        <v>2.875</v>
      </c>
    </row>
    <row r="101" spans="1:16" x14ac:dyDescent="0.25">
      <c r="A101">
        <v>99</v>
      </c>
      <c r="B101" t="s">
        <v>102</v>
      </c>
      <c r="C101">
        <v>82</v>
      </c>
      <c r="D101" t="str">
        <f t="shared" si="10"/>
        <v>A</v>
      </c>
      <c r="E101">
        <f t="shared" si="11"/>
        <v>4</v>
      </c>
      <c r="F101">
        <v>72</v>
      </c>
      <c r="G101" t="str">
        <f t="shared" si="12"/>
        <v>B</v>
      </c>
      <c r="H101">
        <f t="shared" si="13"/>
        <v>3</v>
      </c>
      <c r="I101">
        <v>61</v>
      </c>
      <c r="J101" t="str">
        <f t="shared" si="14"/>
        <v>C</v>
      </c>
      <c r="K101">
        <f t="shared" si="15"/>
        <v>2</v>
      </c>
      <c r="L101" t="str">
        <f t="shared" si="9"/>
        <v>A03</v>
      </c>
      <c r="M101" t="str">
        <f>VLOOKUP(L101,Sheet2!$A$1:$C$17,2,FALSE)</f>
        <v>Matematika dan IPA</v>
      </c>
      <c r="N101" t="str">
        <f>VLOOKUP(L101,Sheet2!$A$1:$C$17,3,FALSE)</f>
        <v>Kimia</v>
      </c>
      <c r="O101">
        <f t="shared" si="16"/>
        <v>8</v>
      </c>
      <c r="P101" s="2">
        <f t="shared" si="17"/>
        <v>3.125</v>
      </c>
    </row>
    <row r="102" spans="1:16" x14ac:dyDescent="0.25">
      <c r="A102">
        <v>100</v>
      </c>
      <c r="B102" t="s">
        <v>103</v>
      </c>
      <c r="C102">
        <v>63</v>
      </c>
      <c r="D102" t="str">
        <f t="shared" si="10"/>
        <v>C</v>
      </c>
      <c r="E102">
        <f t="shared" si="11"/>
        <v>2</v>
      </c>
      <c r="F102">
        <v>65</v>
      </c>
      <c r="G102" t="str">
        <f t="shared" si="12"/>
        <v>B</v>
      </c>
      <c r="H102">
        <f t="shared" si="13"/>
        <v>3</v>
      </c>
      <c r="I102">
        <v>67</v>
      </c>
      <c r="J102" t="str">
        <f t="shared" si="14"/>
        <v>B</v>
      </c>
      <c r="K102">
        <f t="shared" si="15"/>
        <v>3</v>
      </c>
      <c r="L102" t="str">
        <f t="shared" si="9"/>
        <v>D04</v>
      </c>
      <c r="M102" t="str">
        <f>VLOOKUP(L102,Sheet2!$A$1:$C$17,2,FALSE)</f>
        <v>Teknik Industri</v>
      </c>
      <c r="N102" t="str">
        <f>VLOOKUP(L102,Sheet2!$A$1:$C$17,3,FALSE)</f>
        <v>Manajemen Rekayasa Industri</v>
      </c>
      <c r="O102">
        <f t="shared" si="16"/>
        <v>8</v>
      </c>
      <c r="P102" s="2">
        <f t="shared" si="17"/>
        <v>2.625</v>
      </c>
    </row>
    <row r="103" spans="1:16" x14ac:dyDescent="0.25">
      <c r="A103">
        <v>101</v>
      </c>
      <c r="B103" t="s">
        <v>104</v>
      </c>
      <c r="C103">
        <v>56</v>
      </c>
      <c r="D103" t="str">
        <f t="shared" si="10"/>
        <v>C</v>
      </c>
      <c r="E103">
        <f t="shared" si="11"/>
        <v>2</v>
      </c>
      <c r="F103">
        <v>61</v>
      </c>
      <c r="G103" t="str">
        <f t="shared" si="12"/>
        <v>C</v>
      </c>
      <c r="H103">
        <f t="shared" si="13"/>
        <v>2</v>
      </c>
      <c r="I103">
        <v>66</v>
      </c>
      <c r="J103" t="str">
        <f t="shared" si="14"/>
        <v>B</v>
      </c>
      <c r="K103">
        <f t="shared" si="15"/>
        <v>3</v>
      </c>
      <c r="L103" t="str">
        <f t="shared" si="9"/>
        <v>C02</v>
      </c>
      <c r="M103" t="str">
        <f>VLOOKUP(L103,Sheet2!$A$1:$C$17,2,FALSE)</f>
        <v>Farmasi</v>
      </c>
      <c r="N103" t="str">
        <f>VLOOKUP(L103,Sheet2!$A$1:$C$17,3,FALSE)</f>
        <v>Farmakokimia</v>
      </c>
      <c r="O103">
        <f t="shared" si="16"/>
        <v>8</v>
      </c>
      <c r="P103" s="2">
        <f t="shared" si="17"/>
        <v>2.25</v>
      </c>
    </row>
    <row r="104" spans="1:16" x14ac:dyDescent="0.25">
      <c r="A104">
        <v>102</v>
      </c>
      <c r="B104" t="s">
        <v>105</v>
      </c>
      <c r="C104">
        <v>46</v>
      </c>
      <c r="D104" t="str">
        <f t="shared" si="10"/>
        <v>C</v>
      </c>
      <c r="E104">
        <f t="shared" si="11"/>
        <v>2</v>
      </c>
      <c r="F104">
        <v>61</v>
      </c>
      <c r="G104" t="str">
        <f t="shared" si="12"/>
        <v>C</v>
      </c>
      <c r="H104">
        <f t="shared" si="13"/>
        <v>2</v>
      </c>
      <c r="I104">
        <v>77</v>
      </c>
      <c r="J104" t="str">
        <f t="shared" si="14"/>
        <v>A</v>
      </c>
      <c r="K104">
        <f t="shared" si="15"/>
        <v>4</v>
      </c>
      <c r="L104" t="str">
        <f t="shared" si="9"/>
        <v>C02</v>
      </c>
      <c r="M104" t="str">
        <f>VLOOKUP(L104,Sheet2!$A$1:$C$17,2,FALSE)</f>
        <v>Farmasi</v>
      </c>
      <c r="N104" t="str">
        <f>VLOOKUP(L104,Sheet2!$A$1:$C$17,3,FALSE)</f>
        <v>Farmakokimia</v>
      </c>
      <c r="O104">
        <f t="shared" si="16"/>
        <v>8</v>
      </c>
      <c r="P104" s="2">
        <f t="shared" si="17"/>
        <v>2.5</v>
      </c>
    </row>
    <row r="105" spans="1:16" x14ac:dyDescent="0.25">
      <c r="A105">
        <v>103</v>
      </c>
      <c r="B105" t="s">
        <v>106</v>
      </c>
      <c r="C105">
        <v>13</v>
      </c>
      <c r="D105" t="str">
        <f t="shared" si="10"/>
        <v>E</v>
      </c>
      <c r="E105">
        <f t="shared" si="11"/>
        <v>0</v>
      </c>
      <c r="F105">
        <v>8</v>
      </c>
      <c r="G105" t="str">
        <f t="shared" si="12"/>
        <v>E</v>
      </c>
      <c r="H105">
        <f t="shared" si="13"/>
        <v>0</v>
      </c>
      <c r="I105">
        <v>4</v>
      </c>
      <c r="J105" t="str">
        <f t="shared" si="14"/>
        <v>E</v>
      </c>
      <c r="K105">
        <f t="shared" si="15"/>
        <v>0</v>
      </c>
      <c r="L105" t="str">
        <f t="shared" si="9"/>
        <v>C03</v>
      </c>
      <c r="M105" t="str">
        <f>VLOOKUP(L105,Sheet2!$A$1:$C$17,2,FALSE)</f>
        <v>Farmasi</v>
      </c>
      <c r="N105" t="str">
        <f>VLOOKUP(L105,Sheet2!$A$1:$C$17,3,FALSE)</f>
        <v>Farmakologi</v>
      </c>
      <c r="O105">
        <f t="shared" si="16"/>
        <v>8</v>
      </c>
      <c r="P105" s="2">
        <f t="shared" si="17"/>
        <v>0</v>
      </c>
    </row>
    <row r="106" spans="1:16" x14ac:dyDescent="0.25">
      <c r="A106">
        <v>104</v>
      </c>
      <c r="B106" t="s">
        <v>107</v>
      </c>
      <c r="C106">
        <v>73</v>
      </c>
      <c r="D106" t="str">
        <f t="shared" si="10"/>
        <v>B</v>
      </c>
      <c r="E106">
        <f t="shared" si="11"/>
        <v>3</v>
      </c>
      <c r="F106">
        <v>66</v>
      </c>
      <c r="G106" t="str">
        <f t="shared" si="12"/>
        <v>B</v>
      </c>
      <c r="H106">
        <f t="shared" si="13"/>
        <v>3</v>
      </c>
      <c r="I106">
        <v>58</v>
      </c>
      <c r="J106" t="str">
        <f t="shared" si="14"/>
        <v>C</v>
      </c>
      <c r="K106">
        <f t="shared" si="15"/>
        <v>2</v>
      </c>
      <c r="L106" t="str">
        <f t="shared" si="9"/>
        <v>A01</v>
      </c>
      <c r="M106" t="str">
        <f>VLOOKUP(L106,Sheet2!$A$1:$C$17,2,FALSE)</f>
        <v>Matematika dan IPA</v>
      </c>
      <c r="N106" t="str">
        <f>VLOOKUP(L106,Sheet2!$A$1:$C$17,3,FALSE)</f>
        <v>Astronomi</v>
      </c>
      <c r="O106">
        <f t="shared" si="16"/>
        <v>8</v>
      </c>
      <c r="P106" s="2">
        <f t="shared" si="17"/>
        <v>2.75</v>
      </c>
    </row>
    <row r="107" spans="1:16" x14ac:dyDescent="0.25">
      <c r="A107">
        <v>105</v>
      </c>
      <c r="B107" t="s">
        <v>108</v>
      </c>
      <c r="C107">
        <v>61</v>
      </c>
      <c r="D107" t="str">
        <f t="shared" si="10"/>
        <v>C</v>
      </c>
      <c r="E107">
        <f t="shared" si="11"/>
        <v>2</v>
      </c>
      <c r="F107">
        <v>54</v>
      </c>
      <c r="G107" t="str">
        <f t="shared" si="12"/>
        <v>C</v>
      </c>
      <c r="H107">
        <f t="shared" si="13"/>
        <v>2</v>
      </c>
      <c r="I107">
        <v>46</v>
      </c>
      <c r="J107" t="str">
        <f t="shared" si="14"/>
        <v>C</v>
      </c>
      <c r="K107">
        <f t="shared" si="15"/>
        <v>2</v>
      </c>
      <c r="L107" t="str">
        <f t="shared" si="9"/>
        <v>D01</v>
      </c>
      <c r="M107" t="str">
        <f>VLOOKUP(L107,Sheet2!$A$1:$C$17,2,FALSE)</f>
        <v>Teknik Industri</v>
      </c>
      <c r="N107" t="str">
        <f>VLOOKUP(L107,Sheet2!$A$1:$C$17,3,FALSE)</f>
        <v>Instrumentasi dan Kontrol</v>
      </c>
      <c r="O107">
        <f t="shared" si="16"/>
        <v>8</v>
      </c>
      <c r="P107" s="2">
        <f t="shared" si="17"/>
        <v>2</v>
      </c>
    </row>
    <row r="108" spans="1:16" x14ac:dyDescent="0.25">
      <c r="A108">
        <v>106</v>
      </c>
      <c r="B108" t="s">
        <v>109</v>
      </c>
      <c r="C108">
        <v>42</v>
      </c>
      <c r="D108" t="str">
        <f t="shared" si="10"/>
        <v>D</v>
      </c>
      <c r="E108">
        <f t="shared" si="11"/>
        <v>1</v>
      </c>
      <c r="F108">
        <v>63</v>
      </c>
      <c r="G108" t="str">
        <f t="shared" si="12"/>
        <v>C</v>
      </c>
      <c r="H108">
        <f t="shared" si="13"/>
        <v>2</v>
      </c>
      <c r="I108">
        <v>85</v>
      </c>
      <c r="J108" t="str">
        <f t="shared" si="14"/>
        <v>A</v>
      </c>
      <c r="K108">
        <f t="shared" si="15"/>
        <v>4</v>
      </c>
      <c r="L108" t="str">
        <f t="shared" si="9"/>
        <v>B03</v>
      </c>
      <c r="M108" t="str">
        <f>VLOOKUP(L108,Sheet2!$A$1:$C$17,2,FALSE)</f>
        <v>Teknik Kebumian</v>
      </c>
      <c r="N108" t="str">
        <f>VLOOKUP(L108,Sheet2!$A$1:$C$17,3,FALSE)</f>
        <v>Geomatika</v>
      </c>
      <c r="O108">
        <f t="shared" si="16"/>
        <v>8</v>
      </c>
      <c r="P108" s="2">
        <f t="shared" si="17"/>
        <v>2.125</v>
      </c>
    </row>
    <row r="109" spans="1:16" x14ac:dyDescent="0.25">
      <c r="A109">
        <v>107</v>
      </c>
      <c r="B109" t="s">
        <v>110</v>
      </c>
      <c r="C109">
        <v>63</v>
      </c>
      <c r="D109" t="str">
        <f t="shared" si="10"/>
        <v>C</v>
      </c>
      <c r="E109">
        <f t="shared" si="11"/>
        <v>2</v>
      </c>
      <c r="F109">
        <v>59</v>
      </c>
      <c r="G109" t="str">
        <f t="shared" si="12"/>
        <v>C</v>
      </c>
      <c r="H109">
        <f t="shared" si="13"/>
        <v>2</v>
      </c>
      <c r="I109">
        <v>56</v>
      </c>
      <c r="J109" t="str">
        <f t="shared" si="14"/>
        <v>C</v>
      </c>
      <c r="K109">
        <f t="shared" si="15"/>
        <v>2</v>
      </c>
      <c r="L109" t="str">
        <f t="shared" si="9"/>
        <v>C03</v>
      </c>
      <c r="M109" t="str">
        <f>VLOOKUP(L109,Sheet2!$A$1:$C$17,2,FALSE)</f>
        <v>Farmasi</v>
      </c>
      <c r="N109" t="str">
        <f>VLOOKUP(L109,Sheet2!$A$1:$C$17,3,FALSE)</f>
        <v>Farmakologi</v>
      </c>
      <c r="O109">
        <f t="shared" si="16"/>
        <v>8</v>
      </c>
      <c r="P109" s="2">
        <f t="shared" si="17"/>
        <v>2</v>
      </c>
    </row>
    <row r="110" spans="1:16" x14ac:dyDescent="0.25">
      <c r="A110">
        <v>108</v>
      </c>
      <c r="B110" t="s">
        <v>111</v>
      </c>
      <c r="C110">
        <v>25</v>
      </c>
      <c r="D110" t="str">
        <f t="shared" si="10"/>
        <v>E</v>
      </c>
      <c r="E110">
        <f t="shared" si="11"/>
        <v>0</v>
      </c>
      <c r="F110">
        <v>45</v>
      </c>
      <c r="G110" t="str">
        <f t="shared" si="12"/>
        <v>C</v>
      </c>
      <c r="H110">
        <f t="shared" si="13"/>
        <v>2</v>
      </c>
      <c r="I110">
        <v>65</v>
      </c>
      <c r="J110" t="str">
        <f t="shared" si="14"/>
        <v>B</v>
      </c>
      <c r="K110">
        <f t="shared" si="15"/>
        <v>3</v>
      </c>
      <c r="L110" t="str">
        <f t="shared" si="9"/>
        <v>C03</v>
      </c>
      <c r="M110" t="str">
        <f>VLOOKUP(L110,Sheet2!$A$1:$C$17,2,FALSE)</f>
        <v>Farmasi</v>
      </c>
      <c r="N110" t="str">
        <f>VLOOKUP(L110,Sheet2!$A$1:$C$17,3,FALSE)</f>
        <v>Farmakologi</v>
      </c>
      <c r="O110">
        <f t="shared" si="16"/>
        <v>8</v>
      </c>
      <c r="P110" s="2">
        <f t="shared" si="17"/>
        <v>1.5</v>
      </c>
    </row>
    <row r="111" spans="1:16" x14ac:dyDescent="0.25">
      <c r="A111">
        <v>109</v>
      </c>
      <c r="B111" t="s">
        <v>112</v>
      </c>
      <c r="C111">
        <v>4</v>
      </c>
      <c r="D111" t="str">
        <f t="shared" si="10"/>
        <v>E</v>
      </c>
      <c r="E111">
        <f t="shared" si="11"/>
        <v>0</v>
      </c>
      <c r="F111">
        <v>9</v>
      </c>
      <c r="G111" t="str">
        <f t="shared" si="12"/>
        <v>E</v>
      </c>
      <c r="H111">
        <f t="shared" si="13"/>
        <v>0</v>
      </c>
      <c r="I111">
        <v>13</v>
      </c>
      <c r="J111" t="str">
        <f t="shared" si="14"/>
        <v>E</v>
      </c>
      <c r="K111">
        <f t="shared" si="15"/>
        <v>0</v>
      </c>
      <c r="L111" t="str">
        <f t="shared" si="9"/>
        <v>D02</v>
      </c>
      <c r="M111" t="str">
        <f>VLOOKUP(L111,Sheet2!$A$1:$C$17,2,FALSE)</f>
        <v>Teknik Industri</v>
      </c>
      <c r="N111" t="str">
        <f>VLOOKUP(L111,Sheet2!$A$1:$C$17,3,FALSE)</f>
        <v>Teknologi Pangan</v>
      </c>
      <c r="O111">
        <f t="shared" si="16"/>
        <v>8</v>
      </c>
      <c r="P111" s="2">
        <f t="shared" si="17"/>
        <v>0</v>
      </c>
    </row>
    <row r="112" spans="1:16" x14ac:dyDescent="0.25">
      <c r="A112">
        <v>110</v>
      </c>
      <c r="B112" t="s">
        <v>113</v>
      </c>
      <c r="C112">
        <v>25</v>
      </c>
      <c r="D112" t="str">
        <f t="shared" si="10"/>
        <v>E</v>
      </c>
      <c r="E112">
        <f t="shared" si="11"/>
        <v>0</v>
      </c>
      <c r="F112">
        <v>46</v>
      </c>
      <c r="G112" t="str">
        <f t="shared" si="12"/>
        <v>C</v>
      </c>
      <c r="H112">
        <f t="shared" si="13"/>
        <v>2</v>
      </c>
      <c r="I112">
        <v>67</v>
      </c>
      <c r="J112" t="str">
        <f t="shared" si="14"/>
        <v>B</v>
      </c>
      <c r="K112">
        <f t="shared" si="15"/>
        <v>3</v>
      </c>
      <c r="L112" t="str">
        <f t="shared" si="9"/>
        <v>B04</v>
      </c>
      <c r="M112" t="str">
        <f>VLOOKUP(L112,Sheet2!$A$1:$C$17,2,FALSE)</f>
        <v>Teknik Kebumian</v>
      </c>
      <c r="N112" t="str">
        <f>VLOOKUP(L112,Sheet2!$A$1:$C$17,3,FALSE)</f>
        <v>Geologi</v>
      </c>
      <c r="O112">
        <f t="shared" si="16"/>
        <v>8</v>
      </c>
      <c r="P112" s="2">
        <f t="shared" si="17"/>
        <v>1.5</v>
      </c>
    </row>
    <row r="113" spans="1:16" x14ac:dyDescent="0.25">
      <c r="A113">
        <v>111</v>
      </c>
      <c r="B113" t="s">
        <v>114</v>
      </c>
      <c r="C113">
        <v>71</v>
      </c>
      <c r="D113" t="str">
        <f t="shared" si="10"/>
        <v>B</v>
      </c>
      <c r="E113">
        <f t="shared" si="11"/>
        <v>3</v>
      </c>
      <c r="F113">
        <v>64</v>
      </c>
      <c r="G113" t="str">
        <f t="shared" si="12"/>
        <v>C</v>
      </c>
      <c r="H113">
        <f t="shared" si="13"/>
        <v>2</v>
      </c>
      <c r="I113">
        <v>56</v>
      </c>
      <c r="J113" t="str">
        <f t="shared" si="14"/>
        <v>C</v>
      </c>
      <c r="K113">
        <f t="shared" si="15"/>
        <v>2</v>
      </c>
      <c r="L113" t="str">
        <f t="shared" si="9"/>
        <v>D01</v>
      </c>
      <c r="M113" t="str">
        <f>VLOOKUP(L113,Sheet2!$A$1:$C$17,2,FALSE)</f>
        <v>Teknik Industri</v>
      </c>
      <c r="N113" t="str">
        <f>VLOOKUP(L113,Sheet2!$A$1:$C$17,3,FALSE)</f>
        <v>Instrumentasi dan Kontrol</v>
      </c>
      <c r="O113">
        <f t="shared" si="16"/>
        <v>8</v>
      </c>
      <c r="P113" s="2">
        <f t="shared" si="17"/>
        <v>2.375</v>
      </c>
    </row>
    <row r="114" spans="1:16" x14ac:dyDescent="0.25">
      <c r="A114">
        <v>112</v>
      </c>
      <c r="B114" t="s">
        <v>115</v>
      </c>
      <c r="C114">
        <v>68</v>
      </c>
      <c r="D114" t="str">
        <f t="shared" si="10"/>
        <v>B</v>
      </c>
      <c r="E114">
        <f t="shared" si="11"/>
        <v>3</v>
      </c>
      <c r="F114">
        <v>56</v>
      </c>
      <c r="G114" t="str">
        <f t="shared" si="12"/>
        <v>C</v>
      </c>
      <c r="H114">
        <f t="shared" si="13"/>
        <v>2</v>
      </c>
      <c r="I114">
        <v>44</v>
      </c>
      <c r="J114" t="str">
        <f t="shared" si="14"/>
        <v>D</v>
      </c>
      <c r="K114">
        <f t="shared" si="15"/>
        <v>1</v>
      </c>
      <c r="L114" t="str">
        <f t="shared" si="9"/>
        <v>B01</v>
      </c>
      <c r="M114" t="str">
        <f>VLOOKUP(L114,Sheet2!$A$1:$C$17,2,FALSE)</f>
        <v>Teknik Kebumian</v>
      </c>
      <c r="N114" t="str">
        <f>VLOOKUP(L114,Sheet2!$A$1:$C$17,3,FALSE)</f>
        <v>Meteorologi</v>
      </c>
      <c r="O114">
        <f t="shared" si="16"/>
        <v>8</v>
      </c>
      <c r="P114" s="2">
        <f t="shared" si="17"/>
        <v>2.125</v>
      </c>
    </row>
    <row r="115" spans="1:16" x14ac:dyDescent="0.25">
      <c r="A115">
        <v>113</v>
      </c>
      <c r="B115" t="s">
        <v>116</v>
      </c>
      <c r="C115">
        <v>53</v>
      </c>
      <c r="D115" t="str">
        <f t="shared" si="10"/>
        <v>C</v>
      </c>
      <c r="E115">
        <f t="shared" si="11"/>
        <v>2</v>
      </c>
      <c r="F115">
        <v>40</v>
      </c>
      <c r="G115" t="str">
        <f t="shared" si="12"/>
        <v>D</v>
      </c>
      <c r="H115">
        <f t="shared" si="13"/>
        <v>1</v>
      </c>
      <c r="I115">
        <v>27</v>
      </c>
      <c r="J115" t="str">
        <f t="shared" si="14"/>
        <v>E</v>
      </c>
      <c r="K115">
        <f t="shared" si="15"/>
        <v>0</v>
      </c>
      <c r="L115" t="str">
        <f t="shared" si="9"/>
        <v>C02</v>
      </c>
      <c r="M115" t="str">
        <f>VLOOKUP(L115,Sheet2!$A$1:$C$17,2,FALSE)</f>
        <v>Farmasi</v>
      </c>
      <c r="N115" t="str">
        <f>VLOOKUP(L115,Sheet2!$A$1:$C$17,3,FALSE)</f>
        <v>Farmakokimia</v>
      </c>
      <c r="O115">
        <f t="shared" si="16"/>
        <v>8</v>
      </c>
      <c r="P115" s="2">
        <f t="shared" si="17"/>
        <v>1.125</v>
      </c>
    </row>
    <row r="116" spans="1:16" x14ac:dyDescent="0.25">
      <c r="A116">
        <v>114</v>
      </c>
      <c r="B116" t="s">
        <v>117</v>
      </c>
      <c r="C116">
        <v>91</v>
      </c>
      <c r="D116" t="str">
        <f t="shared" si="10"/>
        <v>A</v>
      </c>
      <c r="E116">
        <f t="shared" si="11"/>
        <v>4</v>
      </c>
      <c r="F116">
        <v>79</v>
      </c>
      <c r="G116" t="str">
        <f t="shared" si="12"/>
        <v>A</v>
      </c>
      <c r="H116">
        <f t="shared" si="13"/>
        <v>4</v>
      </c>
      <c r="I116">
        <v>67</v>
      </c>
      <c r="J116" t="str">
        <f t="shared" si="14"/>
        <v>B</v>
      </c>
      <c r="K116">
        <f t="shared" si="15"/>
        <v>3</v>
      </c>
      <c r="L116" t="str">
        <f t="shared" si="9"/>
        <v>C04</v>
      </c>
      <c r="M116" t="str">
        <f>VLOOKUP(L116,Sheet2!$A$1:$C$17,2,FALSE)</f>
        <v>Farmasi</v>
      </c>
      <c r="N116" t="str">
        <f>VLOOKUP(L116,Sheet2!$A$1:$C$17,3,FALSE)</f>
        <v>Farmasetika</v>
      </c>
      <c r="O116">
        <f t="shared" si="16"/>
        <v>8</v>
      </c>
      <c r="P116" s="2">
        <f t="shared" si="17"/>
        <v>3.75</v>
      </c>
    </row>
    <row r="117" spans="1:16" x14ac:dyDescent="0.25">
      <c r="A117">
        <v>115</v>
      </c>
      <c r="B117" t="s">
        <v>118</v>
      </c>
      <c r="C117">
        <v>19</v>
      </c>
      <c r="D117" t="str">
        <f t="shared" si="10"/>
        <v>E</v>
      </c>
      <c r="E117">
        <f t="shared" si="11"/>
        <v>0</v>
      </c>
      <c r="F117">
        <v>27</v>
      </c>
      <c r="G117" t="str">
        <f t="shared" si="12"/>
        <v>E</v>
      </c>
      <c r="H117">
        <f t="shared" si="13"/>
        <v>0</v>
      </c>
      <c r="I117">
        <v>35</v>
      </c>
      <c r="J117" t="str">
        <f t="shared" si="14"/>
        <v>D</v>
      </c>
      <c r="K117">
        <f t="shared" si="15"/>
        <v>1</v>
      </c>
      <c r="L117" t="str">
        <f t="shared" si="9"/>
        <v>B03</v>
      </c>
      <c r="M117" t="str">
        <f>VLOOKUP(L117,Sheet2!$A$1:$C$17,2,FALSE)</f>
        <v>Teknik Kebumian</v>
      </c>
      <c r="N117" t="str">
        <f>VLOOKUP(L117,Sheet2!$A$1:$C$17,3,FALSE)</f>
        <v>Geomatika</v>
      </c>
      <c r="O117">
        <f t="shared" si="16"/>
        <v>8</v>
      </c>
      <c r="P117" s="2">
        <f t="shared" si="17"/>
        <v>0.25</v>
      </c>
    </row>
    <row r="118" spans="1:16" x14ac:dyDescent="0.25">
      <c r="A118">
        <v>116</v>
      </c>
      <c r="B118" t="s">
        <v>119</v>
      </c>
      <c r="C118">
        <v>85</v>
      </c>
      <c r="D118" t="str">
        <f t="shared" si="10"/>
        <v>A</v>
      </c>
      <c r="E118">
        <f t="shared" si="11"/>
        <v>4</v>
      </c>
      <c r="F118">
        <v>82</v>
      </c>
      <c r="G118" t="str">
        <f t="shared" si="12"/>
        <v>A</v>
      </c>
      <c r="H118">
        <f t="shared" si="13"/>
        <v>4</v>
      </c>
      <c r="I118">
        <v>79</v>
      </c>
      <c r="J118" t="str">
        <f t="shared" si="14"/>
        <v>A</v>
      </c>
      <c r="K118">
        <f t="shared" si="15"/>
        <v>4</v>
      </c>
      <c r="L118" t="str">
        <f t="shared" si="9"/>
        <v>C04</v>
      </c>
      <c r="M118" t="str">
        <f>VLOOKUP(L118,Sheet2!$A$1:$C$17,2,FALSE)</f>
        <v>Farmasi</v>
      </c>
      <c r="N118" t="str">
        <f>VLOOKUP(L118,Sheet2!$A$1:$C$17,3,FALSE)</f>
        <v>Farmasetika</v>
      </c>
      <c r="O118">
        <f t="shared" si="16"/>
        <v>8</v>
      </c>
      <c r="P118" s="2">
        <f t="shared" si="17"/>
        <v>4</v>
      </c>
    </row>
    <row r="119" spans="1:16" x14ac:dyDescent="0.25">
      <c r="A119">
        <v>117</v>
      </c>
      <c r="B119" t="s">
        <v>120</v>
      </c>
      <c r="C119">
        <v>89</v>
      </c>
      <c r="D119" t="str">
        <f t="shared" si="10"/>
        <v>A</v>
      </c>
      <c r="E119">
        <f t="shared" si="11"/>
        <v>4</v>
      </c>
      <c r="F119">
        <v>89</v>
      </c>
      <c r="G119" t="str">
        <f t="shared" si="12"/>
        <v>A</v>
      </c>
      <c r="H119">
        <f t="shared" si="13"/>
        <v>4</v>
      </c>
      <c r="I119">
        <v>90</v>
      </c>
      <c r="J119" t="str">
        <f t="shared" si="14"/>
        <v>A</v>
      </c>
      <c r="K119">
        <f t="shared" si="15"/>
        <v>4</v>
      </c>
      <c r="L119" t="str">
        <f t="shared" si="9"/>
        <v>B03</v>
      </c>
      <c r="M119" t="str">
        <f>VLOOKUP(L119,Sheet2!$A$1:$C$17,2,FALSE)</f>
        <v>Teknik Kebumian</v>
      </c>
      <c r="N119" t="str">
        <f>VLOOKUP(L119,Sheet2!$A$1:$C$17,3,FALSE)</f>
        <v>Geomatika</v>
      </c>
      <c r="O119">
        <f t="shared" si="16"/>
        <v>8</v>
      </c>
      <c r="P119" s="2">
        <f t="shared" si="17"/>
        <v>4</v>
      </c>
    </row>
    <row r="120" spans="1:16" x14ac:dyDescent="0.25">
      <c r="A120">
        <v>118</v>
      </c>
      <c r="B120" t="s">
        <v>121</v>
      </c>
      <c r="C120">
        <v>80</v>
      </c>
      <c r="D120" t="str">
        <f t="shared" si="10"/>
        <v>A</v>
      </c>
      <c r="E120">
        <f t="shared" si="11"/>
        <v>4</v>
      </c>
      <c r="F120">
        <v>68</v>
      </c>
      <c r="G120" t="str">
        <f t="shared" si="12"/>
        <v>B</v>
      </c>
      <c r="H120">
        <f t="shared" si="13"/>
        <v>3</v>
      </c>
      <c r="I120">
        <v>56</v>
      </c>
      <c r="J120" t="str">
        <f t="shared" si="14"/>
        <v>C</v>
      </c>
      <c r="K120">
        <f t="shared" si="15"/>
        <v>2</v>
      </c>
      <c r="L120" t="str">
        <f t="shared" si="9"/>
        <v>C01</v>
      </c>
      <c r="M120" t="str">
        <f>VLOOKUP(L120,Sheet2!$A$1:$C$17,2,FALSE)</f>
        <v>Farmasi</v>
      </c>
      <c r="N120" t="str">
        <f>VLOOKUP(L120,Sheet2!$A$1:$C$17,3,FALSE)</f>
        <v>Biologi Farmasi</v>
      </c>
      <c r="O120">
        <f t="shared" si="16"/>
        <v>8</v>
      </c>
      <c r="P120" s="2">
        <f t="shared" si="17"/>
        <v>3.125</v>
      </c>
    </row>
    <row r="121" spans="1:16" x14ac:dyDescent="0.25">
      <c r="A121">
        <v>119</v>
      </c>
      <c r="B121" t="s">
        <v>122</v>
      </c>
      <c r="C121">
        <v>14</v>
      </c>
      <c r="D121" t="str">
        <f t="shared" si="10"/>
        <v>E</v>
      </c>
      <c r="E121">
        <f t="shared" si="11"/>
        <v>0</v>
      </c>
      <c r="F121">
        <v>31</v>
      </c>
      <c r="G121" t="str">
        <f t="shared" si="12"/>
        <v>E</v>
      </c>
      <c r="H121">
        <f t="shared" si="13"/>
        <v>0</v>
      </c>
      <c r="I121">
        <v>49</v>
      </c>
      <c r="J121" t="str">
        <f t="shared" si="14"/>
        <v>C</v>
      </c>
      <c r="K121">
        <f t="shared" si="15"/>
        <v>2</v>
      </c>
      <c r="L121" t="str">
        <f t="shared" si="9"/>
        <v>D03</v>
      </c>
      <c r="M121" t="str">
        <f>VLOOKUP(L121,Sheet2!$A$1:$C$17,2,FALSE)</f>
        <v>Teknik Industri</v>
      </c>
      <c r="N121" t="str">
        <f>VLOOKUP(L121,Sheet2!$A$1:$C$17,3,FALSE)</f>
        <v>Teknologi Bioenergi</v>
      </c>
      <c r="O121">
        <f t="shared" si="16"/>
        <v>8</v>
      </c>
      <c r="P121" s="2">
        <f t="shared" si="17"/>
        <v>0.5</v>
      </c>
    </row>
    <row r="122" spans="1:16" x14ac:dyDescent="0.25">
      <c r="A122">
        <v>120</v>
      </c>
      <c r="B122" t="s">
        <v>123</v>
      </c>
      <c r="C122">
        <v>31</v>
      </c>
      <c r="D122" t="str">
        <f t="shared" si="10"/>
        <v>E</v>
      </c>
      <c r="E122">
        <f t="shared" si="11"/>
        <v>0</v>
      </c>
      <c r="F122">
        <v>51</v>
      </c>
      <c r="G122" t="str">
        <f t="shared" si="12"/>
        <v>C</v>
      </c>
      <c r="H122">
        <f t="shared" si="13"/>
        <v>2</v>
      </c>
      <c r="I122">
        <v>72</v>
      </c>
      <c r="J122" t="str">
        <f t="shared" si="14"/>
        <v>B</v>
      </c>
      <c r="K122">
        <f t="shared" si="15"/>
        <v>3</v>
      </c>
      <c r="L122" t="str">
        <f t="shared" si="9"/>
        <v>C04</v>
      </c>
      <c r="M122" t="str">
        <f>VLOOKUP(L122,Sheet2!$A$1:$C$17,2,FALSE)</f>
        <v>Farmasi</v>
      </c>
      <c r="N122" t="str">
        <f>VLOOKUP(L122,Sheet2!$A$1:$C$17,3,FALSE)</f>
        <v>Farmasetika</v>
      </c>
      <c r="O122">
        <f t="shared" si="16"/>
        <v>8</v>
      </c>
      <c r="P122" s="2">
        <f t="shared" si="17"/>
        <v>1.5</v>
      </c>
    </row>
    <row r="123" spans="1:16" x14ac:dyDescent="0.25">
      <c r="A123">
        <v>121</v>
      </c>
      <c r="B123" t="s">
        <v>124</v>
      </c>
      <c r="C123">
        <v>26</v>
      </c>
      <c r="D123" t="str">
        <f t="shared" si="10"/>
        <v>E</v>
      </c>
      <c r="E123">
        <f t="shared" si="11"/>
        <v>0</v>
      </c>
      <c r="F123">
        <v>33</v>
      </c>
      <c r="G123" t="str">
        <f t="shared" si="12"/>
        <v>E</v>
      </c>
      <c r="H123">
        <f t="shared" si="13"/>
        <v>0</v>
      </c>
      <c r="I123">
        <v>41</v>
      </c>
      <c r="J123" t="str">
        <f t="shared" si="14"/>
        <v>D</v>
      </c>
      <c r="K123">
        <f t="shared" si="15"/>
        <v>1</v>
      </c>
      <c r="L123" t="str">
        <f t="shared" si="9"/>
        <v>B02</v>
      </c>
      <c r="M123" t="str">
        <f>VLOOKUP(L123,Sheet2!$A$1:$C$17,2,FALSE)</f>
        <v>Teknik Kebumian</v>
      </c>
      <c r="N123" t="str">
        <f>VLOOKUP(L123,Sheet2!$A$1:$C$17,3,FALSE)</f>
        <v>Oseanografi</v>
      </c>
      <c r="O123">
        <f t="shared" si="16"/>
        <v>8</v>
      </c>
      <c r="P123" s="2">
        <f t="shared" si="17"/>
        <v>0.25</v>
      </c>
    </row>
    <row r="124" spans="1:16" x14ac:dyDescent="0.25">
      <c r="A124">
        <v>122</v>
      </c>
      <c r="B124" t="s">
        <v>125</v>
      </c>
      <c r="C124">
        <v>39</v>
      </c>
      <c r="D124" t="str">
        <f t="shared" si="10"/>
        <v>D</v>
      </c>
      <c r="E124">
        <f t="shared" si="11"/>
        <v>1</v>
      </c>
      <c r="F124">
        <v>27</v>
      </c>
      <c r="G124" t="str">
        <f t="shared" si="12"/>
        <v>E</v>
      </c>
      <c r="H124">
        <f t="shared" si="13"/>
        <v>0</v>
      </c>
      <c r="I124">
        <v>15</v>
      </c>
      <c r="J124" t="str">
        <f t="shared" si="14"/>
        <v>E</v>
      </c>
      <c r="K124">
        <f t="shared" si="15"/>
        <v>0</v>
      </c>
      <c r="L124" t="str">
        <f t="shared" si="9"/>
        <v>A04</v>
      </c>
      <c r="M124" t="str">
        <f>VLOOKUP(L124,Sheet2!$A$1:$C$17,2,FALSE)</f>
        <v>Matematika dan IPA</v>
      </c>
      <c r="N124" t="str">
        <f>VLOOKUP(L124,Sheet2!$A$1:$C$17,3,FALSE)</f>
        <v>Matematika</v>
      </c>
      <c r="O124">
        <f t="shared" si="16"/>
        <v>8</v>
      </c>
      <c r="P124" s="2">
        <f t="shared" si="17"/>
        <v>0.375</v>
      </c>
    </row>
    <row r="125" spans="1:16" x14ac:dyDescent="0.25">
      <c r="A125">
        <v>123</v>
      </c>
      <c r="B125" t="s">
        <v>126</v>
      </c>
      <c r="C125">
        <v>82</v>
      </c>
      <c r="D125" t="str">
        <f t="shared" si="10"/>
        <v>A</v>
      </c>
      <c r="E125">
        <f t="shared" si="11"/>
        <v>4</v>
      </c>
      <c r="F125">
        <v>71</v>
      </c>
      <c r="G125" t="str">
        <f t="shared" si="12"/>
        <v>B</v>
      </c>
      <c r="H125">
        <f t="shared" si="13"/>
        <v>3</v>
      </c>
      <c r="I125">
        <v>60</v>
      </c>
      <c r="J125" t="str">
        <f t="shared" si="14"/>
        <v>C</v>
      </c>
      <c r="K125">
        <f t="shared" si="15"/>
        <v>2</v>
      </c>
      <c r="L125" t="str">
        <f t="shared" si="9"/>
        <v>B02</v>
      </c>
      <c r="M125" t="str">
        <f>VLOOKUP(L125,Sheet2!$A$1:$C$17,2,FALSE)</f>
        <v>Teknik Kebumian</v>
      </c>
      <c r="N125" t="str">
        <f>VLOOKUP(L125,Sheet2!$A$1:$C$17,3,FALSE)</f>
        <v>Oseanografi</v>
      </c>
      <c r="O125">
        <f t="shared" si="16"/>
        <v>8</v>
      </c>
      <c r="P125" s="2">
        <f t="shared" si="17"/>
        <v>3.125</v>
      </c>
    </row>
    <row r="126" spans="1:16" x14ac:dyDescent="0.25">
      <c r="A126">
        <v>124</v>
      </c>
      <c r="B126" t="s">
        <v>127</v>
      </c>
      <c r="C126">
        <v>77</v>
      </c>
      <c r="D126" t="str">
        <f t="shared" si="10"/>
        <v>A</v>
      </c>
      <c r="E126">
        <f t="shared" si="11"/>
        <v>4</v>
      </c>
      <c r="F126">
        <v>74</v>
      </c>
      <c r="G126" t="str">
        <f t="shared" si="12"/>
        <v>B</v>
      </c>
      <c r="H126">
        <f t="shared" si="13"/>
        <v>3</v>
      </c>
      <c r="I126">
        <v>71</v>
      </c>
      <c r="J126" t="str">
        <f t="shared" si="14"/>
        <v>B</v>
      </c>
      <c r="K126">
        <f t="shared" si="15"/>
        <v>3</v>
      </c>
      <c r="L126" t="str">
        <f t="shared" si="9"/>
        <v>B04</v>
      </c>
      <c r="M126" t="str">
        <f>VLOOKUP(L126,Sheet2!$A$1:$C$17,2,FALSE)</f>
        <v>Teknik Kebumian</v>
      </c>
      <c r="N126" t="str">
        <f>VLOOKUP(L126,Sheet2!$A$1:$C$17,3,FALSE)</f>
        <v>Geologi</v>
      </c>
      <c r="O126">
        <f t="shared" si="16"/>
        <v>8</v>
      </c>
      <c r="P126" s="2">
        <f t="shared" si="17"/>
        <v>3.375</v>
      </c>
    </row>
    <row r="127" spans="1:16" x14ac:dyDescent="0.25">
      <c r="A127">
        <v>125</v>
      </c>
      <c r="B127" t="s">
        <v>128</v>
      </c>
      <c r="C127">
        <v>31</v>
      </c>
      <c r="D127" t="str">
        <f t="shared" si="10"/>
        <v>E</v>
      </c>
      <c r="E127">
        <f t="shared" si="11"/>
        <v>0</v>
      </c>
      <c r="F127">
        <v>47</v>
      </c>
      <c r="G127" t="str">
        <f t="shared" si="12"/>
        <v>C</v>
      </c>
      <c r="H127">
        <f t="shared" si="13"/>
        <v>2</v>
      </c>
      <c r="I127">
        <v>64</v>
      </c>
      <c r="J127" t="str">
        <f t="shared" si="14"/>
        <v>C</v>
      </c>
      <c r="K127">
        <f t="shared" si="15"/>
        <v>2</v>
      </c>
      <c r="L127" t="str">
        <f t="shared" si="9"/>
        <v>C03</v>
      </c>
      <c r="M127" t="str">
        <f>VLOOKUP(L127,Sheet2!$A$1:$C$17,2,FALSE)</f>
        <v>Farmasi</v>
      </c>
      <c r="N127" t="str">
        <f>VLOOKUP(L127,Sheet2!$A$1:$C$17,3,FALSE)</f>
        <v>Farmakologi</v>
      </c>
      <c r="O127">
        <f t="shared" si="16"/>
        <v>8</v>
      </c>
      <c r="P127" s="2">
        <f t="shared" si="17"/>
        <v>1.25</v>
      </c>
    </row>
    <row r="128" spans="1:16" x14ac:dyDescent="0.25">
      <c r="A128">
        <v>126</v>
      </c>
      <c r="B128" t="s">
        <v>129</v>
      </c>
      <c r="C128">
        <v>30</v>
      </c>
      <c r="D128" t="str">
        <f t="shared" si="10"/>
        <v>E</v>
      </c>
      <c r="E128">
        <f t="shared" si="11"/>
        <v>0</v>
      </c>
      <c r="F128">
        <v>37</v>
      </c>
      <c r="G128" t="str">
        <f t="shared" si="12"/>
        <v>D</v>
      </c>
      <c r="H128">
        <f t="shared" si="13"/>
        <v>1</v>
      </c>
      <c r="I128">
        <v>44</v>
      </c>
      <c r="J128" t="str">
        <f t="shared" si="14"/>
        <v>D</v>
      </c>
      <c r="K128">
        <f t="shared" si="15"/>
        <v>1</v>
      </c>
      <c r="L128" t="str">
        <f t="shared" si="9"/>
        <v>B01</v>
      </c>
      <c r="M128" t="str">
        <f>VLOOKUP(L128,Sheet2!$A$1:$C$17,2,FALSE)</f>
        <v>Teknik Kebumian</v>
      </c>
      <c r="N128" t="str">
        <f>VLOOKUP(L128,Sheet2!$A$1:$C$17,3,FALSE)</f>
        <v>Meteorologi</v>
      </c>
      <c r="O128">
        <f t="shared" si="16"/>
        <v>8</v>
      </c>
      <c r="P128" s="2">
        <f t="shared" si="17"/>
        <v>0.625</v>
      </c>
    </row>
    <row r="129" spans="1:16" x14ac:dyDescent="0.25">
      <c r="A129">
        <v>127</v>
      </c>
      <c r="B129" t="s">
        <v>130</v>
      </c>
      <c r="C129">
        <v>83</v>
      </c>
      <c r="D129" t="str">
        <f t="shared" si="10"/>
        <v>A</v>
      </c>
      <c r="E129">
        <f t="shared" si="11"/>
        <v>4</v>
      </c>
      <c r="F129">
        <v>82</v>
      </c>
      <c r="G129" t="str">
        <f t="shared" si="12"/>
        <v>A</v>
      </c>
      <c r="H129">
        <f t="shared" si="13"/>
        <v>4</v>
      </c>
      <c r="I129">
        <v>82</v>
      </c>
      <c r="J129" t="str">
        <f t="shared" si="14"/>
        <v>A</v>
      </c>
      <c r="K129">
        <f t="shared" si="15"/>
        <v>4</v>
      </c>
      <c r="L129" t="str">
        <f t="shared" si="9"/>
        <v>C03</v>
      </c>
      <c r="M129" t="str">
        <f>VLOOKUP(L129,Sheet2!$A$1:$C$17,2,FALSE)</f>
        <v>Farmasi</v>
      </c>
      <c r="N129" t="str">
        <f>VLOOKUP(L129,Sheet2!$A$1:$C$17,3,FALSE)</f>
        <v>Farmakologi</v>
      </c>
      <c r="O129">
        <f t="shared" si="16"/>
        <v>8</v>
      </c>
      <c r="P129" s="2">
        <f t="shared" si="17"/>
        <v>4</v>
      </c>
    </row>
    <row r="130" spans="1:16" x14ac:dyDescent="0.25">
      <c r="A130">
        <v>128</v>
      </c>
      <c r="B130" t="s">
        <v>131</v>
      </c>
      <c r="C130">
        <v>45</v>
      </c>
      <c r="D130" t="str">
        <f t="shared" si="10"/>
        <v>C</v>
      </c>
      <c r="E130">
        <f t="shared" si="11"/>
        <v>2</v>
      </c>
      <c r="F130">
        <v>44</v>
      </c>
      <c r="G130" t="str">
        <f t="shared" si="12"/>
        <v>D</v>
      </c>
      <c r="H130">
        <f t="shared" si="13"/>
        <v>1</v>
      </c>
      <c r="I130">
        <v>43</v>
      </c>
      <c r="J130" t="str">
        <f t="shared" si="14"/>
        <v>D</v>
      </c>
      <c r="K130">
        <f t="shared" si="15"/>
        <v>1</v>
      </c>
      <c r="L130" t="str">
        <f t="shared" si="9"/>
        <v>A02</v>
      </c>
      <c r="M130" t="str">
        <f>VLOOKUP(L130,Sheet2!$A$1:$C$17,2,FALSE)</f>
        <v>Matematika dan IPA</v>
      </c>
      <c r="N130" t="str">
        <f>VLOOKUP(L130,Sheet2!$A$1:$C$17,3,FALSE)</f>
        <v>Fisika</v>
      </c>
      <c r="O130">
        <f t="shared" si="16"/>
        <v>8</v>
      </c>
      <c r="P130" s="2">
        <f t="shared" si="17"/>
        <v>1.375</v>
      </c>
    </row>
    <row r="131" spans="1:16" x14ac:dyDescent="0.25">
      <c r="A131">
        <v>129</v>
      </c>
      <c r="B131" t="s">
        <v>132</v>
      </c>
      <c r="C131">
        <v>60</v>
      </c>
      <c r="D131" t="str">
        <f t="shared" si="10"/>
        <v>C</v>
      </c>
      <c r="E131">
        <f t="shared" si="11"/>
        <v>2</v>
      </c>
      <c r="F131">
        <v>61</v>
      </c>
      <c r="G131" t="str">
        <f t="shared" si="12"/>
        <v>C</v>
      </c>
      <c r="H131">
        <f t="shared" si="13"/>
        <v>2</v>
      </c>
      <c r="I131">
        <v>63</v>
      </c>
      <c r="J131" t="str">
        <f t="shared" si="14"/>
        <v>C</v>
      </c>
      <c r="K131">
        <f t="shared" si="15"/>
        <v>2</v>
      </c>
      <c r="L131" t="str">
        <f t="shared" ref="L131:L194" si="18">LEFT(B131,3)</f>
        <v>B03</v>
      </c>
      <c r="M131" t="str">
        <f>VLOOKUP(L131,Sheet2!$A$1:$C$17,2,FALSE)</f>
        <v>Teknik Kebumian</v>
      </c>
      <c r="N131" t="str">
        <f>VLOOKUP(L131,Sheet2!$A$1:$C$17,3,FALSE)</f>
        <v>Geomatika</v>
      </c>
      <c r="O131">
        <f t="shared" si="16"/>
        <v>8</v>
      </c>
      <c r="P131" s="2">
        <f t="shared" si="17"/>
        <v>2</v>
      </c>
    </row>
    <row r="132" spans="1:16" x14ac:dyDescent="0.25">
      <c r="A132">
        <v>130</v>
      </c>
      <c r="B132" t="s">
        <v>133</v>
      </c>
      <c r="C132">
        <v>69</v>
      </c>
      <c r="D132" t="str">
        <f t="shared" ref="D132:D195" si="19">IF(C132&gt;=75,"A",IF(C132&gt;=65,"B",IF(C132&gt;=45,"C",IF(C132&gt;=35,"D","E"))))</f>
        <v>B</v>
      </c>
      <c r="E132">
        <f t="shared" ref="E132:E195" si="20">IF(D132="A",4,IF(D132="B",3,IF(D132="C",2,IF(D132="D",1,0))))</f>
        <v>3</v>
      </c>
      <c r="F132">
        <v>57</v>
      </c>
      <c r="G132" t="str">
        <f t="shared" ref="G132:G195" si="21">IF(F132&gt;=75,"A",IF(F132&gt;=65,"B",IF(F132&gt;=45,"C",IF(F132&gt;=35,"D","E"))))</f>
        <v>C</v>
      </c>
      <c r="H132">
        <f t="shared" ref="H132:H195" si="22">IF(G132="A",4,IF(G132="B",3,IF(G132="C",2,IF(G132="D",1,0))))</f>
        <v>2</v>
      </c>
      <c r="I132">
        <v>45</v>
      </c>
      <c r="J132" t="str">
        <f t="shared" ref="J132:J195" si="23">IF(I132&gt;=75,"A",IF(I132&gt;=65,"B",IF(I132&gt;=45,"C",IF(I132&gt;=35,"D","E"))))</f>
        <v>C</v>
      </c>
      <c r="K132">
        <f t="shared" ref="K132:K195" si="24">IF(J132="A",4,IF(J132="B",3,IF(J132="C",2,IF(J132="D",1,0))))</f>
        <v>2</v>
      </c>
      <c r="L132" t="str">
        <f t="shared" si="18"/>
        <v>C01</v>
      </c>
      <c r="M132" t="str">
        <f>VLOOKUP(L132,Sheet2!$A$1:$C$17,2,FALSE)</f>
        <v>Farmasi</v>
      </c>
      <c r="N132" t="str">
        <f>VLOOKUP(L132,Sheet2!$A$1:$C$17,3,FALSE)</f>
        <v>Biologi Farmasi</v>
      </c>
      <c r="O132">
        <f t="shared" ref="O132:O195" si="25">$D$1+$G$1+$J$1</f>
        <v>8</v>
      </c>
      <c r="P132" s="2">
        <f t="shared" ref="P132:P195" si="26">(E132*$D$1+H132*$G$1+K132*$J$1)/O132</f>
        <v>2.375</v>
      </c>
    </row>
    <row r="133" spans="1:16" x14ac:dyDescent="0.25">
      <c r="A133">
        <v>131</v>
      </c>
      <c r="B133" t="s">
        <v>134</v>
      </c>
      <c r="C133">
        <v>65</v>
      </c>
      <c r="D133" t="str">
        <f t="shared" si="19"/>
        <v>B</v>
      </c>
      <c r="E133">
        <f t="shared" si="20"/>
        <v>3</v>
      </c>
      <c r="F133">
        <v>63</v>
      </c>
      <c r="G133" t="str">
        <f t="shared" si="21"/>
        <v>C</v>
      </c>
      <c r="H133">
        <f t="shared" si="22"/>
        <v>2</v>
      </c>
      <c r="I133">
        <v>61</v>
      </c>
      <c r="J133" t="str">
        <f t="shared" si="23"/>
        <v>C</v>
      </c>
      <c r="K133">
        <f t="shared" si="24"/>
        <v>2</v>
      </c>
      <c r="L133" t="str">
        <f t="shared" si="18"/>
        <v>C02</v>
      </c>
      <c r="M133" t="str">
        <f>VLOOKUP(L133,Sheet2!$A$1:$C$17,2,FALSE)</f>
        <v>Farmasi</v>
      </c>
      <c r="N133" t="str">
        <f>VLOOKUP(L133,Sheet2!$A$1:$C$17,3,FALSE)</f>
        <v>Farmakokimia</v>
      </c>
      <c r="O133">
        <f t="shared" si="25"/>
        <v>8</v>
      </c>
      <c r="P133" s="2">
        <f t="shared" si="26"/>
        <v>2.375</v>
      </c>
    </row>
    <row r="134" spans="1:16" x14ac:dyDescent="0.25">
      <c r="A134">
        <v>132</v>
      </c>
      <c r="B134" t="s">
        <v>135</v>
      </c>
      <c r="C134">
        <v>37</v>
      </c>
      <c r="D134" t="str">
        <f t="shared" si="19"/>
        <v>D</v>
      </c>
      <c r="E134">
        <f t="shared" si="20"/>
        <v>1</v>
      </c>
      <c r="F134">
        <v>28</v>
      </c>
      <c r="G134" t="str">
        <f t="shared" si="21"/>
        <v>E</v>
      </c>
      <c r="H134">
        <f t="shared" si="22"/>
        <v>0</v>
      </c>
      <c r="I134">
        <v>19</v>
      </c>
      <c r="J134" t="str">
        <f t="shared" si="23"/>
        <v>E</v>
      </c>
      <c r="K134">
        <f t="shared" si="24"/>
        <v>0</v>
      </c>
      <c r="L134" t="str">
        <f t="shared" si="18"/>
        <v>D02</v>
      </c>
      <c r="M134" t="str">
        <f>VLOOKUP(L134,Sheet2!$A$1:$C$17,2,FALSE)</f>
        <v>Teknik Industri</v>
      </c>
      <c r="N134" t="str">
        <f>VLOOKUP(L134,Sheet2!$A$1:$C$17,3,FALSE)</f>
        <v>Teknologi Pangan</v>
      </c>
      <c r="O134">
        <f t="shared" si="25"/>
        <v>8</v>
      </c>
      <c r="P134" s="2">
        <f t="shared" si="26"/>
        <v>0.375</v>
      </c>
    </row>
    <row r="135" spans="1:16" x14ac:dyDescent="0.25">
      <c r="A135">
        <v>133</v>
      </c>
      <c r="B135" t="s">
        <v>136</v>
      </c>
      <c r="C135">
        <v>18</v>
      </c>
      <c r="D135" t="str">
        <f t="shared" si="19"/>
        <v>E</v>
      </c>
      <c r="E135">
        <f t="shared" si="20"/>
        <v>0</v>
      </c>
      <c r="F135">
        <v>30</v>
      </c>
      <c r="G135" t="str">
        <f t="shared" si="21"/>
        <v>E</v>
      </c>
      <c r="H135">
        <f t="shared" si="22"/>
        <v>0</v>
      </c>
      <c r="I135">
        <v>42</v>
      </c>
      <c r="J135" t="str">
        <f t="shared" si="23"/>
        <v>D</v>
      </c>
      <c r="K135">
        <f t="shared" si="24"/>
        <v>1</v>
      </c>
      <c r="L135" t="str">
        <f t="shared" si="18"/>
        <v>B04</v>
      </c>
      <c r="M135" t="str">
        <f>VLOOKUP(L135,Sheet2!$A$1:$C$17,2,FALSE)</f>
        <v>Teknik Kebumian</v>
      </c>
      <c r="N135" t="str">
        <f>VLOOKUP(L135,Sheet2!$A$1:$C$17,3,FALSE)</f>
        <v>Geologi</v>
      </c>
      <c r="O135">
        <f t="shared" si="25"/>
        <v>8</v>
      </c>
      <c r="P135" s="2">
        <f t="shared" si="26"/>
        <v>0.25</v>
      </c>
    </row>
    <row r="136" spans="1:16" x14ac:dyDescent="0.25">
      <c r="A136">
        <v>134</v>
      </c>
      <c r="B136" t="s">
        <v>137</v>
      </c>
      <c r="C136">
        <v>72</v>
      </c>
      <c r="D136" t="str">
        <f t="shared" si="19"/>
        <v>B</v>
      </c>
      <c r="E136">
        <f t="shared" si="20"/>
        <v>3</v>
      </c>
      <c r="F136">
        <v>60</v>
      </c>
      <c r="G136" t="str">
        <f t="shared" si="21"/>
        <v>C</v>
      </c>
      <c r="H136">
        <f t="shared" si="22"/>
        <v>2</v>
      </c>
      <c r="I136">
        <v>49</v>
      </c>
      <c r="J136" t="str">
        <f t="shared" si="23"/>
        <v>C</v>
      </c>
      <c r="K136">
        <f t="shared" si="24"/>
        <v>2</v>
      </c>
      <c r="L136" t="str">
        <f t="shared" si="18"/>
        <v>B02</v>
      </c>
      <c r="M136" t="str">
        <f>VLOOKUP(L136,Sheet2!$A$1:$C$17,2,FALSE)</f>
        <v>Teknik Kebumian</v>
      </c>
      <c r="N136" t="str">
        <f>VLOOKUP(L136,Sheet2!$A$1:$C$17,3,FALSE)</f>
        <v>Oseanografi</v>
      </c>
      <c r="O136">
        <f t="shared" si="25"/>
        <v>8</v>
      </c>
      <c r="P136" s="2">
        <f t="shared" si="26"/>
        <v>2.375</v>
      </c>
    </row>
    <row r="137" spans="1:16" x14ac:dyDescent="0.25">
      <c r="A137">
        <v>135</v>
      </c>
      <c r="B137" t="s">
        <v>138</v>
      </c>
      <c r="C137">
        <v>57</v>
      </c>
      <c r="D137" t="str">
        <f t="shared" si="19"/>
        <v>C</v>
      </c>
      <c r="E137">
        <f t="shared" si="20"/>
        <v>2</v>
      </c>
      <c r="F137">
        <v>68</v>
      </c>
      <c r="G137" t="str">
        <f t="shared" si="21"/>
        <v>B</v>
      </c>
      <c r="H137">
        <f t="shared" si="22"/>
        <v>3</v>
      </c>
      <c r="I137">
        <v>79</v>
      </c>
      <c r="J137" t="str">
        <f t="shared" si="23"/>
        <v>A</v>
      </c>
      <c r="K137">
        <f t="shared" si="24"/>
        <v>4</v>
      </c>
      <c r="L137" t="str">
        <f t="shared" si="18"/>
        <v>C01</v>
      </c>
      <c r="M137" t="str">
        <f>VLOOKUP(L137,Sheet2!$A$1:$C$17,2,FALSE)</f>
        <v>Farmasi</v>
      </c>
      <c r="N137" t="str">
        <f>VLOOKUP(L137,Sheet2!$A$1:$C$17,3,FALSE)</f>
        <v>Biologi Farmasi</v>
      </c>
      <c r="O137">
        <f t="shared" si="25"/>
        <v>8</v>
      </c>
      <c r="P137" s="2">
        <f t="shared" si="26"/>
        <v>2.875</v>
      </c>
    </row>
    <row r="138" spans="1:16" x14ac:dyDescent="0.25">
      <c r="A138">
        <v>136</v>
      </c>
      <c r="B138" t="s">
        <v>139</v>
      </c>
      <c r="C138">
        <v>47</v>
      </c>
      <c r="D138" t="str">
        <f t="shared" si="19"/>
        <v>C</v>
      </c>
      <c r="E138">
        <f t="shared" si="20"/>
        <v>2</v>
      </c>
      <c r="F138">
        <v>32</v>
      </c>
      <c r="G138" t="str">
        <f t="shared" si="21"/>
        <v>E</v>
      </c>
      <c r="H138">
        <f t="shared" si="22"/>
        <v>0</v>
      </c>
      <c r="I138">
        <v>17</v>
      </c>
      <c r="J138" t="str">
        <f t="shared" si="23"/>
        <v>E</v>
      </c>
      <c r="K138">
        <f t="shared" si="24"/>
        <v>0</v>
      </c>
      <c r="L138" t="str">
        <f t="shared" si="18"/>
        <v>B03</v>
      </c>
      <c r="M138" t="str">
        <f>VLOOKUP(L138,Sheet2!$A$1:$C$17,2,FALSE)</f>
        <v>Teknik Kebumian</v>
      </c>
      <c r="N138" t="str">
        <f>VLOOKUP(L138,Sheet2!$A$1:$C$17,3,FALSE)</f>
        <v>Geomatika</v>
      </c>
      <c r="O138">
        <f t="shared" si="25"/>
        <v>8</v>
      </c>
      <c r="P138" s="2">
        <f t="shared" si="26"/>
        <v>0.75</v>
      </c>
    </row>
    <row r="139" spans="1:16" x14ac:dyDescent="0.25">
      <c r="A139">
        <v>137</v>
      </c>
      <c r="B139" t="s">
        <v>140</v>
      </c>
      <c r="C139">
        <v>41</v>
      </c>
      <c r="D139" t="str">
        <f t="shared" si="19"/>
        <v>D</v>
      </c>
      <c r="E139">
        <f t="shared" si="20"/>
        <v>1</v>
      </c>
      <c r="F139">
        <v>41</v>
      </c>
      <c r="G139" t="str">
        <f t="shared" si="21"/>
        <v>D</v>
      </c>
      <c r="H139">
        <f t="shared" si="22"/>
        <v>1</v>
      </c>
      <c r="I139">
        <v>41</v>
      </c>
      <c r="J139" t="str">
        <f t="shared" si="23"/>
        <v>D</v>
      </c>
      <c r="K139">
        <f t="shared" si="24"/>
        <v>1</v>
      </c>
      <c r="L139" t="str">
        <f t="shared" si="18"/>
        <v>A03</v>
      </c>
      <c r="M139" t="str">
        <f>VLOOKUP(L139,Sheet2!$A$1:$C$17,2,FALSE)</f>
        <v>Matematika dan IPA</v>
      </c>
      <c r="N139" t="str">
        <f>VLOOKUP(L139,Sheet2!$A$1:$C$17,3,FALSE)</f>
        <v>Kimia</v>
      </c>
      <c r="O139">
        <f t="shared" si="25"/>
        <v>8</v>
      </c>
      <c r="P139" s="2">
        <f t="shared" si="26"/>
        <v>1</v>
      </c>
    </row>
    <row r="140" spans="1:16" x14ac:dyDescent="0.25">
      <c r="A140">
        <v>138</v>
      </c>
      <c r="B140" t="s">
        <v>141</v>
      </c>
      <c r="C140">
        <v>80</v>
      </c>
      <c r="D140" t="str">
        <f t="shared" si="19"/>
        <v>A</v>
      </c>
      <c r="E140">
        <f t="shared" si="20"/>
        <v>4</v>
      </c>
      <c r="F140">
        <v>62</v>
      </c>
      <c r="G140" t="str">
        <f t="shared" si="21"/>
        <v>C</v>
      </c>
      <c r="H140">
        <f t="shared" si="22"/>
        <v>2</v>
      </c>
      <c r="I140">
        <v>44</v>
      </c>
      <c r="J140" t="str">
        <f t="shared" si="23"/>
        <v>D</v>
      </c>
      <c r="K140">
        <f t="shared" si="24"/>
        <v>1</v>
      </c>
      <c r="L140" t="str">
        <f t="shared" si="18"/>
        <v>A03</v>
      </c>
      <c r="M140" t="str">
        <f>VLOOKUP(L140,Sheet2!$A$1:$C$17,2,FALSE)</f>
        <v>Matematika dan IPA</v>
      </c>
      <c r="N140" t="str">
        <f>VLOOKUP(L140,Sheet2!$A$1:$C$17,3,FALSE)</f>
        <v>Kimia</v>
      </c>
      <c r="O140">
        <f t="shared" si="25"/>
        <v>8</v>
      </c>
      <c r="P140" s="2">
        <f t="shared" si="26"/>
        <v>2.5</v>
      </c>
    </row>
    <row r="141" spans="1:16" x14ac:dyDescent="0.25">
      <c r="A141">
        <v>139</v>
      </c>
      <c r="B141" t="s">
        <v>142</v>
      </c>
      <c r="C141">
        <v>86</v>
      </c>
      <c r="D141" t="str">
        <f t="shared" si="19"/>
        <v>A</v>
      </c>
      <c r="E141">
        <f t="shared" si="20"/>
        <v>4</v>
      </c>
      <c r="F141">
        <v>81</v>
      </c>
      <c r="G141" t="str">
        <f t="shared" si="21"/>
        <v>A</v>
      </c>
      <c r="H141">
        <f t="shared" si="22"/>
        <v>4</v>
      </c>
      <c r="I141">
        <v>77</v>
      </c>
      <c r="J141" t="str">
        <f t="shared" si="23"/>
        <v>A</v>
      </c>
      <c r="K141">
        <f t="shared" si="24"/>
        <v>4</v>
      </c>
      <c r="L141" t="str">
        <f t="shared" si="18"/>
        <v>C04</v>
      </c>
      <c r="M141" t="str">
        <f>VLOOKUP(L141,Sheet2!$A$1:$C$17,2,FALSE)</f>
        <v>Farmasi</v>
      </c>
      <c r="N141" t="str">
        <f>VLOOKUP(L141,Sheet2!$A$1:$C$17,3,FALSE)</f>
        <v>Farmasetika</v>
      </c>
      <c r="O141">
        <f t="shared" si="25"/>
        <v>8</v>
      </c>
      <c r="P141" s="2">
        <f t="shared" si="26"/>
        <v>4</v>
      </c>
    </row>
    <row r="142" spans="1:16" x14ac:dyDescent="0.25">
      <c r="A142">
        <v>140</v>
      </c>
      <c r="B142" t="s">
        <v>143</v>
      </c>
      <c r="C142">
        <v>33</v>
      </c>
      <c r="D142" t="str">
        <f t="shared" si="19"/>
        <v>E</v>
      </c>
      <c r="E142">
        <f t="shared" si="20"/>
        <v>0</v>
      </c>
      <c r="F142">
        <v>23</v>
      </c>
      <c r="G142" t="str">
        <f t="shared" si="21"/>
        <v>E</v>
      </c>
      <c r="H142">
        <f t="shared" si="22"/>
        <v>0</v>
      </c>
      <c r="I142">
        <v>13</v>
      </c>
      <c r="J142" t="str">
        <f t="shared" si="23"/>
        <v>E</v>
      </c>
      <c r="K142">
        <f t="shared" si="24"/>
        <v>0</v>
      </c>
      <c r="L142" t="str">
        <f t="shared" si="18"/>
        <v>D03</v>
      </c>
      <c r="M142" t="str">
        <f>VLOOKUP(L142,Sheet2!$A$1:$C$17,2,FALSE)</f>
        <v>Teknik Industri</v>
      </c>
      <c r="N142" t="str">
        <f>VLOOKUP(L142,Sheet2!$A$1:$C$17,3,FALSE)</f>
        <v>Teknologi Bioenergi</v>
      </c>
      <c r="O142">
        <f t="shared" si="25"/>
        <v>8</v>
      </c>
      <c r="P142" s="2">
        <f t="shared" si="26"/>
        <v>0</v>
      </c>
    </row>
    <row r="143" spans="1:16" x14ac:dyDescent="0.25">
      <c r="A143">
        <v>141</v>
      </c>
      <c r="B143" t="s">
        <v>144</v>
      </c>
      <c r="C143">
        <v>50</v>
      </c>
      <c r="D143" t="str">
        <f t="shared" si="19"/>
        <v>C</v>
      </c>
      <c r="E143">
        <f t="shared" si="20"/>
        <v>2</v>
      </c>
      <c r="F143">
        <v>48</v>
      </c>
      <c r="G143" t="str">
        <f t="shared" si="21"/>
        <v>C</v>
      </c>
      <c r="H143">
        <f t="shared" si="22"/>
        <v>2</v>
      </c>
      <c r="I143">
        <v>47</v>
      </c>
      <c r="J143" t="str">
        <f t="shared" si="23"/>
        <v>C</v>
      </c>
      <c r="K143">
        <f t="shared" si="24"/>
        <v>2</v>
      </c>
      <c r="L143" t="str">
        <f t="shared" si="18"/>
        <v>D04</v>
      </c>
      <c r="M143" t="str">
        <f>VLOOKUP(L143,Sheet2!$A$1:$C$17,2,FALSE)</f>
        <v>Teknik Industri</v>
      </c>
      <c r="N143" t="str">
        <f>VLOOKUP(L143,Sheet2!$A$1:$C$17,3,FALSE)</f>
        <v>Manajemen Rekayasa Industri</v>
      </c>
      <c r="O143">
        <f t="shared" si="25"/>
        <v>8</v>
      </c>
      <c r="P143" s="2">
        <f t="shared" si="26"/>
        <v>2</v>
      </c>
    </row>
    <row r="144" spans="1:16" x14ac:dyDescent="0.25">
      <c r="A144">
        <v>142</v>
      </c>
      <c r="B144" t="s">
        <v>145</v>
      </c>
      <c r="C144">
        <v>58</v>
      </c>
      <c r="D144" t="str">
        <f t="shared" si="19"/>
        <v>C</v>
      </c>
      <c r="E144">
        <f t="shared" si="20"/>
        <v>2</v>
      </c>
      <c r="F144">
        <v>37</v>
      </c>
      <c r="G144" t="str">
        <f t="shared" si="21"/>
        <v>D</v>
      </c>
      <c r="H144">
        <f t="shared" si="22"/>
        <v>1</v>
      </c>
      <c r="I144">
        <v>17</v>
      </c>
      <c r="J144" t="str">
        <f t="shared" si="23"/>
        <v>E</v>
      </c>
      <c r="K144">
        <f t="shared" si="24"/>
        <v>0</v>
      </c>
      <c r="L144" t="str">
        <f t="shared" si="18"/>
        <v>D01</v>
      </c>
      <c r="M144" t="str">
        <f>VLOOKUP(L144,Sheet2!$A$1:$C$17,2,FALSE)</f>
        <v>Teknik Industri</v>
      </c>
      <c r="N144" t="str">
        <f>VLOOKUP(L144,Sheet2!$A$1:$C$17,3,FALSE)</f>
        <v>Instrumentasi dan Kontrol</v>
      </c>
      <c r="O144">
        <f t="shared" si="25"/>
        <v>8</v>
      </c>
      <c r="P144" s="2">
        <f t="shared" si="26"/>
        <v>1.125</v>
      </c>
    </row>
    <row r="145" spans="1:16" x14ac:dyDescent="0.25">
      <c r="A145">
        <v>143</v>
      </c>
      <c r="B145" t="s">
        <v>146</v>
      </c>
      <c r="C145">
        <v>21</v>
      </c>
      <c r="D145" t="str">
        <f t="shared" si="19"/>
        <v>E</v>
      </c>
      <c r="E145">
        <f t="shared" si="20"/>
        <v>0</v>
      </c>
      <c r="F145">
        <v>36</v>
      </c>
      <c r="G145" t="str">
        <f t="shared" si="21"/>
        <v>D</v>
      </c>
      <c r="H145">
        <f t="shared" si="22"/>
        <v>1</v>
      </c>
      <c r="I145">
        <v>51</v>
      </c>
      <c r="J145" t="str">
        <f t="shared" si="23"/>
        <v>C</v>
      </c>
      <c r="K145">
        <f t="shared" si="24"/>
        <v>2</v>
      </c>
      <c r="L145" t="str">
        <f t="shared" si="18"/>
        <v>D04</v>
      </c>
      <c r="M145" t="str">
        <f>VLOOKUP(L145,Sheet2!$A$1:$C$17,2,FALSE)</f>
        <v>Teknik Industri</v>
      </c>
      <c r="N145" t="str">
        <f>VLOOKUP(L145,Sheet2!$A$1:$C$17,3,FALSE)</f>
        <v>Manajemen Rekayasa Industri</v>
      </c>
      <c r="O145">
        <f t="shared" si="25"/>
        <v>8</v>
      </c>
      <c r="P145" s="2">
        <f t="shared" si="26"/>
        <v>0.875</v>
      </c>
    </row>
    <row r="146" spans="1:16" x14ac:dyDescent="0.25">
      <c r="A146">
        <v>144</v>
      </c>
      <c r="B146" t="s">
        <v>147</v>
      </c>
      <c r="C146">
        <v>18</v>
      </c>
      <c r="D146" t="str">
        <f t="shared" si="19"/>
        <v>E</v>
      </c>
      <c r="E146">
        <f t="shared" si="20"/>
        <v>0</v>
      </c>
      <c r="F146">
        <v>41</v>
      </c>
      <c r="G146" t="str">
        <f t="shared" si="21"/>
        <v>D</v>
      </c>
      <c r="H146">
        <f t="shared" si="22"/>
        <v>1</v>
      </c>
      <c r="I146">
        <v>63</v>
      </c>
      <c r="J146" t="str">
        <f t="shared" si="23"/>
        <v>C</v>
      </c>
      <c r="K146">
        <f t="shared" si="24"/>
        <v>2</v>
      </c>
      <c r="L146" t="str">
        <f t="shared" si="18"/>
        <v>C03</v>
      </c>
      <c r="M146" t="str">
        <f>VLOOKUP(L146,Sheet2!$A$1:$C$17,2,FALSE)</f>
        <v>Farmasi</v>
      </c>
      <c r="N146" t="str">
        <f>VLOOKUP(L146,Sheet2!$A$1:$C$17,3,FALSE)</f>
        <v>Farmakologi</v>
      </c>
      <c r="O146">
        <f t="shared" si="25"/>
        <v>8</v>
      </c>
      <c r="P146" s="2">
        <f t="shared" si="26"/>
        <v>0.875</v>
      </c>
    </row>
    <row r="147" spans="1:16" x14ac:dyDescent="0.25">
      <c r="A147">
        <v>145</v>
      </c>
      <c r="B147" t="s">
        <v>148</v>
      </c>
      <c r="C147">
        <v>50</v>
      </c>
      <c r="D147" t="str">
        <f t="shared" si="19"/>
        <v>C</v>
      </c>
      <c r="E147">
        <f t="shared" si="20"/>
        <v>2</v>
      </c>
      <c r="F147">
        <v>61</v>
      </c>
      <c r="G147" t="str">
        <f t="shared" si="21"/>
        <v>C</v>
      </c>
      <c r="H147">
        <f t="shared" si="22"/>
        <v>2</v>
      </c>
      <c r="I147">
        <v>72</v>
      </c>
      <c r="J147" t="str">
        <f t="shared" si="23"/>
        <v>B</v>
      </c>
      <c r="K147">
        <f t="shared" si="24"/>
        <v>3</v>
      </c>
      <c r="L147" t="str">
        <f t="shared" si="18"/>
        <v>C04</v>
      </c>
      <c r="M147" t="str">
        <f>VLOOKUP(L147,Sheet2!$A$1:$C$17,2,FALSE)</f>
        <v>Farmasi</v>
      </c>
      <c r="N147" t="str">
        <f>VLOOKUP(L147,Sheet2!$A$1:$C$17,3,FALSE)</f>
        <v>Farmasetika</v>
      </c>
      <c r="O147">
        <f t="shared" si="25"/>
        <v>8</v>
      </c>
      <c r="P147" s="2">
        <f t="shared" si="26"/>
        <v>2.25</v>
      </c>
    </row>
    <row r="148" spans="1:16" x14ac:dyDescent="0.25">
      <c r="A148">
        <v>146</v>
      </c>
      <c r="B148" t="s">
        <v>149</v>
      </c>
      <c r="C148">
        <v>73</v>
      </c>
      <c r="D148" t="str">
        <f t="shared" si="19"/>
        <v>B</v>
      </c>
      <c r="E148">
        <f t="shared" si="20"/>
        <v>3</v>
      </c>
      <c r="F148">
        <v>59</v>
      </c>
      <c r="G148" t="str">
        <f t="shared" si="21"/>
        <v>C</v>
      </c>
      <c r="H148">
        <f t="shared" si="22"/>
        <v>2</v>
      </c>
      <c r="I148">
        <v>46</v>
      </c>
      <c r="J148" t="str">
        <f t="shared" si="23"/>
        <v>C</v>
      </c>
      <c r="K148">
        <f t="shared" si="24"/>
        <v>2</v>
      </c>
      <c r="L148" t="str">
        <f t="shared" si="18"/>
        <v>C02</v>
      </c>
      <c r="M148" t="str">
        <f>VLOOKUP(L148,Sheet2!$A$1:$C$17,2,FALSE)</f>
        <v>Farmasi</v>
      </c>
      <c r="N148" t="str">
        <f>VLOOKUP(L148,Sheet2!$A$1:$C$17,3,FALSE)</f>
        <v>Farmakokimia</v>
      </c>
      <c r="O148">
        <f t="shared" si="25"/>
        <v>8</v>
      </c>
      <c r="P148" s="2">
        <f t="shared" si="26"/>
        <v>2.375</v>
      </c>
    </row>
    <row r="149" spans="1:16" x14ac:dyDescent="0.25">
      <c r="A149">
        <v>147</v>
      </c>
      <c r="B149" t="s">
        <v>150</v>
      </c>
      <c r="C149">
        <v>78</v>
      </c>
      <c r="D149" t="str">
        <f t="shared" si="19"/>
        <v>A</v>
      </c>
      <c r="E149">
        <f t="shared" si="20"/>
        <v>4</v>
      </c>
      <c r="F149">
        <v>57</v>
      </c>
      <c r="G149" t="str">
        <f t="shared" si="21"/>
        <v>C</v>
      </c>
      <c r="H149">
        <f t="shared" si="22"/>
        <v>2</v>
      </c>
      <c r="I149">
        <v>37</v>
      </c>
      <c r="J149" t="str">
        <f t="shared" si="23"/>
        <v>D</v>
      </c>
      <c r="K149">
        <f t="shared" si="24"/>
        <v>1</v>
      </c>
      <c r="L149" t="str">
        <f t="shared" si="18"/>
        <v>C04</v>
      </c>
      <c r="M149" t="str">
        <f>VLOOKUP(L149,Sheet2!$A$1:$C$17,2,FALSE)</f>
        <v>Farmasi</v>
      </c>
      <c r="N149" t="str">
        <f>VLOOKUP(L149,Sheet2!$A$1:$C$17,3,FALSE)</f>
        <v>Farmasetika</v>
      </c>
      <c r="O149">
        <f t="shared" si="25"/>
        <v>8</v>
      </c>
      <c r="P149" s="2">
        <f t="shared" si="26"/>
        <v>2.5</v>
      </c>
    </row>
    <row r="150" spans="1:16" x14ac:dyDescent="0.25">
      <c r="A150">
        <v>148</v>
      </c>
      <c r="B150" t="s">
        <v>151</v>
      </c>
      <c r="C150">
        <v>87</v>
      </c>
      <c r="D150" t="str">
        <f t="shared" si="19"/>
        <v>A</v>
      </c>
      <c r="E150">
        <f t="shared" si="20"/>
        <v>4</v>
      </c>
      <c r="F150">
        <v>73</v>
      </c>
      <c r="G150" t="str">
        <f t="shared" si="21"/>
        <v>B</v>
      </c>
      <c r="H150">
        <f t="shared" si="22"/>
        <v>3</v>
      </c>
      <c r="I150">
        <v>59</v>
      </c>
      <c r="J150" t="str">
        <f t="shared" si="23"/>
        <v>C</v>
      </c>
      <c r="K150">
        <f t="shared" si="24"/>
        <v>2</v>
      </c>
      <c r="L150" t="str">
        <f t="shared" si="18"/>
        <v>B04</v>
      </c>
      <c r="M150" t="str">
        <f>VLOOKUP(L150,Sheet2!$A$1:$C$17,2,FALSE)</f>
        <v>Teknik Kebumian</v>
      </c>
      <c r="N150" t="str">
        <f>VLOOKUP(L150,Sheet2!$A$1:$C$17,3,FALSE)</f>
        <v>Geologi</v>
      </c>
      <c r="O150">
        <f t="shared" si="25"/>
        <v>8</v>
      </c>
      <c r="P150" s="2">
        <f t="shared" si="26"/>
        <v>3.125</v>
      </c>
    </row>
    <row r="151" spans="1:16" x14ac:dyDescent="0.25">
      <c r="A151">
        <v>149</v>
      </c>
      <c r="B151" t="s">
        <v>152</v>
      </c>
      <c r="C151">
        <v>84</v>
      </c>
      <c r="D151" t="str">
        <f t="shared" si="19"/>
        <v>A</v>
      </c>
      <c r="E151">
        <f t="shared" si="20"/>
        <v>4</v>
      </c>
      <c r="F151">
        <v>78</v>
      </c>
      <c r="G151" t="str">
        <f t="shared" si="21"/>
        <v>A</v>
      </c>
      <c r="H151">
        <f t="shared" si="22"/>
        <v>4</v>
      </c>
      <c r="I151">
        <v>72</v>
      </c>
      <c r="J151" t="str">
        <f t="shared" si="23"/>
        <v>B</v>
      </c>
      <c r="K151">
        <f t="shared" si="24"/>
        <v>3</v>
      </c>
      <c r="L151" t="str">
        <f t="shared" si="18"/>
        <v>C04</v>
      </c>
      <c r="M151" t="str">
        <f>VLOOKUP(L151,Sheet2!$A$1:$C$17,2,FALSE)</f>
        <v>Farmasi</v>
      </c>
      <c r="N151" t="str">
        <f>VLOOKUP(L151,Sheet2!$A$1:$C$17,3,FALSE)</f>
        <v>Farmasetika</v>
      </c>
      <c r="O151">
        <f t="shared" si="25"/>
        <v>8</v>
      </c>
      <c r="P151" s="2">
        <f t="shared" si="26"/>
        <v>3.75</v>
      </c>
    </row>
    <row r="152" spans="1:16" x14ac:dyDescent="0.25">
      <c r="A152">
        <v>150</v>
      </c>
      <c r="B152" t="s">
        <v>153</v>
      </c>
      <c r="C152">
        <v>40</v>
      </c>
      <c r="D152" t="str">
        <f t="shared" si="19"/>
        <v>D</v>
      </c>
      <c r="E152">
        <f t="shared" si="20"/>
        <v>1</v>
      </c>
      <c r="F152">
        <v>50</v>
      </c>
      <c r="G152" t="str">
        <f t="shared" si="21"/>
        <v>C</v>
      </c>
      <c r="H152">
        <f t="shared" si="22"/>
        <v>2</v>
      </c>
      <c r="I152">
        <v>60</v>
      </c>
      <c r="J152" t="str">
        <f t="shared" si="23"/>
        <v>C</v>
      </c>
      <c r="K152">
        <f t="shared" si="24"/>
        <v>2</v>
      </c>
      <c r="L152" t="str">
        <f t="shared" si="18"/>
        <v>D03</v>
      </c>
      <c r="M152" t="str">
        <f>VLOOKUP(L152,Sheet2!$A$1:$C$17,2,FALSE)</f>
        <v>Teknik Industri</v>
      </c>
      <c r="N152" t="str">
        <f>VLOOKUP(L152,Sheet2!$A$1:$C$17,3,FALSE)</f>
        <v>Teknologi Bioenergi</v>
      </c>
      <c r="O152">
        <f t="shared" si="25"/>
        <v>8</v>
      </c>
      <c r="P152" s="2">
        <f t="shared" si="26"/>
        <v>1.625</v>
      </c>
    </row>
    <row r="153" spans="1:16" x14ac:dyDescent="0.25">
      <c r="A153">
        <v>151</v>
      </c>
      <c r="B153" t="s">
        <v>154</v>
      </c>
      <c r="C153">
        <v>80</v>
      </c>
      <c r="D153" t="str">
        <f t="shared" si="19"/>
        <v>A</v>
      </c>
      <c r="E153">
        <f t="shared" si="20"/>
        <v>4</v>
      </c>
      <c r="F153">
        <v>83</v>
      </c>
      <c r="G153" t="str">
        <f t="shared" si="21"/>
        <v>A</v>
      </c>
      <c r="H153">
        <f t="shared" si="22"/>
        <v>4</v>
      </c>
      <c r="I153">
        <v>86</v>
      </c>
      <c r="J153" t="str">
        <f t="shared" si="23"/>
        <v>A</v>
      </c>
      <c r="K153">
        <f t="shared" si="24"/>
        <v>4</v>
      </c>
      <c r="L153" t="str">
        <f t="shared" si="18"/>
        <v>C01</v>
      </c>
      <c r="M153" t="str">
        <f>VLOOKUP(L153,Sheet2!$A$1:$C$17,2,FALSE)</f>
        <v>Farmasi</v>
      </c>
      <c r="N153" t="str">
        <f>VLOOKUP(L153,Sheet2!$A$1:$C$17,3,FALSE)</f>
        <v>Biologi Farmasi</v>
      </c>
      <c r="O153">
        <f t="shared" si="25"/>
        <v>8</v>
      </c>
      <c r="P153" s="2">
        <f t="shared" si="26"/>
        <v>4</v>
      </c>
    </row>
    <row r="154" spans="1:16" x14ac:dyDescent="0.25">
      <c r="A154">
        <v>152</v>
      </c>
      <c r="B154" t="s">
        <v>155</v>
      </c>
      <c r="C154">
        <v>20</v>
      </c>
      <c r="D154" t="str">
        <f t="shared" si="19"/>
        <v>E</v>
      </c>
      <c r="E154">
        <f t="shared" si="20"/>
        <v>0</v>
      </c>
      <c r="F154">
        <v>35</v>
      </c>
      <c r="G154" t="str">
        <f t="shared" si="21"/>
        <v>D</v>
      </c>
      <c r="H154">
        <f t="shared" si="22"/>
        <v>1</v>
      </c>
      <c r="I154">
        <v>50</v>
      </c>
      <c r="J154" t="str">
        <f t="shared" si="23"/>
        <v>C</v>
      </c>
      <c r="K154">
        <f t="shared" si="24"/>
        <v>2</v>
      </c>
      <c r="L154" t="str">
        <f t="shared" si="18"/>
        <v>B04</v>
      </c>
      <c r="M154" t="str">
        <f>VLOOKUP(L154,Sheet2!$A$1:$C$17,2,FALSE)</f>
        <v>Teknik Kebumian</v>
      </c>
      <c r="N154" t="str">
        <f>VLOOKUP(L154,Sheet2!$A$1:$C$17,3,FALSE)</f>
        <v>Geologi</v>
      </c>
      <c r="O154">
        <f t="shared" si="25"/>
        <v>8</v>
      </c>
      <c r="P154" s="2">
        <f t="shared" si="26"/>
        <v>0.875</v>
      </c>
    </row>
    <row r="155" spans="1:16" x14ac:dyDescent="0.25">
      <c r="A155">
        <v>153</v>
      </c>
      <c r="B155" t="s">
        <v>156</v>
      </c>
      <c r="C155">
        <v>58</v>
      </c>
      <c r="D155" t="str">
        <f t="shared" si="19"/>
        <v>C</v>
      </c>
      <c r="E155">
        <f t="shared" si="20"/>
        <v>2</v>
      </c>
      <c r="F155">
        <v>55</v>
      </c>
      <c r="G155" t="str">
        <f t="shared" si="21"/>
        <v>C</v>
      </c>
      <c r="H155">
        <f t="shared" si="22"/>
        <v>2</v>
      </c>
      <c r="I155">
        <v>52</v>
      </c>
      <c r="J155" t="str">
        <f t="shared" si="23"/>
        <v>C</v>
      </c>
      <c r="K155">
        <f t="shared" si="24"/>
        <v>2</v>
      </c>
      <c r="L155" t="str">
        <f t="shared" si="18"/>
        <v>C03</v>
      </c>
      <c r="M155" t="str">
        <f>VLOOKUP(L155,Sheet2!$A$1:$C$17,2,FALSE)</f>
        <v>Farmasi</v>
      </c>
      <c r="N155" t="str">
        <f>VLOOKUP(L155,Sheet2!$A$1:$C$17,3,FALSE)</f>
        <v>Farmakologi</v>
      </c>
      <c r="O155">
        <f t="shared" si="25"/>
        <v>8</v>
      </c>
      <c r="P155" s="2">
        <f t="shared" si="26"/>
        <v>2</v>
      </c>
    </row>
    <row r="156" spans="1:16" x14ac:dyDescent="0.25">
      <c r="A156">
        <v>154</v>
      </c>
      <c r="B156" t="s">
        <v>157</v>
      </c>
      <c r="C156">
        <v>7</v>
      </c>
      <c r="D156" t="str">
        <f t="shared" si="19"/>
        <v>E</v>
      </c>
      <c r="E156">
        <f t="shared" si="20"/>
        <v>0</v>
      </c>
      <c r="F156">
        <v>6</v>
      </c>
      <c r="G156" t="str">
        <f t="shared" si="21"/>
        <v>E</v>
      </c>
      <c r="H156">
        <f t="shared" si="22"/>
        <v>0</v>
      </c>
      <c r="I156">
        <v>5</v>
      </c>
      <c r="J156" t="str">
        <f t="shared" si="23"/>
        <v>E</v>
      </c>
      <c r="K156">
        <f t="shared" si="24"/>
        <v>0</v>
      </c>
      <c r="L156" t="str">
        <f t="shared" si="18"/>
        <v>B02</v>
      </c>
      <c r="M156" t="str">
        <f>VLOOKUP(L156,Sheet2!$A$1:$C$17,2,FALSE)</f>
        <v>Teknik Kebumian</v>
      </c>
      <c r="N156" t="str">
        <f>VLOOKUP(L156,Sheet2!$A$1:$C$17,3,FALSE)</f>
        <v>Oseanografi</v>
      </c>
      <c r="O156">
        <f t="shared" si="25"/>
        <v>8</v>
      </c>
      <c r="P156" s="2">
        <f t="shared" si="26"/>
        <v>0</v>
      </c>
    </row>
    <row r="157" spans="1:16" x14ac:dyDescent="0.25">
      <c r="A157">
        <v>155</v>
      </c>
      <c r="B157" t="s">
        <v>158</v>
      </c>
      <c r="C157">
        <v>82</v>
      </c>
      <c r="D157" t="str">
        <f t="shared" si="19"/>
        <v>A</v>
      </c>
      <c r="E157">
        <f t="shared" si="20"/>
        <v>4</v>
      </c>
      <c r="F157">
        <v>55</v>
      </c>
      <c r="G157" t="str">
        <f t="shared" si="21"/>
        <v>C</v>
      </c>
      <c r="H157">
        <f t="shared" si="22"/>
        <v>2</v>
      </c>
      <c r="I157">
        <v>29</v>
      </c>
      <c r="J157" t="str">
        <f t="shared" si="23"/>
        <v>E</v>
      </c>
      <c r="K157">
        <f t="shared" si="24"/>
        <v>0</v>
      </c>
      <c r="L157" t="str">
        <f t="shared" si="18"/>
        <v>C01</v>
      </c>
      <c r="M157" t="str">
        <f>VLOOKUP(L157,Sheet2!$A$1:$C$17,2,FALSE)</f>
        <v>Farmasi</v>
      </c>
      <c r="N157" t="str">
        <f>VLOOKUP(L157,Sheet2!$A$1:$C$17,3,FALSE)</f>
        <v>Biologi Farmasi</v>
      </c>
      <c r="O157">
        <f t="shared" si="25"/>
        <v>8</v>
      </c>
      <c r="P157" s="2">
        <f t="shared" si="26"/>
        <v>2.25</v>
      </c>
    </row>
    <row r="158" spans="1:16" x14ac:dyDescent="0.25">
      <c r="A158">
        <v>156</v>
      </c>
      <c r="B158" t="s">
        <v>159</v>
      </c>
      <c r="C158">
        <v>78</v>
      </c>
      <c r="D158" t="str">
        <f t="shared" si="19"/>
        <v>A</v>
      </c>
      <c r="E158">
        <f t="shared" si="20"/>
        <v>4</v>
      </c>
      <c r="F158">
        <v>71</v>
      </c>
      <c r="G158" t="str">
        <f t="shared" si="21"/>
        <v>B</v>
      </c>
      <c r="H158">
        <f t="shared" si="22"/>
        <v>3</v>
      </c>
      <c r="I158">
        <v>65</v>
      </c>
      <c r="J158" t="str">
        <f t="shared" si="23"/>
        <v>B</v>
      </c>
      <c r="K158">
        <f t="shared" si="24"/>
        <v>3</v>
      </c>
      <c r="L158" t="str">
        <f t="shared" si="18"/>
        <v>C03</v>
      </c>
      <c r="M158" t="str">
        <f>VLOOKUP(L158,Sheet2!$A$1:$C$17,2,FALSE)</f>
        <v>Farmasi</v>
      </c>
      <c r="N158" t="str">
        <f>VLOOKUP(L158,Sheet2!$A$1:$C$17,3,FALSE)</f>
        <v>Farmakologi</v>
      </c>
      <c r="O158">
        <f t="shared" si="25"/>
        <v>8</v>
      </c>
      <c r="P158" s="2">
        <f t="shared" si="26"/>
        <v>3.375</v>
      </c>
    </row>
    <row r="159" spans="1:16" x14ac:dyDescent="0.25">
      <c r="A159">
        <v>157</v>
      </c>
      <c r="B159" t="s">
        <v>160</v>
      </c>
      <c r="C159">
        <v>72</v>
      </c>
      <c r="D159" t="str">
        <f t="shared" si="19"/>
        <v>B</v>
      </c>
      <c r="E159">
        <f t="shared" si="20"/>
        <v>3</v>
      </c>
      <c r="F159">
        <v>61</v>
      </c>
      <c r="G159" t="str">
        <f t="shared" si="21"/>
        <v>C</v>
      </c>
      <c r="H159">
        <f t="shared" si="22"/>
        <v>2</v>
      </c>
      <c r="I159">
        <v>50</v>
      </c>
      <c r="J159" t="str">
        <f t="shared" si="23"/>
        <v>C</v>
      </c>
      <c r="K159">
        <f t="shared" si="24"/>
        <v>2</v>
      </c>
      <c r="L159" t="str">
        <f t="shared" si="18"/>
        <v>C02</v>
      </c>
      <c r="M159" t="str">
        <f>VLOOKUP(L159,Sheet2!$A$1:$C$17,2,FALSE)</f>
        <v>Farmasi</v>
      </c>
      <c r="N159" t="str">
        <f>VLOOKUP(L159,Sheet2!$A$1:$C$17,3,FALSE)</f>
        <v>Farmakokimia</v>
      </c>
      <c r="O159">
        <f t="shared" si="25"/>
        <v>8</v>
      </c>
      <c r="P159" s="2">
        <f t="shared" si="26"/>
        <v>2.375</v>
      </c>
    </row>
    <row r="160" spans="1:16" x14ac:dyDescent="0.25">
      <c r="A160">
        <v>158</v>
      </c>
      <c r="B160" t="s">
        <v>161</v>
      </c>
      <c r="C160">
        <v>15</v>
      </c>
      <c r="D160" t="str">
        <f t="shared" si="19"/>
        <v>E</v>
      </c>
      <c r="E160">
        <f t="shared" si="20"/>
        <v>0</v>
      </c>
      <c r="F160">
        <v>22</v>
      </c>
      <c r="G160" t="str">
        <f t="shared" si="21"/>
        <v>E</v>
      </c>
      <c r="H160">
        <f t="shared" si="22"/>
        <v>0</v>
      </c>
      <c r="I160">
        <v>29</v>
      </c>
      <c r="J160" t="str">
        <f t="shared" si="23"/>
        <v>E</v>
      </c>
      <c r="K160">
        <f t="shared" si="24"/>
        <v>0</v>
      </c>
      <c r="L160" t="str">
        <f t="shared" si="18"/>
        <v>B02</v>
      </c>
      <c r="M160" t="str">
        <f>VLOOKUP(L160,Sheet2!$A$1:$C$17,2,FALSE)</f>
        <v>Teknik Kebumian</v>
      </c>
      <c r="N160" t="str">
        <f>VLOOKUP(L160,Sheet2!$A$1:$C$17,3,FALSE)</f>
        <v>Oseanografi</v>
      </c>
      <c r="O160">
        <f t="shared" si="25"/>
        <v>8</v>
      </c>
      <c r="P160" s="2">
        <f t="shared" si="26"/>
        <v>0</v>
      </c>
    </row>
    <row r="161" spans="1:16" x14ac:dyDescent="0.25">
      <c r="A161">
        <v>159</v>
      </c>
      <c r="B161" t="s">
        <v>162</v>
      </c>
      <c r="C161">
        <v>61</v>
      </c>
      <c r="D161" t="str">
        <f t="shared" si="19"/>
        <v>C</v>
      </c>
      <c r="E161">
        <f t="shared" si="20"/>
        <v>2</v>
      </c>
      <c r="F161">
        <v>58</v>
      </c>
      <c r="G161" t="str">
        <f t="shared" si="21"/>
        <v>C</v>
      </c>
      <c r="H161">
        <f t="shared" si="22"/>
        <v>2</v>
      </c>
      <c r="I161">
        <v>55</v>
      </c>
      <c r="J161" t="str">
        <f t="shared" si="23"/>
        <v>C</v>
      </c>
      <c r="K161">
        <f t="shared" si="24"/>
        <v>2</v>
      </c>
      <c r="L161" t="str">
        <f t="shared" si="18"/>
        <v>D03</v>
      </c>
      <c r="M161" t="str">
        <f>VLOOKUP(L161,Sheet2!$A$1:$C$17,2,FALSE)</f>
        <v>Teknik Industri</v>
      </c>
      <c r="N161" t="str">
        <f>VLOOKUP(L161,Sheet2!$A$1:$C$17,3,FALSE)</f>
        <v>Teknologi Bioenergi</v>
      </c>
      <c r="O161">
        <f t="shared" si="25"/>
        <v>8</v>
      </c>
      <c r="P161" s="2">
        <f t="shared" si="26"/>
        <v>2</v>
      </c>
    </row>
    <row r="162" spans="1:16" x14ac:dyDescent="0.25">
      <c r="A162">
        <v>160</v>
      </c>
      <c r="B162" t="s">
        <v>163</v>
      </c>
      <c r="C162">
        <v>46</v>
      </c>
      <c r="D162" t="str">
        <f t="shared" si="19"/>
        <v>C</v>
      </c>
      <c r="E162">
        <f t="shared" si="20"/>
        <v>2</v>
      </c>
      <c r="F162">
        <v>64</v>
      </c>
      <c r="G162" t="str">
        <f t="shared" si="21"/>
        <v>C</v>
      </c>
      <c r="H162">
        <f t="shared" si="22"/>
        <v>2</v>
      </c>
      <c r="I162">
        <v>82</v>
      </c>
      <c r="J162" t="str">
        <f t="shared" si="23"/>
        <v>A</v>
      </c>
      <c r="K162">
        <f t="shared" si="24"/>
        <v>4</v>
      </c>
      <c r="L162" t="str">
        <f t="shared" si="18"/>
        <v>D01</v>
      </c>
      <c r="M162" t="str">
        <f>VLOOKUP(L162,Sheet2!$A$1:$C$17,2,FALSE)</f>
        <v>Teknik Industri</v>
      </c>
      <c r="N162" t="str">
        <f>VLOOKUP(L162,Sheet2!$A$1:$C$17,3,FALSE)</f>
        <v>Instrumentasi dan Kontrol</v>
      </c>
      <c r="O162">
        <f t="shared" si="25"/>
        <v>8</v>
      </c>
      <c r="P162" s="2">
        <f t="shared" si="26"/>
        <v>2.5</v>
      </c>
    </row>
    <row r="163" spans="1:16" x14ac:dyDescent="0.25">
      <c r="A163">
        <v>161</v>
      </c>
      <c r="B163" t="s">
        <v>164</v>
      </c>
      <c r="C163">
        <v>68</v>
      </c>
      <c r="D163" t="str">
        <f t="shared" si="19"/>
        <v>B</v>
      </c>
      <c r="E163">
        <f t="shared" si="20"/>
        <v>3</v>
      </c>
      <c r="F163">
        <v>62</v>
      </c>
      <c r="G163" t="str">
        <f t="shared" si="21"/>
        <v>C</v>
      </c>
      <c r="H163">
        <f t="shared" si="22"/>
        <v>2</v>
      </c>
      <c r="I163">
        <v>56</v>
      </c>
      <c r="J163" t="str">
        <f t="shared" si="23"/>
        <v>C</v>
      </c>
      <c r="K163">
        <f t="shared" si="24"/>
        <v>2</v>
      </c>
      <c r="L163" t="str">
        <f t="shared" si="18"/>
        <v>A04</v>
      </c>
      <c r="M163" t="str">
        <f>VLOOKUP(L163,Sheet2!$A$1:$C$17,2,FALSE)</f>
        <v>Matematika dan IPA</v>
      </c>
      <c r="N163" t="str">
        <f>VLOOKUP(L163,Sheet2!$A$1:$C$17,3,FALSE)</f>
        <v>Matematika</v>
      </c>
      <c r="O163">
        <f t="shared" si="25"/>
        <v>8</v>
      </c>
      <c r="P163" s="2">
        <f t="shared" si="26"/>
        <v>2.375</v>
      </c>
    </row>
    <row r="164" spans="1:16" x14ac:dyDescent="0.25">
      <c r="A164">
        <v>162</v>
      </c>
      <c r="B164" t="s">
        <v>165</v>
      </c>
      <c r="C164">
        <v>55</v>
      </c>
      <c r="D164" t="str">
        <f t="shared" si="19"/>
        <v>C</v>
      </c>
      <c r="E164">
        <f t="shared" si="20"/>
        <v>2</v>
      </c>
      <c r="F164">
        <v>45</v>
      </c>
      <c r="G164" t="str">
        <f t="shared" si="21"/>
        <v>C</v>
      </c>
      <c r="H164">
        <f t="shared" si="22"/>
        <v>2</v>
      </c>
      <c r="I164">
        <v>35</v>
      </c>
      <c r="J164" t="str">
        <f t="shared" si="23"/>
        <v>D</v>
      </c>
      <c r="K164">
        <f t="shared" si="24"/>
        <v>1</v>
      </c>
      <c r="L164" t="str">
        <f t="shared" si="18"/>
        <v>B02</v>
      </c>
      <c r="M164" t="str">
        <f>VLOOKUP(L164,Sheet2!$A$1:$C$17,2,FALSE)</f>
        <v>Teknik Kebumian</v>
      </c>
      <c r="N164" t="str">
        <f>VLOOKUP(L164,Sheet2!$A$1:$C$17,3,FALSE)</f>
        <v>Oseanografi</v>
      </c>
      <c r="O164">
        <f t="shared" si="25"/>
        <v>8</v>
      </c>
      <c r="P164" s="2">
        <f t="shared" si="26"/>
        <v>1.75</v>
      </c>
    </row>
    <row r="165" spans="1:16" x14ac:dyDescent="0.25">
      <c r="A165">
        <v>163</v>
      </c>
      <c r="B165" t="s">
        <v>166</v>
      </c>
      <c r="C165">
        <v>23</v>
      </c>
      <c r="D165" t="str">
        <f t="shared" si="19"/>
        <v>E</v>
      </c>
      <c r="E165">
        <f t="shared" si="20"/>
        <v>0</v>
      </c>
      <c r="F165">
        <v>27</v>
      </c>
      <c r="G165" t="str">
        <f t="shared" si="21"/>
        <v>E</v>
      </c>
      <c r="H165">
        <f t="shared" si="22"/>
        <v>0</v>
      </c>
      <c r="I165">
        <v>31</v>
      </c>
      <c r="J165" t="str">
        <f t="shared" si="23"/>
        <v>E</v>
      </c>
      <c r="K165">
        <f t="shared" si="24"/>
        <v>0</v>
      </c>
      <c r="L165" t="str">
        <f t="shared" si="18"/>
        <v>D02</v>
      </c>
      <c r="M165" t="str">
        <f>VLOOKUP(L165,Sheet2!$A$1:$C$17,2,FALSE)</f>
        <v>Teknik Industri</v>
      </c>
      <c r="N165" t="str">
        <f>VLOOKUP(L165,Sheet2!$A$1:$C$17,3,FALSE)</f>
        <v>Teknologi Pangan</v>
      </c>
      <c r="O165">
        <f t="shared" si="25"/>
        <v>8</v>
      </c>
      <c r="P165" s="2">
        <f t="shared" si="26"/>
        <v>0</v>
      </c>
    </row>
    <row r="166" spans="1:16" x14ac:dyDescent="0.25">
      <c r="A166">
        <v>164</v>
      </c>
      <c r="B166" t="s">
        <v>167</v>
      </c>
      <c r="C166">
        <v>65</v>
      </c>
      <c r="D166" t="str">
        <f t="shared" si="19"/>
        <v>B</v>
      </c>
      <c r="E166">
        <f t="shared" si="20"/>
        <v>3</v>
      </c>
      <c r="F166">
        <v>62</v>
      </c>
      <c r="G166" t="str">
        <f t="shared" si="21"/>
        <v>C</v>
      </c>
      <c r="H166">
        <f t="shared" si="22"/>
        <v>2</v>
      </c>
      <c r="I166">
        <v>59</v>
      </c>
      <c r="J166" t="str">
        <f t="shared" si="23"/>
        <v>C</v>
      </c>
      <c r="K166">
        <f t="shared" si="24"/>
        <v>2</v>
      </c>
      <c r="L166" t="str">
        <f t="shared" si="18"/>
        <v>B03</v>
      </c>
      <c r="M166" t="str">
        <f>VLOOKUP(L166,Sheet2!$A$1:$C$17,2,FALSE)</f>
        <v>Teknik Kebumian</v>
      </c>
      <c r="N166" t="str">
        <f>VLOOKUP(L166,Sheet2!$A$1:$C$17,3,FALSE)</f>
        <v>Geomatika</v>
      </c>
      <c r="O166">
        <f t="shared" si="25"/>
        <v>8</v>
      </c>
      <c r="P166" s="2">
        <f t="shared" si="26"/>
        <v>2.375</v>
      </c>
    </row>
    <row r="167" spans="1:16" x14ac:dyDescent="0.25">
      <c r="A167">
        <v>165</v>
      </c>
      <c r="B167" t="s">
        <v>168</v>
      </c>
      <c r="C167">
        <v>41</v>
      </c>
      <c r="D167" t="str">
        <f t="shared" si="19"/>
        <v>D</v>
      </c>
      <c r="E167">
        <f t="shared" si="20"/>
        <v>1</v>
      </c>
      <c r="F167">
        <v>55</v>
      </c>
      <c r="G167" t="str">
        <f t="shared" si="21"/>
        <v>C</v>
      </c>
      <c r="H167">
        <f t="shared" si="22"/>
        <v>2</v>
      </c>
      <c r="I167">
        <v>69</v>
      </c>
      <c r="J167" t="str">
        <f t="shared" si="23"/>
        <v>B</v>
      </c>
      <c r="K167">
        <f t="shared" si="24"/>
        <v>3</v>
      </c>
      <c r="L167" t="str">
        <f t="shared" si="18"/>
        <v>A01</v>
      </c>
      <c r="M167" t="str">
        <f>VLOOKUP(L167,Sheet2!$A$1:$C$17,2,FALSE)</f>
        <v>Matematika dan IPA</v>
      </c>
      <c r="N167" t="str">
        <f>VLOOKUP(L167,Sheet2!$A$1:$C$17,3,FALSE)</f>
        <v>Astronomi</v>
      </c>
      <c r="O167">
        <f t="shared" si="25"/>
        <v>8</v>
      </c>
      <c r="P167" s="2">
        <f t="shared" si="26"/>
        <v>1.875</v>
      </c>
    </row>
    <row r="168" spans="1:16" x14ac:dyDescent="0.25">
      <c r="A168">
        <v>166</v>
      </c>
      <c r="B168" t="s">
        <v>169</v>
      </c>
      <c r="C168">
        <v>24</v>
      </c>
      <c r="D168" t="str">
        <f t="shared" si="19"/>
        <v>E</v>
      </c>
      <c r="E168">
        <f t="shared" si="20"/>
        <v>0</v>
      </c>
      <c r="F168">
        <v>21</v>
      </c>
      <c r="G168" t="str">
        <f t="shared" si="21"/>
        <v>E</v>
      </c>
      <c r="H168">
        <f t="shared" si="22"/>
        <v>0</v>
      </c>
      <c r="I168">
        <v>18</v>
      </c>
      <c r="J168" t="str">
        <f t="shared" si="23"/>
        <v>E</v>
      </c>
      <c r="K168">
        <f t="shared" si="24"/>
        <v>0</v>
      </c>
      <c r="L168" t="str">
        <f t="shared" si="18"/>
        <v>D02</v>
      </c>
      <c r="M168" t="str">
        <f>VLOOKUP(L168,Sheet2!$A$1:$C$17,2,FALSE)</f>
        <v>Teknik Industri</v>
      </c>
      <c r="N168" t="str">
        <f>VLOOKUP(L168,Sheet2!$A$1:$C$17,3,FALSE)</f>
        <v>Teknologi Pangan</v>
      </c>
      <c r="O168">
        <f t="shared" si="25"/>
        <v>8</v>
      </c>
      <c r="P168" s="2">
        <f t="shared" si="26"/>
        <v>0</v>
      </c>
    </row>
    <row r="169" spans="1:16" x14ac:dyDescent="0.25">
      <c r="A169">
        <v>167</v>
      </c>
      <c r="B169" t="s">
        <v>170</v>
      </c>
      <c r="C169">
        <v>84</v>
      </c>
      <c r="D169" t="str">
        <f t="shared" si="19"/>
        <v>A</v>
      </c>
      <c r="E169">
        <f t="shared" si="20"/>
        <v>4</v>
      </c>
      <c r="F169">
        <v>64</v>
      </c>
      <c r="G169" t="str">
        <f t="shared" si="21"/>
        <v>C</v>
      </c>
      <c r="H169">
        <f t="shared" si="22"/>
        <v>2</v>
      </c>
      <c r="I169">
        <v>45</v>
      </c>
      <c r="J169" t="str">
        <f t="shared" si="23"/>
        <v>C</v>
      </c>
      <c r="K169">
        <f t="shared" si="24"/>
        <v>2</v>
      </c>
      <c r="L169" t="str">
        <f t="shared" si="18"/>
        <v>C01</v>
      </c>
      <c r="M169" t="str">
        <f>VLOOKUP(L169,Sheet2!$A$1:$C$17,2,FALSE)</f>
        <v>Farmasi</v>
      </c>
      <c r="N169" t="str">
        <f>VLOOKUP(L169,Sheet2!$A$1:$C$17,3,FALSE)</f>
        <v>Biologi Farmasi</v>
      </c>
      <c r="O169">
        <f t="shared" si="25"/>
        <v>8</v>
      </c>
      <c r="P169" s="2">
        <f t="shared" si="26"/>
        <v>2.75</v>
      </c>
    </row>
    <row r="170" spans="1:16" x14ac:dyDescent="0.25">
      <c r="A170">
        <v>168</v>
      </c>
      <c r="B170" t="s">
        <v>171</v>
      </c>
      <c r="C170">
        <v>35</v>
      </c>
      <c r="D170" t="str">
        <f t="shared" si="19"/>
        <v>D</v>
      </c>
      <c r="E170">
        <f t="shared" si="20"/>
        <v>1</v>
      </c>
      <c r="F170">
        <v>22</v>
      </c>
      <c r="G170" t="str">
        <f t="shared" si="21"/>
        <v>E</v>
      </c>
      <c r="H170">
        <f t="shared" si="22"/>
        <v>0</v>
      </c>
      <c r="I170">
        <v>10</v>
      </c>
      <c r="J170" t="str">
        <f t="shared" si="23"/>
        <v>E</v>
      </c>
      <c r="K170">
        <f t="shared" si="24"/>
        <v>0</v>
      </c>
      <c r="L170" t="str">
        <f t="shared" si="18"/>
        <v>A02</v>
      </c>
      <c r="M170" t="str">
        <f>VLOOKUP(L170,Sheet2!$A$1:$C$17,2,FALSE)</f>
        <v>Matematika dan IPA</v>
      </c>
      <c r="N170" t="str">
        <f>VLOOKUP(L170,Sheet2!$A$1:$C$17,3,FALSE)</f>
        <v>Fisika</v>
      </c>
      <c r="O170">
        <f t="shared" si="25"/>
        <v>8</v>
      </c>
      <c r="P170" s="2">
        <f t="shared" si="26"/>
        <v>0.375</v>
      </c>
    </row>
    <row r="171" spans="1:16" x14ac:dyDescent="0.25">
      <c r="A171">
        <v>169</v>
      </c>
      <c r="B171" t="s">
        <v>172</v>
      </c>
      <c r="C171">
        <v>92</v>
      </c>
      <c r="D171" t="str">
        <f t="shared" si="19"/>
        <v>A</v>
      </c>
      <c r="E171">
        <f t="shared" si="20"/>
        <v>4</v>
      </c>
      <c r="F171">
        <v>89</v>
      </c>
      <c r="G171" t="str">
        <f t="shared" si="21"/>
        <v>A</v>
      </c>
      <c r="H171">
        <f t="shared" si="22"/>
        <v>4</v>
      </c>
      <c r="I171">
        <v>86</v>
      </c>
      <c r="J171" t="str">
        <f t="shared" si="23"/>
        <v>A</v>
      </c>
      <c r="K171">
        <f t="shared" si="24"/>
        <v>4</v>
      </c>
      <c r="L171" t="str">
        <f t="shared" si="18"/>
        <v>B03</v>
      </c>
      <c r="M171" t="str">
        <f>VLOOKUP(L171,Sheet2!$A$1:$C$17,2,FALSE)</f>
        <v>Teknik Kebumian</v>
      </c>
      <c r="N171" t="str">
        <f>VLOOKUP(L171,Sheet2!$A$1:$C$17,3,FALSE)</f>
        <v>Geomatika</v>
      </c>
      <c r="O171">
        <f t="shared" si="25"/>
        <v>8</v>
      </c>
      <c r="P171" s="2">
        <f t="shared" si="26"/>
        <v>4</v>
      </c>
    </row>
    <row r="172" spans="1:16" x14ac:dyDescent="0.25">
      <c r="A172">
        <v>170</v>
      </c>
      <c r="B172" t="s">
        <v>173</v>
      </c>
      <c r="C172">
        <v>77</v>
      </c>
      <c r="D172" t="str">
        <f t="shared" si="19"/>
        <v>A</v>
      </c>
      <c r="E172">
        <f t="shared" si="20"/>
        <v>4</v>
      </c>
      <c r="F172">
        <v>73</v>
      </c>
      <c r="G172" t="str">
        <f t="shared" si="21"/>
        <v>B</v>
      </c>
      <c r="H172">
        <f t="shared" si="22"/>
        <v>3</v>
      </c>
      <c r="I172">
        <v>70</v>
      </c>
      <c r="J172" t="str">
        <f t="shared" si="23"/>
        <v>B</v>
      </c>
      <c r="K172">
        <f t="shared" si="24"/>
        <v>3</v>
      </c>
      <c r="L172" t="str">
        <f t="shared" si="18"/>
        <v>B02</v>
      </c>
      <c r="M172" t="str">
        <f>VLOOKUP(L172,Sheet2!$A$1:$C$17,2,FALSE)</f>
        <v>Teknik Kebumian</v>
      </c>
      <c r="N172" t="str">
        <f>VLOOKUP(L172,Sheet2!$A$1:$C$17,3,FALSE)</f>
        <v>Oseanografi</v>
      </c>
      <c r="O172">
        <f t="shared" si="25"/>
        <v>8</v>
      </c>
      <c r="P172" s="2">
        <f t="shared" si="26"/>
        <v>3.375</v>
      </c>
    </row>
    <row r="173" spans="1:16" x14ac:dyDescent="0.25">
      <c r="A173">
        <v>171</v>
      </c>
      <c r="B173" t="s">
        <v>174</v>
      </c>
      <c r="C173">
        <v>68</v>
      </c>
      <c r="D173" t="str">
        <f t="shared" si="19"/>
        <v>B</v>
      </c>
      <c r="E173">
        <f t="shared" si="20"/>
        <v>3</v>
      </c>
      <c r="F173">
        <v>50</v>
      </c>
      <c r="G173" t="str">
        <f t="shared" si="21"/>
        <v>C</v>
      </c>
      <c r="H173">
        <f t="shared" si="22"/>
        <v>2</v>
      </c>
      <c r="I173">
        <v>32</v>
      </c>
      <c r="J173" t="str">
        <f t="shared" si="23"/>
        <v>E</v>
      </c>
      <c r="K173">
        <f t="shared" si="24"/>
        <v>0</v>
      </c>
      <c r="L173" t="str">
        <f t="shared" si="18"/>
        <v>C02</v>
      </c>
      <c r="M173" t="str">
        <f>VLOOKUP(L173,Sheet2!$A$1:$C$17,2,FALSE)</f>
        <v>Farmasi</v>
      </c>
      <c r="N173" t="str">
        <f>VLOOKUP(L173,Sheet2!$A$1:$C$17,3,FALSE)</f>
        <v>Farmakokimia</v>
      </c>
      <c r="O173">
        <f t="shared" si="25"/>
        <v>8</v>
      </c>
      <c r="P173" s="2">
        <f t="shared" si="26"/>
        <v>1.875</v>
      </c>
    </row>
    <row r="174" spans="1:16" x14ac:dyDescent="0.25">
      <c r="A174">
        <v>172</v>
      </c>
      <c r="B174" t="s">
        <v>175</v>
      </c>
      <c r="C174">
        <v>70</v>
      </c>
      <c r="D174" t="str">
        <f t="shared" si="19"/>
        <v>B</v>
      </c>
      <c r="E174">
        <f t="shared" si="20"/>
        <v>3</v>
      </c>
      <c r="F174">
        <v>45</v>
      </c>
      <c r="G174" t="str">
        <f t="shared" si="21"/>
        <v>C</v>
      </c>
      <c r="H174">
        <f t="shared" si="22"/>
        <v>2</v>
      </c>
      <c r="I174">
        <v>19</v>
      </c>
      <c r="J174" t="str">
        <f t="shared" si="23"/>
        <v>E</v>
      </c>
      <c r="K174">
        <f t="shared" si="24"/>
        <v>0</v>
      </c>
      <c r="L174" t="str">
        <f t="shared" si="18"/>
        <v>A02</v>
      </c>
      <c r="M174" t="str">
        <f>VLOOKUP(L174,Sheet2!$A$1:$C$17,2,FALSE)</f>
        <v>Matematika dan IPA</v>
      </c>
      <c r="N174" t="str">
        <f>VLOOKUP(L174,Sheet2!$A$1:$C$17,3,FALSE)</f>
        <v>Fisika</v>
      </c>
      <c r="O174">
        <f t="shared" si="25"/>
        <v>8</v>
      </c>
      <c r="P174" s="2">
        <f t="shared" si="26"/>
        <v>1.875</v>
      </c>
    </row>
    <row r="175" spans="1:16" x14ac:dyDescent="0.25">
      <c r="A175">
        <v>173</v>
      </c>
      <c r="B175" t="s">
        <v>176</v>
      </c>
      <c r="C175">
        <v>46</v>
      </c>
      <c r="D175" t="str">
        <f t="shared" si="19"/>
        <v>C</v>
      </c>
      <c r="E175">
        <f t="shared" si="20"/>
        <v>2</v>
      </c>
      <c r="F175">
        <v>32</v>
      </c>
      <c r="G175" t="str">
        <f t="shared" si="21"/>
        <v>E</v>
      </c>
      <c r="H175">
        <f t="shared" si="22"/>
        <v>0</v>
      </c>
      <c r="I175">
        <v>18</v>
      </c>
      <c r="J175" t="str">
        <f t="shared" si="23"/>
        <v>E</v>
      </c>
      <c r="K175">
        <f t="shared" si="24"/>
        <v>0</v>
      </c>
      <c r="L175" t="str">
        <f t="shared" si="18"/>
        <v>C04</v>
      </c>
      <c r="M175" t="str">
        <f>VLOOKUP(L175,Sheet2!$A$1:$C$17,2,FALSE)</f>
        <v>Farmasi</v>
      </c>
      <c r="N175" t="str">
        <f>VLOOKUP(L175,Sheet2!$A$1:$C$17,3,FALSE)</f>
        <v>Farmasetika</v>
      </c>
      <c r="O175">
        <f t="shared" si="25"/>
        <v>8</v>
      </c>
      <c r="P175" s="2">
        <f t="shared" si="26"/>
        <v>0.75</v>
      </c>
    </row>
    <row r="176" spans="1:16" x14ac:dyDescent="0.25">
      <c r="A176">
        <v>174</v>
      </c>
      <c r="B176" t="s">
        <v>177</v>
      </c>
      <c r="C176">
        <v>69</v>
      </c>
      <c r="D176" t="str">
        <f t="shared" si="19"/>
        <v>B</v>
      </c>
      <c r="E176">
        <f t="shared" si="20"/>
        <v>3</v>
      </c>
      <c r="F176">
        <v>69</v>
      </c>
      <c r="G176" t="str">
        <f t="shared" si="21"/>
        <v>B</v>
      </c>
      <c r="H176">
        <f t="shared" si="22"/>
        <v>3</v>
      </c>
      <c r="I176">
        <v>70</v>
      </c>
      <c r="J176" t="str">
        <f t="shared" si="23"/>
        <v>B</v>
      </c>
      <c r="K176">
        <f t="shared" si="24"/>
        <v>3</v>
      </c>
      <c r="L176" t="str">
        <f t="shared" si="18"/>
        <v>B03</v>
      </c>
      <c r="M176" t="str">
        <f>VLOOKUP(L176,Sheet2!$A$1:$C$17,2,FALSE)</f>
        <v>Teknik Kebumian</v>
      </c>
      <c r="N176" t="str">
        <f>VLOOKUP(L176,Sheet2!$A$1:$C$17,3,FALSE)</f>
        <v>Geomatika</v>
      </c>
      <c r="O176">
        <f t="shared" si="25"/>
        <v>8</v>
      </c>
      <c r="P176" s="2">
        <f t="shared" si="26"/>
        <v>3</v>
      </c>
    </row>
    <row r="177" spans="1:16" x14ac:dyDescent="0.25">
      <c r="A177">
        <v>175</v>
      </c>
      <c r="B177" t="s">
        <v>178</v>
      </c>
      <c r="C177">
        <v>62</v>
      </c>
      <c r="D177" t="str">
        <f t="shared" si="19"/>
        <v>C</v>
      </c>
      <c r="E177">
        <f t="shared" si="20"/>
        <v>2</v>
      </c>
      <c r="F177">
        <v>45</v>
      </c>
      <c r="G177" t="str">
        <f t="shared" si="21"/>
        <v>C</v>
      </c>
      <c r="H177">
        <f t="shared" si="22"/>
        <v>2</v>
      </c>
      <c r="I177">
        <v>28</v>
      </c>
      <c r="J177" t="str">
        <f t="shared" si="23"/>
        <v>E</v>
      </c>
      <c r="K177">
        <f t="shared" si="24"/>
        <v>0</v>
      </c>
      <c r="L177" t="str">
        <f t="shared" si="18"/>
        <v>D03</v>
      </c>
      <c r="M177" t="str">
        <f>VLOOKUP(L177,Sheet2!$A$1:$C$17,2,FALSE)</f>
        <v>Teknik Industri</v>
      </c>
      <c r="N177" t="str">
        <f>VLOOKUP(L177,Sheet2!$A$1:$C$17,3,FALSE)</f>
        <v>Teknologi Bioenergi</v>
      </c>
      <c r="O177">
        <f t="shared" si="25"/>
        <v>8</v>
      </c>
      <c r="P177" s="2">
        <f t="shared" si="26"/>
        <v>1.5</v>
      </c>
    </row>
    <row r="178" spans="1:16" x14ac:dyDescent="0.25">
      <c r="A178">
        <v>176</v>
      </c>
      <c r="B178" t="s">
        <v>179</v>
      </c>
      <c r="C178">
        <v>42</v>
      </c>
      <c r="D178" t="str">
        <f t="shared" si="19"/>
        <v>D</v>
      </c>
      <c r="E178">
        <f t="shared" si="20"/>
        <v>1</v>
      </c>
      <c r="F178">
        <v>34</v>
      </c>
      <c r="G178" t="str">
        <f t="shared" si="21"/>
        <v>E</v>
      </c>
      <c r="H178">
        <f t="shared" si="22"/>
        <v>0</v>
      </c>
      <c r="I178">
        <v>26</v>
      </c>
      <c r="J178" t="str">
        <f t="shared" si="23"/>
        <v>E</v>
      </c>
      <c r="K178">
        <f t="shared" si="24"/>
        <v>0</v>
      </c>
      <c r="L178" t="str">
        <f t="shared" si="18"/>
        <v>D04</v>
      </c>
      <c r="M178" t="str">
        <f>VLOOKUP(L178,Sheet2!$A$1:$C$17,2,FALSE)</f>
        <v>Teknik Industri</v>
      </c>
      <c r="N178" t="str">
        <f>VLOOKUP(L178,Sheet2!$A$1:$C$17,3,FALSE)</f>
        <v>Manajemen Rekayasa Industri</v>
      </c>
      <c r="O178">
        <f t="shared" si="25"/>
        <v>8</v>
      </c>
      <c r="P178" s="2">
        <f t="shared" si="26"/>
        <v>0.375</v>
      </c>
    </row>
    <row r="179" spans="1:16" x14ac:dyDescent="0.25">
      <c r="A179">
        <v>177</v>
      </c>
      <c r="B179" t="s">
        <v>180</v>
      </c>
      <c r="C179">
        <v>40</v>
      </c>
      <c r="D179" t="str">
        <f t="shared" si="19"/>
        <v>D</v>
      </c>
      <c r="E179">
        <f t="shared" si="20"/>
        <v>1</v>
      </c>
      <c r="F179">
        <v>52</v>
      </c>
      <c r="G179" t="str">
        <f t="shared" si="21"/>
        <v>C</v>
      </c>
      <c r="H179">
        <f t="shared" si="22"/>
        <v>2</v>
      </c>
      <c r="I179">
        <v>64</v>
      </c>
      <c r="J179" t="str">
        <f t="shared" si="23"/>
        <v>C</v>
      </c>
      <c r="K179">
        <f t="shared" si="24"/>
        <v>2</v>
      </c>
      <c r="L179" t="str">
        <f t="shared" si="18"/>
        <v>A03</v>
      </c>
      <c r="M179" t="str">
        <f>VLOOKUP(L179,Sheet2!$A$1:$C$17,2,FALSE)</f>
        <v>Matematika dan IPA</v>
      </c>
      <c r="N179" t="str">
        <f>VLOOKUP(L179,Sheet2!$A$1:$C$17,3,FALSE)</f>
        <v>Kimia</v>
      </c>
      <c r="O179">
        <f t="shared" si="25"/>
        <v>8</v>
      </c>
      <c r="P179" s="2">
        <f t="shared" si="26"/>
        <v>1.625</v>
      </c>
    </row>
    <row r="180" spans="1:16" x14ac:dyDescent="0.25">
      <c r="A180">
        <v>178</v>
      </c>
      <c r="B180" t="s">
        <v>181</v>
      </c>
      <c r="C180">
        <v>77</v>
      </c>
      <c r="D180" t="str">
        <f t="shared" si="19"/>
        <v>A</v>
      </c>
      <c r="E180">
        <f t="shared" si="20"/>
        <v>4</v>
      </c>
      <c r="F180">
        <v>61</v>
      </c>
      <c r="G180" t="str">
        <f t="shared" si="21"/>
        <v>C</v>
      </c>
      <c r="H180">
        <f t="shared" si="22"/>
        <v>2</v>
      </c>
      <c r="I180">
        <v>46</v>
      </c>
      <c r="J180" t="str">
        <f t="shared" si="23"/>
        <v>C</v>
      </c>
      <c r="K180">
        <f t="shared" si="24"/>
        <v>2</v>
      </c>
      <c r="L180" t="str">
        <f t="shared" si="18"/>
        <v>A02</v>
      </c>
      <c r="M180" t="str">
        <f>VLOOKUP(L180,Sheet2!$A$1:$C$17,2,FALSE)</f>
        <v>Matematika dan IPA</v>
      </c>
      <c r="N180" t="str">
        <f>VLOOKUP(L180,Sheet2!$A$1:$C$17,3,FALSE)</f>
        <v>Fisika</v>
      </c>
      <c r="O180">
        <f t="shared" si="25"/>
        <v>8</v>
      </c>
      <c r="P180" s="2">
        <f t="shared" si="26"/>
        <v>2.75</v>
      </c>
    </row>
    <row r="181" spans="1:16" x14ac:dyDescent="0.25">
      <c r="A181">
        <v>179</v>
      </c>
      <c r="B181" t="s">
        <v>182</v>
      </c>
      <c r="C181">
        <v>54</v>
      </c>
      <c r="D181" t="str">
        <f t="shared" si="19"/>
        <v>C</v>
      </c>
      <c r="E181">
        <f t="shared" si="20"/>
        <v>2</v>
      </c>
      <c r="F181">
        <v>63</v>
      </c>
      <c r="G181" t="str">
        <f t="shared" si="21"/>
        <v>C</v>
      </c>
      <c r="H181">
        <f t="shared" si="22"/>
        <v>2</v>
      </c>
      <c r="I181">
        <v>72</v>
      </c>
      <c r="J181" t="str">
        <f t="shared" si="23"/>
        <v>B</v>
      </c>
      <c r="K181">
        <f t="shared" si="24"/>
        <v>3</v>
      </c>
      <c r="L181" t="str">
        <f t="shared" si="18"/>
        <v>C04</v>
      </c>
      <c r="M181" t="str">
        <f>VLOOKUP(L181,Sheet2!$A$1:$C$17,2,FALSE)</f>
        <v>Farmasi</v>
      </c>
      <c r="N181" t="str">
        <f>VLOOKUP(L181,Sheet2!$A$1:$C$17,3,FALSE)</f>
        <v>Farmasetika</v>
      </c>
      <c r="O181">
        <f t="shared" si="25"/>
        <v>8</v>
      </c>
      <c r="P181" s="2">
        <f t="shared" si="26"/>
        <v>2.25</v>
      </c>
    </row>
    <row r="182" spans="1:16" x14ac:dyDescent="0.25">
      <c r="A182">
        <v>180</v>
      </c>
      <c r="B182" t="s">
        <v>183</v>
      </c>
      <c r="C182">
        <v>91</v>
      </c>
      <c r="D182" t="str">
        <f t="shared" si="19"/>
        <v>A</v>
      </c>
      <c r="E182">
        <f t="shared" si="20"/>
        <v>4</v>
      </c>
      <c r="F182">
        <v>82</v>
      </c>
      <c r="G182" t="str">
        <f t="shared" si="21"/>
        <v>A</v>
      </c>
      <c r="H182">
        <f t="shared" si="22"/>
        <v>4</v>
      </c>
      <c r="I182">
        <v>73</v>
      </c>
      <c r="J182" t="str">
        <f t="shared" si="23"/>
        <v>B</v>
      </c>
      <c r="K182">
        <f t="shared" si="24"/>
        <v>3</v>
      </c>
      <c r="L182" t="str">
        <f t="shared" si="18"/>
        <v>B02</v>
      </c>
      <c r="M182" t="str">
        <f>VLOOKUP(L182,Sheet2!$A$1:$C$17,2,FALSE)</f>
        <v>Teknik Kebumian</v>
      </c>
      <c r="N182" t="str">
        <f>VLOOKUP(L182,Sheet2!$A$1:$C$17,3,FALSE)</f>
        <v>Oseanografi</v>
      </c>
      <c r="O182">
        <f t="shared" si="25"/>
        <v>8</v>
      </c>
      <c r="P182" s="2">
        <f t="shared" si="26"/>
        <v>3.75</v>
      </c>
    </row>
    <row r="183" spans="1:16" x14ac:dyDescent="0.25">
      <c r="A183">
        <v>181</v>
      </c>
      <c r="B183" t="s">
        <v>184</v>
      </c>
      <c r="C183">
        <v>39</v>
      </c>
      <c r="D183" t="str">
        <f t="shared" si="19"/>
        <v>D</v>
      </c>
      <c r="E183">
        <f t="shared" si="20"/>
        <v>1</v>
      </c>
      <c r="F183">
        <v>57</v>
      </c>
      <c r="G183" t="str">
        <f t="shared" si="21"/>
        <v>C</v>
      </c>
      <c r="H183">
        <f t="shared" si="22"/>
        <v>2</v>
      </c>
      <c r="I183">
        <v>75</v>
      </c>
      <c r="J183" t="str">
        <f t="shared" si="23"/>
        <v>A</v>
      </c>
      <c r="K183">
        <f t="shared" si="24"/>
        <v>4</v>
      </c>
      <c r="L183" t="str">
        <f t="shared" si="18"/>
        <v>D01</v>
      </c>
      <c r="M183" t="str">
        <f>VLOOKUP(L183,Sheet2!$A$1:$C$17,2,FALSE)</f>
        <v>Teknik Industri</v>
      </c>
      <c r="N183" t="str">
        <f>VLOOKUP(L183,Sheet2!$A$1:$C$17,3,FALSE)</f>
        <v>Instrumentasi dan Kontrol</v>
      </c>
      <c r="O183">
        <f t="shared" si="25"/>
        <v>8</v>
      </c>
      <c r="P183" s="2">
        <f t="shared" si="26"/>
        <v>2.125</v>
      </c>
    </row>
    <row r="184" spans="1:16" x14ac:dyDescent="0.25">
      <c r="A184">
        <v>182</v>
      </c>
      <c r="B184" t="s">
        <v>185</v>
      </c>
      <c r="C184">
        <v>17</v>
      </c>
      <c r="D184" t="str">
        <f t="shared" si="19"/>
        <v>E</v>
      </c>
      <c r="E184">
        <f t="shared" si="20"/>
        <v>0</v>
      </c>
      <c r="F184">
        <v>39</v>
      </c>
      <c r="G184" t="str">
        <f t="shared" si="21"/>
        <v>D</v>
      </c>
      <c r="H184">
        <f t="shared" si="22"/>
        <v>1</v>
      </c>
      <c r="I184">
        <v>62</v>
      </c>
      <c r="J184" t="str">
        <f t="shared" si="23"/>
        <v>C</v>
      </c>
      <c r="K184">
        <f t="shared" si="24"/>
        <v>2</v>
      </c>
      <c r="L184" t="str">
        <f t="shared" si="18"/>
        <v>B01</v>
      </c>
      <c r="M184" t="str">
        <f>VLOOKUP(L184,Sheet2!$A$1:$C$17,2,FALSE)</f>
        <v>Teknik Kebumian</v>
      </c>
      <c r="N184" t="str">
        <f>VLOOKUP(L184,Sheet2!$A$1:$C$17,3,FALSE)</f>
        <v>Meteorologi</v>
      </c>
      <c r="O184">
        <f t="shared" si="25"/>
        <v>8</v>
      </c>
      <c r="P184" s="2">
        <f t="shared" si="26"/>
        <v>0.875</v>
      </c>
    </row>
    <row r="185" spans="1:16" x14ac:dyDescent="0.25">
      <c r="A185">
        <v>183</v>
      </c>
      <c r="B185" t="s">
        <v>186</v>
      </c>
      <c r="C185">
        <v>86</v>
      </c>
      <c r="D185" t="str">
        <f t="shared" si="19"/>
        <v>A</v>
      </c>
      <c r="E185">
        <f t="shared" si="20"/>
        <v>4</v>
      </c>
      <c r="F185">
        <v>89</v>
      </c>
      <c r="G185" t="str">
        <f t="shared" si="21"/>
        <v>A</v>
      </c>
      <c r="H185">
        <f t="shared" si="22"/>
        <v>4</v>
      </c>
      <c r="I185">
        <v>93</v>
      </c>
      <c r="J185" t="str">
        <f t="shared" si="23"/>
        <v>A</v>
      </c>
      <c r="K185">
        <f t="shared" si="24"/>
        <v>4</v>
      </c>
      <c r="L185" t="str">
        <f t="shared" si="18"/>
        <v>A02</v>
      </c>
      <c r="M185" t="str">
        <f>VLOOKUP(L185,Sheet2!$A$1:$C$17,2,FALSE)</f>
        <v>Matematika dan IPA</v>
      </c>
      <c r="N185" t="str">
        <f>VLOOKUP(L185,Sheet2!$A$1:$C$17,3,FALSE)</f>
        <v>Fisika</v>
      </c>
      <c r="O185">
        <f t="shared" si="25"/>
        <v>8</v>
      </c>
      <c r="P185" s="2">
        <f t="shared" si="26"/>
        <v>4</v>
      </c>
    </row>
    <row r="186" spans="1:16" x14ac:dyDescent="0.25">
      <c r="A186">
        <v>184</v>
      </c>
      <c r="B186" t="s">
        <v>187</v>
      </c>
      <c r="C186">
        <v>42</v>
      </c>
      <c r="D186" t="str">
        <f t="shared" si="19"/>
        <v>D</v>
      </c>
      <c r="E186">
        <f t="shared" si="20"/>
        <v>1</v>
      </c>
      <c r="F186">
        <v>47</v>
      </c>
      <c r="G186" t="str">
        <f t="shared" si="21"/>
        <v>C</v>
      </c>
      <c r="H186">
        <f t="shared" si="22"/>
        <v>2</v>
      </c>
      <c r="I186">
        <v>51</v>
      </c>
      <c r="J186" t="str">
        <f t="shared" si="23"/>
        <v>C</v>
      </c>
      <c r="K186">
        <f t="shared" si="24"/>
        <v>2</v>
      </c>
      <c r="L186" t="str">
        <f t="shared" si="18"/>
        <v>C03</v>
      </c>
      <c r="M186" t="str">
        <f>VLOOKUP(L186,Sheet2!$A$1:$C$17,2,FALSE)</f>
        <v>Farmasi</v>
      </c>
      <c r="N186" t="str">
        <f>VLOOKUP(L186,Sheet2!$A$1:$C$17,3,FALSE)</f>
        <v>Farmakologi</v>
      </c>
      <c r="O186">
        <f t="shared" si="25"/>
        <v>8</v>
      </c>
      <c r="P186" s="2">
        <f t="shared" si="26"/>
        <v>1.625</v>
      </c>
    </row>
    <row r="187" spans="1:16" x14ac:dyDescent="0.25">
      <c r="A187">
        <v>185</v>
      </c>
      <c r="B187" t="s">
        <v>188</v>
      </c>
      <c r="C187">
        <v>34</v>
      </c>
      <c r="D187" t="str">
        <f t="shared" si="19"/>
        <v>E</v>
      </c>
      <c r="E187">
        <f t="shared" si="20"/>
        <v>0</v>
      </c>
      <c r="F187">
        <v>37</v>
      </c>
      <c r="G187" t="str">
        <f t="shared" si="21"/>
        <v>D</v>
      </c>
      <c r="H187">
        <f t="shared" si="22"/>
        <v>1</v>
      </c>
      <c r="I187">
        <v>40</v>
      </c>
      <c r="J187" t="str">
        <f t="shared" si="23"/>
        <v>D</v>
      </c>
      <c r="K187">
        <f t="shared" si="24"/>
        <v>1</v>
      </c>
      <c r="L187" t="str">
        <f t="shared" si="18"/>
        <v>B04</v>
      </c>
      <c r="M187" t="str">
        <f>VLOOKUP(L187,Sheet2!$A$1:$C$17,2,FALSE)</f>
        <v>Teknik Kebumian</v>
      </c>
      <c r="N187" t="str">
        <f>VLOOKUP(L187,Sheet2!$A$1:$C$17,3,FALSE)</f>
        <v>Geologi</v>
      </c>
      <c r="O187">
        <f t="shared" si="25"/>
        <v>8</v>
      </c>
      <c r="P187" s="2">
        <f t="shared" si="26"/>
        <v>0.625</v>
      </c>
    </row>
    <row r="188" spans="1:16" x14ac:dyDescent="0.25">
      <c r="A188">
        <v>186</v>
      </c>
      <c r="B188" t="s">
        <v>189</v>
      </c>
      <c r="C188">
        <v>56</v>
      </c>
      <c r="D188" t="str">
        <f t="shared" si="19"/>
        <v>C</v>
      </c>
      <c r="E188">
        <f t="shared" si="20"/>
        <v>2</v>
      </c>
      <c r="F188">
        <v>66</v>
      </c>
      <c r="G188" t="str">
        <f t="shared" si="21"/>
        <v>B</v>
      </c>
      <c r="H188">
        <f t="shared" si="22"/>
        <v>3</v>
      </c>
      <c r="I188">
        <v>77</v>
      </c>
      <c r="J188" t="str">
        <f t="shared" si="23"/>
        <v>A</v>
      </c>
      <c r="K188">
        <f t="shared" si="24"/>
        <v>4</v>
      </c>
      <c r="L188" t="str">
        <f t="shared" si="18"/>
        <v>D01</v>
      </c>
      <c r="M188" t="str">
        <f>VLOOKUP(L188,Sheet2!$A$1:$C$17,2,FALSE)</f>
        <v>Teknik Industri</v>
      </c>
      <c r="N188" t="str">
        <f>VLOOKUP(L188,Sheet2!$A$1:$C$17,3,FALSE)</f>
        <v>Instrumentasi dan Kontrol</v>
      </c>
      <c r="O188">
        <f t="shared" si="25"/>
        <v>8</v>
      </c>
      <c r="P188" s="2">
        <f t="shared" si="26"/>
        <v>2.875</v>
      </c>
    </row>
    <row r="189" spans="1:16" x14ac:dyDescent="0.25">
      <c r="A189">
        <v>187</v>
      </c>
      <c r="B189" t="s">
        <v>190</v>
      </c>
      <c r="C189">
        <v>70</v>
      </c>
      <c r="D189" t="str">
        <f t="shared" si="19"/>
        <v>B</v>
      </c>
      <c r="E189">
        <f t="shared" si="20"/>
        <v>3</v>
      </c>
      <c r="F189">
        <v>79</v>
      </c>
      <c r="G189" t="str">
        <f t="shared" si="21"/>
        <v>A</v>
      </c>
      <c r="H189">
        <f t="shared" si="22"/>
        <v>4</v>
      </c>
      <c r="I189">
        <v>88</v>
      </c>
      <c r="J189" t="str">
        <f t="shared" si="23"/>
        <v>A</v>
      </c>
      <c r="K189">
        <f t="shared" si="24"/>
        <v>4</v>
      </c>
      <c r="L189" t="str">
        <f t="shared" si="18"/>
        <v>C04</v>
      </c>
      <c r="M189" t="str">
        <f>VLOOKUP(L189,Sheet2!$A$1:$C$17,2,FALSE)</f>
        <v>Farmasi</v>
      </c>
      <c r="N189" t="str">
        <f>VLOOKUP(L189,Sheet2!$A$1:$C$17,3,FALSE)</f>
        <v>Farmasetika</v>
      </c>
      <c r="O189">
        <f t="shared" si="25"/>
        <v>8</v>
      </c>
      <c r="P189" s="2">
        <f t="shared" si="26"/>
        <v>3.625</v>
      </c>
    </row>
    <row r="190" spans="1:16" x14ac:dyDescent="0.25">
      <c r="A190">
        <v>188</v>
      </c>
      <c r="B190" t="s">
        <v>191</v>
      </c>
      <c r="C190">
        <v>90</v>
      </c>
      <c r="D190" t="str">
        <f t="shared" si="19"/>
        <v>A</v>
      </c>
      <c r="E190">
        <f t="shared" si="20"/>
        <v>4</v>
      </c>
      <c r="F190">
        <v>83</v>
      </c>
      <c r="G190" t="str">
        <f t="shared" si="21"/>
        <v>A</v>
      </c>
      <c r="H190">
        <f t="shared" si="22"/>
        <v>4</v>
      </c>
      <c r="I190">
        <v>76</v>
      </c>
      <c r="J190" t="str">
        <f t="shared" si="23"/>
        <v>A</v>
      </c>
      <c r="K190">
        <f t="shared" si="24"/>
        <v>4</v>
      </c>
      <c r="L190" t="str">
        <f t="shared" si="18"/>
        <v>C01</v>
      </c>
      <c r="M190" t="str">
        <f>VLOOKUP(L190,Sheet2!$A$1:$C$17,2,FALSE)</f>
        <v>Farmasi</v>
      </c>
      <c r="N190" t="str">
        <f>VLOOKUP(L190,Sheet2!$A$1:$C$17,3,FALSE)</f>
        <v>Biologi Farmasi</v>
      </c>
      <c r="O190">
        <f t="shared" si="25"/>
        <v>8</v>
      </c>
      <c r="P190" s="2">
        <f t="shared" si="26"/>
        <v>4</v>
      </c>
    </row>
    <row r="191" spans="1:16" x14ac:dyDescent="0.25">
      <c r="A191">
        <v>189</v>
      </c>
      <c r="B191" t="s">
        <v>192</v>
      </c>
      <c r="C191">
        <v>59</v>
      </c>
      <c r="D191" t="str">
        <f t="shared" si="19"/>
        <v>C</v>
      </c>
      <c r="E191">
        <f t="shared" si="20"/>
        <v>2</v>
      </c>
      <c r="F191">
        <v>47</v>
      </c>
      <c r="G191" t="str">
        <f t="shared" si="21"/>
        <v>C</v>
      </c>
      <c r="H191">
        <f t="shared" si="22"/>
        <v>2</v>
      </c>
      <c r="I191">
        <v>35</v>
      </c>
      <c r="J191" t="str">
        <f t="shared" si="23"/>
        <v>D</v>
      </c>
      <c r="K191">
        <f t="shared" si="24"/>
        <v>1</v>
      </c>
      <c r="L191" t="str">
        <f t="shared" si="18"/>
        <v>D03</v>
      </c>
      <c r="M191" t="str">
        <f>VLOOKUP(L191,Sheet2!$A$1:$C$17,2,FALSE)</f>
        <v>Teknik Industri</v>
      </c>
      <c r="N191" t="str">
        <f>VLOOKUP(L191,Sheet2!$A$1:$C$17,3,FALSE)</f>
        <v>Teknologi Bioenergi</v>
      </c>
      <c r="O191">
        <f t="shared" si="25"/>
        <v>8</v>
      </c>
      <c r="P191" s="2">
        <f t="shared" si="26"/>
        <v>1.75</v>
      </c>
    </row>
    <row r="192" spans="1:16" x14ac:dyDescent="0.25">
      <c r="A192">
        <v>190</v>
      </c>
      <c r="B192" t="s">
        <v>193</v>
      </c>
      <c r="C192">
        <v>66</v>
      </c>
      <c r="D192" t="str">
        <f t="shared" si="19"/>
        <v>B</v>
      </c>
      <c r="E192">
        <f t="shared" si="20"/>
        <v>3</v>
      </c>
      <c r="F192">
        <v>78</v>
      </c>
      <c r="G192" t="str">
        <f t="shared" si="21"/>
        <v>A</v>
      </c>
      <c r="H192">
        <f t="shared" si="22"/>
        <v>4</v>
      </c>
      <c r="I192">
        <v>91</v>
      </c>
      <c r="J192" t="str">
        <f t="shared" si="23"/>
        <v>A</v>
      </c>
      <c r="K192">
        <f t="shared" si="24"/>
        <v>4</v>
      </c>
      <c r="L192" t="str">
        <f t="shared" si="18"/>
        <v>A01</v>
      </c>
      <c r="M192" t="str">
        <f>VLOOKUP(L192,Sheet2!$A$1:$C$17,2,FALSE)</f>
        <v>Matematika dan IPA</v>
      </c>
      <c r="N192" t="str">
        <f>VLOOKUP(L192,Sheet2!$A$1:$C$17,3,FALSE)</f>
        <v>Astronomi</v>
      </c>
      <c r="O192">
        <f t="shared" si="25"/>
        <v>8</v>
      </c>
      <c r="P192" s="2">
        <f t="shared" si="26"/>
        <v>3.625</v>
      </c>
    </row>
    <row r="193" spans="1:16" x14ac:dyDescent="0.25">
      <c r="A193">
        <v>191</v>
      </c>
      <c r="B193" t="s">
        <v>194</v>
      </c>
      <c r="C193">
        <v>35</v>
      </c>
      <c r="D193" t="str">
        <f t="shared" si="19"/>
        <v>D</v>
      </c>
      <c r="E193">
        <f t="shared" si="20"/>
        <v>1</v>
      </c>
      <c r="F193">
        <v>47</v>
      </c>
      <c r="G193" t="str">
        <f t="shared" si="21"/>
        <v>C</v>
      </c>
      <c r="H193">
        <f t="shared" si="22"/>
        <v>2</v>
      </c>
      <c r="I193">
        <v>59</v>
      </c>
      <c r="J193" t="str">
        <f t="shared" si="23"/>
        <v>C</v>
      </c>
      <c r="K193">
        <f t="shared" si="24"/>
        <v>2</v>
      </c>
      <c r="L193" t="str">
        <f t="shared" si="18"/>
        <v>A03</v>
      </c>
      <c r="M193" t="str">
        <f>VLOOKUP(L193,Sheet2!$A$1:$C$17,2,FALSE)</f>
        <v>Matematika dan IPA</v>
      </c>
      <c r="N193" t="str">
        <f>VLOOKUP(L193,Sheet2!$A$1:$C$17,3,FALSE)</f>
        <v>Kimia</v>
      </c>
      <c r="O193">
        <f t="shared" si="25"/>
        <v>8</v>
      </c>
      <c r="P193" s="2">
        <f t="shared" si="26"/>
        <v>1.625</v>
      </c>
    </row>
    <row r="194" spans="1:16" x14ac:dyDescent="0.25">
      <c r="A194">
        <v>192</v>
      </c>
      <c r="B194" t="s">
        <v>195</v>
      </c>
      <c r="C194">
        <v>55</v>
      </c>
      <c r="D194" t="str">
        <f t="shared" si="19"/>
        <v>C</v>
      </c>
      <c r="E194">
        <f t="shared" si="20"/>
        <v>2</v>
      </c>
      <c r="F194">
        <v>49</v>
      </c>
      <c r="G194" t="str">
        <f t="shared" si="21"/>
        <v>C</v>
      </c>
      <c r="H194">
        <f t="shared" si="22"/>
        <v>2</v>
      </c>
      <c r="I194">
        <v>43</v>
      </c>
      <c r="J194" t="str">
        <f t="shared" si="23"/>
        <v>D</v>
      </c>
      <c r="K194">
        <f t="shared" si="24"/>
        <v>1</v>
      </c>
      <c r="L194" t="str">
        <f t="shared" si="18"/>
        <v>B02</v>
      </c>
      <c r="M194" t="str">
        <f>VLOOKUP(L194,Sheet2!$A$1:$C$17,2,FALSE)</f>
        <v>Teknik Kebumian</v>
      </c>
      <c r="N194" t="str">
        <f>VLOOKUP(L194,Sheet2!$A$1:$C$17,3,FALSE)</f>
        <v>Oseanografi</v>
      </c>
      <c r="O194">
        <f t="shared" si="25"/>
        <v>8</v>
      </c>
      <c r="P194" s="2">
        <f t="shared" si="26"/>
        <v>1.75</v>
      </c>
    </row>
    <row r="195" spans="1:16" x14ac:dyDescent="0.25">
      <c r="A195">
        <v>193</v>
      </c>
      <c r="B195" t="s">
        <v>196</v>
      </c>
      <c r="C195">
        <v>53</v>
      </c>
      <c r="D195" t="str">
        <f t="shared" si="19"/>
        <v>C</v>
      </c>
      <c r="E195">
        <f t="shared" si="20"/>
        <v>2</v>
      </c>
      <c r="F195">
        <v>53</v>
      </c>
      <c r="G195" t="str">
        <f t="shared" si="21"/>
        <v>C</v>
      </c>
      <c r="H195">
        <f t="shared" si="22"/>
        <v>2</v>
      </c>
      <c r="I195">
        <v>54</v>
      </c>
      <c r="J195" t="str">
        <f t="shared" si="23"/>
        <v>C</v>
      </c>
      <c r="K195">
        <f t="shared" si="24"/>
        <v>2</v>
      </c>
      <c r="L195" t="str">
        <f t="shared" ref="L195:L258" si="27">LEFT(B195,3)</f>
        <v>B04</v>
      </c>
      <c r="M195" t="str">
        <f>VLOOKUP(L195,Sheet2!$A$1:$C$17,2,FALSE)</f>
        <v>Teknik Kebumian</v>
      </c>
      <c r="N195" t="str">
        <f>VLOOKUP(L195,Sheet2!$A$1:$C$17,3,FALSE)</f>
        <v>Geologi</v>
      </c>
      <c r="O195">
        <f t="shared" si="25"/>
        <v>8</v>
      </c>
      <c r="P195" s="2">
        <f t="shared" si="26"/>
        <v>2</v>
      </c>
    </row>
    <row r="196" spans="1:16" x14ac:dyDescent="0.25">
      <c r="A196">
        <v>194</v>
      </c>
      <c r="B196" t="s">
        <v>197</v>
      </c>
      <c r="C196">
        <v>16</v>
      </c>
      <c r="D196" t="str">
        <f t="shared" ref="D196:D259" si="28">IF(C196&gt;=75,"A",IF(C196&gt;=65,"B",IF(C196&gt;=45,"C",IF(C196&gt;=35,"D","E"))))</f>
        <v>E</v>
      </c>
      <c r="E196">
        <f t="shared" ref="E196:E259" si="29">IF(D196="A",4,IF(D196="B",3,IF(D196="C",2,IF(D196="D",1,0))))</f>
        <v>0</v>
      </c>
      <c r="F196">
        <v>38</v>
      </c>
      <c r="G196" t="str">
        <f t="shared" ref="G196:G259" si="30">IF(F196&gt;=75,"A",IF(F196&gt;=65,"B",IF(F196&gt;=45,"C",IF(F196&gt;=35,"D","E"))))</f>
        <v>D</v>
      </c>
      <c r="H196">
        <f t="shared" ref="H196:H259" si="31">IF(G196="A",4,IF(G196="B",3,IF(G196="C",2,IF(G196="D",1,0))))</f>
        <v>1</v>
      </c>
      <c r="I196">
        <v>61</v>
      </c>
      <c r="J196" t="str">
        <f t="shared" ref="J196:J259" si="32">IF(I196&gt;=75,"A",IF(I196&gt;=65,"B",IF(I196&gt;=45,"C",IF(I196&gt;=35,"D","E"))))</f>
        <v>C</v>
      </c>
      <c r="K196">
        <f t="shared" ref="K196:K259" si="33">IF(J196="A",4,IF(J196="B",3,IF(J196="C",2,IF(J196="D",1,0))))</f>
        <v>2</v>
      </c>
      <c r="L196" t="str">
        <f t="shared" si="27"/>
        <v>B02</v>
      </c>
      <c r="M196" t="str">
        <f>VLOOKUP(L196,Sheet2!$A$1:$C$17,2,FALSE)</f>
        <v>Teknik Kebumian</v>
      </c>
      <c r="N196" t="str">
        <f>VLOOKUP(L196,Sheet2!$A$1:$C$17,3,FALSE)</f>
        <v>Oseanografi</v>
      </c>
      <c r="O196">
        <f t="shared" ref="O196:O259" si="34">$D$1+$G$1+$J$1</f>
        <v>8</v>
      </c>
      <c r="P196" s="2">
        <f t="shared" ref="P196:P259" si="35">(E196*$D$1+H196*$G$1+K196*$J$1)/O196</f>
        <v>0.875</v>
      </c>
    </row>
    <row r="197" spans="1:16" x14ac:dyDescent="0.25">
      <c r="A197">
        <v>195</v>
      </c>
      <c r="B197" t="s">
        <v>198</v>
      </c>
      <c r="C197">
        <v>60</v>
      </c>
      <c r="D197" t="str">
        <f t="shared" si="28"/>
        <v>C</v>
      </c>
      <c r="E197">
        <f t="shared" si="29"/>
        <v>2</v>
      </c>
      <c r="F197">
        <v>42</v>
      </c>
      <c r="G197" t="str">
        <f t="shared" si="30"/>
        <v>D</v>
      </c>
      <c r="H197">
        <f t="shared" si="31"/>
        <v>1</v>
      </c>
      <c r="I197">
        <v>24</v>
      </c>
      <c r="J197" t="str">
        <f t="shared" si="32"/>
        <v>E</v>
      </c>
      <c r="K197">
        <f t="shared" si="33"/>
        <v>0</v>
      </c>
      <c r="L197" t="str">
        <f t="shared" si="27"/>
        <v>D04</v>
      </c>
      <c r="M197" t="str">
        <f>VLOOKUP(L197,Sheet2!$A$1:$C$17,2,FALSE)</f>
        <v>Teknik Industri</v>
      </c>
      <c r="N197" t="str">
        <f>VLOOKUP(L197,Sheet2!$A$1:$C$17,3,FALSE)</f>
        <v>Manajemen Rekayasa Industri</v>
      </c>
      <c r="O197">
        <f t="shared" si="34"/>
        <v>8</v>
      </c>
      <c r="P197" s="2">
        <f t="shared" si="35"/>
        <v>1.125</v>
      </c>
    </row>
    <row r="198" spans="1:16" x14ac:dyDescent="0.25">
      <c r="A198">
        <v>196</v>
      </c>
      <c r="B198" t="s">
        <v>199</v>
      </c>
      <c r="C198">
        <v>75</v>
      </c>
      <c r="D198" t="str">
        <f t="shared" si="28"/>
        <v>A</v>
      </c>
      <c r="E198">
        <f t="shared" si="29"/>
        <v>4</v>
      </c>
      <c r="F198">
        <v>75</v>
      </c>
      <c r="G198" t="str">
        <f t="shared" si="30"/>
        <v>A</v>
      </c>
      <c r="H198">
        <f t="shared" si="31"/>
        <v>4</v>
      </c>
      <c r="I198">
        <v>76</v>
      </c>
      <c r="J198" t="str">
        <f t="shared" si="32"/>
        <v>A</v>
      </c>
      <c r="K198">
        <f t="shared" si="33"/>
        <v>4</v>
      </c>
      <c r="L198" t="str">
        <f t="shared" si="27"/>
        <v>C03</v>
      </c>
      <c r="M198" t="str">
        <f>VLOOKUP(L198,Sheet2!$A$1:$C$17,2,FALSE)</f>
        <v>Farmasi</v>
      </c>
      <c r="N198" t="str">
        <f>VLOOKUP(L198,Sheet2!$A$1:$C$17,3,FALSE)</f>
        <v>Farmakologi</v>
      </c>
      <c r="O198">
        <f t="shared" si="34"/>
        <v>8</v>
      </c>
      <c r="P198" s="2">
        <f t="shared" si="35"/>
        <v>4</v>
      </c>
    </row>
    <row r="199" spans="1:16" x14ac:dyDescent="0.25">
      <c r="A199">
        <v>197</v>
      </c>
      <c r="B199" t="s">
        <v>200</v>
      </c>
      <c r="C199">
        <v>73</v>
      </c>
      <c r="D199" t="str">
        <f t="shared" si="28"/>
        <v>B</v>
      </c>
      <c r="E199">
        <f t="shared" si="29"/>
        <v>3</v>
      </c>
      <c r="F199">
        <v>73</v>
      </c>
      <c r="G199" t="str">
        <f t="shared" si="30"/>
        <v>B</v>
      </c>
      <c r="H199">
        <f t="shared" si="31"/>
        <v>3</v>
      </c>
      <c r="I199">
        <v>73</v>
      </c>
      <c r="J199" t="str">
        <f t="shared" si="32"/>
        <v>B</v>
      </c>
      <c r="K199">
        <f t="shared" si="33"/>
        <v>3</v>
      </c>
      <c r="L199" t="str">
        <f t="shared" si="27"/>
        <v>C04</v>
      </c>
      <c r="M199" t="str">
        <f>VLOOKUP(L199,Sheet2!$A$1:$C$17,2,FALSE)</f>
        <v>Farmasi</v>
      </c>
      <c r="N199" t="str">
        <f>VLOOKUP(L199,Sheet2!$A$1:$C$17,3,FALSE)</f>
        <v>Farmasetika</v>
      </c>
      <c r="O199">
        <f t="shared" si="34"/>
        <v>8</v>
      </c>
      <c r="P199" s="2">
        <f t="shared" si="35"/>
        <v>3</v>
      </c>
    </row>
    <row r="200" spans="1:16" x14ac:dyDescent="0.25">
      <c r="A200">
        <v>198</v>
      </c>
      <c r="B200" t="s">
        <v>201</v>
      </c>
      <c r="C200">
        <v>7</v>
      </c>
      <c r="D200" t="str">
        <f t="shared" si="28"/>
        <v>E</v>
      </c>
      <c r="E200">
        <f t="shared" si="29"/>
        <v>0</v>
      </c>
      <c r="F200">
        <v>17</v>
      </c>
      <c r="G200" t="str">
        <f t="shared" si="30"/>
        <v>E</v>
      </c>
      <c r="H200">
        <f t="shared" si="31"/>
        <v>0</v>
      </c>
      <c r="I200">
        <v>28</v>
      </c>
      <c r="J200" t="str">
        <f t="shared" si="32"/>
        <v>E</v>
      </c>
      <c r="K200">
        <f t="shared" si="33"/>
        <v>0</v>
      </c>
      <c r="L200" t="str">
        <f t="shared" si="27"/>
        <v>C01</v>
      </c>
      <c r="M200" t="str">
        <f>VLOOKUP(L200,Sheet2!$A$1:$C$17,2,FALSE)</f>
        <v>Farmasi</v>
      </c>
      <c r="N200" t="str">
        <f>VLOOKUP(L200,Sheet2!$A$1:$C$17,3,FALSE)</f>
        <v>Biologi Farmasi</v>
      </c>
      <c r="O200">
        <f t="shared" si="34"/>
        <v>8</v>
      </c>
      <c r="P200" s="2">
        <f t="shared" si="35"/>
        <v>0</v>
      </c>
    </row>
    <row r="201" spans="1:16" x14ac:dyDescent="0.25">
      <c r="A201">
        <v>199</v>
      </c>
      <c r="B201" t="s">
        <v>202</v>
      </c>
      <c r="C201">
        <v>82</v>
      </c>
      <c r="D201" t="str">
        <f t="shared" si="28"/>
        <v>A</v>
      </c>
      <c r="E201">
        <f t="shared" si="29"/>
        <v>4</v>
      </c>
      <c r="F201">
        <v>80</v>
      </c>
      <c r="G201" t="str">
        <f t="shared" si="30"/>
        <v>A</v>
      </c>
      <c r="H201">
        <f t="shared" si="31"/>
        <v>4</v>
      </c>
      <c r="I201">
        <v>79</v>
      </c>
      <c r="J201" t="str">
        <f t="shared" si="32"/>
        <v>A</v>
      </c>
      <c r="K201">
        <f t="shared" si="33"/>
        <v>4</v>
      </c>
      <c r="L201" t="str">
        <f t="shared" si="27"/>
        <v>A01</v>
      </c>
      <c r="M201" t="str">
        <f>VLOOKUP(L201,Sheet2!$A$1:$C$17,2,FALSE)</f>
        <v>Matematika dan IPA</v>
      </c>
      <c r="N201" t="str">
        <f>VLOOKUP(L201,Sheet2!$A$1:$C$17,3,FALSE)</f>
        <v>Astronomi</v>
      </c>
      <c r="O201">
        <f t="shared" si="34"/>
        <v>8</v>
      </c>
      <c r="P201" s="2">
        <f t="shared" si="35"/>
        <v>4</v>
      </c>
    </row>
    <row r="202" spans="1:16" x14ac:dyDescent="0.25">
      <c r="A202">
        <v>200</v>
      </c>
      <c r="B202" t="s">
        <v>203</v>
      </c>
      <c r="C202">
        <v>8</v>
      </c>
      <c r="D202" t="str">
        <f t="shared" si="28"/>
        <v>E</v>
      </c>
      <c r="E202">
        <f t="shared" si="29"/>
        <v>0</v>
      </c>
      <c r="F202">
        <v>9</v>
      </c>
      <c r="G202" t="str">
        <f t="shared" si="30"/>
        <v>E</v>
      </c>
      <c r="H202">
        <f t="shared" si="31"/>
        <v>0</v>
      </c>
      <c r="I202">
        <v>11</v>
      </c>
      <c r="J202" t="str">
        <f t="shared" si="32"/>
        <v>E</v>
      </c>
      <c r="K202">
        <f t="shared" si="33"/>
        <v>0</v>
      </c>
      <c r="L202" t="str">
        <f t="shared" si="27"/>
        <v>A03</v>
      </c>
      <c r="M202" t="str">
        <f>VLOOKUP(L202,Sheet2!$A$1:$C$17,2,FALSE)</f>
        <v>Matematika dan IPA</v>
      </c>
      <c r="N202" t="str">
        <f>VLOOKUP(L202,Sheet2!$A$1:$C$17,3,FALSE)</f>
        <v>Kimia</v>
      </c>
      <c r="O202">
        <f t="shared" si="34"/>
        <v>8</v>
      </c>
      <c r="P202" s="2">
        <f t="shared" si="35"/>
        <v>0</v>
      </c>
    </row>
    <row r="203" spans="1:16" x14ac:dyDescent="0.25">
      <c r="A203">
        <v>201</v>
      </c>
      <c r="B203" t="s">
        <v>204</v>
      </c>
      <c r="C203">
        <v>38</v>
      </c>
      <c r="D203" t="str">
        <f t="shared" si="28"/>
        <v>D</v>
      </c>
      <c r="E203">
        <f t="shared" si="29"/>
        <v>1</v>
      </c>
      <c r="F203">
        <v>27</v>
      </c>
      <c r="G203" t="str">
        <f t="shared" si="30"/>
        <v>E</v>
      </c>
      <c r="H203">
        <f t="shared" si="31"/>
        <v>0</v>
      </c>
      <c r="I203">
        <v>17</v>
      </c>
      <c r="J203" t="str">
        <f t="shared" si="32"/>
        <v>E</v>
      </c>
      <c r="K203">
        <f t="shared" si="33"/>
        <v>0</v>
      </c>
      <c r="L203" t="str">
        <f t="shared" si="27"/>
        <v>B02</v>
      </c>
      <c r="M203" t="str">
        <f>VLOOKUP(L203,Sheet2!$A$1:$C$17,2,FALSE)</f>
        <v>Teknik Kebumian</v>
      </c>
      <c r="N203" t="str">
        <f>VLOOKUP(L203,Sheet2!$A$1:$C$17,3,FALSE)</f>
        <v>Oseanografi</v>
      </c>
      <c r="O203">
        <f t="shared" si="34"/>
        <v>8</v>
      </c>
      <c r="P203" s="2">
        <f t="shared" si="35"/>
        <v>0.375</v>
      </c>
    </row>
    <row r="204" spans="1:16" x14ac:dyDescent="0.25">
      <c r="A204">
        <v>202</v>
      </c>
      <c r="B204" t="s">
        <v>205</v>
      </c>
      <c r="C204">
        <v>45</v>
      </c>
      <c r="D204" t="str">
        <f t="shared" si="28"/>
        <v>C</v>
      </c>
      <c r="E204">
        <f t="shared" si="29"/>
        <v>2</v>
      </c>
      <c r="F204">
        <v>64</v>
      </c>
      <c r="G204" t="str">
        <f t="shared" si="30"/>
        <v>C</v>
      </c>
      <c r="H204">
        <f t="shared" si="31"/>
        <v>2</v>
      </c>
      <c r="I204">
        <v>84</v>
      </c>
      <c r="J204" t="str">
        <f t="shared" si="32"/>
        <v>A</v>
      </c>
      <c r="K204">
        <f t="shared" si="33"/>
        <v>4</v>
      </c>
      <c r="L204" t="str">
        <f t="shared" si="27"/>
        <v>B04</v>
      </c>
      <c r="M204" t="str">
        <f>VLOOKUP(L204,Sheet2!$A$1:$C$17,2,FALSE)</f>
        <v>Teknik Kebumian</v>
      </c>
      <c r="N204" t="str">
        <f>VLOOKUP(L204,Sheet2!$A$1:$C$17,3,FALSE)</f>
        <v>Geologi</v>
      </c>
      <c r="O204">
        <f t="shared" si="34"/>
        <v>8</v>
      </c>
      <c r="P204" s="2">
        <f t="shared" si="35"/>
        <v>2.5</v>
      </c>
    </row>
    <row r="205" spans="1:16" x14ac:dyDescent="0.25">
      <c r="A205">
        <v>203</v>
      </c>
      <c r="B205" t="s">
        <v>206</v>
      </c>
      <c r="C205">
        <v>68</v>
      </c>
      <c r="D205" t="str">
        <f t="shared" si="28"/>
        <v>B</v>
      </c>
      <c r="E205">
        <f t="shared" si="29"/>
        <v>3</v>
      </c>
      <c r="F205">
        <v>73</v>
      </c>
      <c r="G205" t="str">
        <f t="shared" si="30"/>
        <v>B</v>
      </c>
      <c r="H205">
        <f t="shared" si="31"/>
        <v>3</v>
      </c>
      <c r="I205">
        <v>77</v>
      </c>
      <c r="J205" t="str">
        <f t="shared" si="32"/>
        <v>A</v>
      </c>
      <c r="K205">
        <f t="shared" si="33"/>
        <v>4</v>
      </c>
      <c r="L205" t="str">
        <f t="shared" si="27"/>
        <v>D03</v>
      </c>
      <c r="M205" t="str">
        <f>VLOOKUP(L205,Sheet2!$A$1:$C$17,2,FALSE)</f>
        <v>Teknik Industri</v>
      </c>
      <c r="N205" t="str">
        <f>VLOOKUP(L205,Sheet2!$A$1:$C$17,3,FALSE)</f>
        <v>Teknologi Bioenergi</v>
      </c>
      <c r="O205">
        <f t="shared" si="34"/>
        <v>8</v>
      </c>
      <c r="P205" s="2">
        <f t="shared" si="35"/>
        <v>3.25</v>
      </c>
    </row>
    <row r="206" spans="1:16" x14ac:dyDescent="0.25">
      <c r="A206">
        <v>204</v>
      </c>
      <c r="B206" t="s">
        <v>207</v>
      </c>
      <c r="C206">
        <v>69</v>
      </c>
      <c r="D206" t="str">
        <f t="shared" si="28"/>
        <v>B</v>
      </c>
      <c r="E206">
        <f t="shared" si="29"/>
        <v>3</v>
      </c>
      <c r="F206">
        <v>55</v>
      </c>
      <c r="G206" t="str">
        <f t="shared" si="30"/>
        <v>C</v>
      </c>
      <c r="H206">
        <f t="shared" si="31"/>
        <v>2</v>
      </c>
      <c r="I206">
        <v>42</v>
      </c>
      <c r="J206" t="str">
        <f t="shared" si="32"/>
        <v>D</v>
      </c>
      <c r="K206">
        <f t="shared" si="33"/>
        <v>1</v>
      </c>
      <c r="L206" t="str">
        <f t="shared" si="27"/>
        <v>D01</v>
      </c>
      <c r="M206" t="str">
        <f>VLOOKUP(L206,Sheet2!$A$1:$C$17,2,FALSE)</f>
        <v>Teknik Industri</v>
      </c>
      <c r="N206" t="str">
        <f>VLOOKUP(L206,Sheet2!$A$1:$C$17,3,FALSE)</f>
        <v>Instrumentasi dan Kontrol</v>
      </c>
      <c r="O206">
        <f t="shared" si="34"/>
        <v>8</v>
      </c>
      <c r="P206" s="2">
        <f t="shared" si="35"/>
        <v>2.125</v>
      </c>
    </row>
    <row r="207" spans="1:16" x14ac:dyDescent="0.25">
      <c r="A207">
        <v>205</v>
      </c>
      <c r="B207" t="s">
        <v>208</v>
      </c>
      <c r="C207">
        <v>15</v>
      </c>
      <c r="D207" t="str">
        <f t="shared" si="28"/>
        <v>E</v>
      </c>
      <c r="E207">
        <f t="shared" si="29"/>
        <v>0</v>
      </c>
      <c r="F207">
        <v>13</v>
      </c>
      <c r="G207" t="str">
        <f t="shared" si="30"/>
        <v>E</v>
      </c>
      <c r="H207">
        <f t="shared" si="31"/>
        <v>0</v>
      </c>
      <c r="I207">
        <v>11</v>
      </c>
      <c r="J207" t="str">
        <f t="shared" si="32"/>
        <v>E</v>
      </c>
      <c r="K207">
        <f t="shared" si="33"/>
        <v>0</v>
      </c>
      <c r="L207" t="str">
        <f t="shared" si="27"/>
        <v>D02</v>
      </c>
      <c r="M207" t="str">
        <f>VLOOKUP(L207,Sheet2!$A$1:$C$17,2,FALSE)</f>
        <v>Teknik Industri</v>
      </c>
      <c r="N207" t="str">
        <f>VLOOKUP(L207,Sheet2!$A$1:$C$17,3,FALSE)</f>
        <v>Teknologi Pangan</v>
      </c>
      <c r="O207">
        <f t="shared" si="34"/>
        <v>8</v>
      </c>
      <c r="P207" s="2">
        <f t="shared" si="35"/>
        <v>0</v>
      </c>
    </row>
    <row r="208" spans="1:16" x14ac:dyDescent="0.25">
      <c r="A208">
        <v>206</v>
      </c>
      <c r="B208" t="s">
        <v>209</v>
      </c>
      <c r="C208">
        <v>28</v>
      </c>
      <c r="D208" t="str">
        <f t="shared" si="28"/>
        <v>E</v>
      </c>
      <c r="E208">
        <f t="shared" si="29"/>
        <v>0</v>
      </c>
      <c r="F208">
        <v>38</v>
      </c>
      <c r="G208" t="str">
        <f t="shared" si="30"/>
        <v>D</v>
      </c>
      <c r="H208">
        <f t="shared" si="31"/>
        <v>1</v>
      </c>
      <c r="I208">
        <v>49</v>
      </c>
      <c r="J208" t="str">
        <f t="shared" si="32"/>
        <v>C</v>
      </c>
      <c r="K208">
        <f t="shared" si="33"/>
        <v>2</v>
      </c>
      <c r="L208" t="str">
        <f t="shared" si="27"/>
        <v>B01</v>
      </c>
      <c r="M208" t="str">
        <f>VLOOKUP(L208,Sheet2!$A$1:$C$17,2,FALSE)</f>
        <v>Teknik Kebumian</v>
      </c>
      <c r="N208" t="str">
        <f>VLOOKUP(L208,Sheet2!$A$1:$C$17,3,FALSE)</f>
        <v>Meteorologi</v>
      </c>
      <c r="O208">
        <f t="shared" si="34"/>
        <v>8</v>
      </c>
      <c r="P208" s="2">
        <f t="shared" si="35"/>
        <v>0.875</v>
      </c>
    </row>
    <row r="209" spans="1:16" x14ac:dyDescent="0.25">
      <c r="A209">
        <v>207</v>
      </c>
      <c r="B209" t="s">
        <v>210</v>
      </c>
      <c r="C209">
        <v>66</v>
      </c>
      <c r="D209" t="str">
        <f t="shared" si="28"/>
        <v>B</v>
      </c>
      <c r="E209">
        <f t="shared" si="29"/>
        <v>3</v>
      </c>
      <c r="F209">
        <v>69</v>
      </c>
      <c r="G209" t="str">
        <f t="shared" si="30"/>
        <v>B</v>
      </c>
      <c r="H209">
        <f t="shared" si="31"/>
        <v>3</v>
      </c>
      <c r="I209">
        <v>72</v>
      </c>
      <c r="J209" t="str">
        <f t="shared" si="32"/>
        <v>B</v>
      </c>
      <c r="K209">
        <f t="shared" si="33"/>
        <v>3</v>
      </c>
      <c r="L209" t="str">
        <f t="shared" si="27"/>
        <v>D02</v>
      </c>
      <c r="M209" t="str">
        <f>VLOOKUP(L209,Sheet2!$A$1:$C$17,2,FALSE)</f>
        <v>Teknik Industri</v>
      </c>
      <c r="N209" t="str">
        <f>VLOOKUP(L209,Sheet2!$A$1:$C$17,3,FALSE)</f>
        <v>Teknologi Pangan</v>
      </c>
      <c r="O209">
        <f t="shared" si="34"/>
        <v>8</v>
      </c>
      <c r="P209" s="2">
        <f t="shared" si="35"/>
        <v>3</v>
      </c>
    </row>
    <row r="210" spans="1:16" x14ac:dyDescent="0.25">
      <c r="A210">
        <v>208</v>
      </c>
      <c r="B210" t="s">
        <v>211</v>
      </c>
      <c r="C210">
        <v>55</v>
      </c>
      <c r="D210" t="str">
        <f t="shared" si="28"/>
        <v>C</v>
      </c>
      <c r="E210">
        <f t="shared" si="29"/>
        <v>2</v>
      </c>
      <c r="F210">
        <v>64</v>
      </c>
      <c r="G210" t="str">
        <f t="shared" si="30"/>
        <v>C</v>
      </c>
      <c r="H210">
        <f t="shared" si="31"/>
        <v>2</v>
      </c>
      <c r="I210">
        <v>74</v>
      </c>
      <c r="J210" t="str">
        <f t="shared" si="32"/>
        <v>B</v>
      </c>
      <c r="K210">
        <f t="shared" si="33"/>
        <v>3</v>
      </c>
      <c r="L210" t="str">
        <f t="shared" si="27"/>
        <v>B02</v>
      </c>
      <c r="M210" t="str">
        <f>VLOOKUP(L210,Sheet2!$A$1:$C$17,2,FALSE)</f>
        <v>Teknik Kebumian</v>
      </c>
      <c r="N210" t="str">
        <f>VLOOKUP(L210,Sheet2!$A$1:$C$17,3,FALSE)</f>
        <v>Oseanografi</v>
      </c>
      <c r="O210">
        <f t="shared" si="34"/>
        <v>8</v>
      </c>
      <c r="P210" s="2">
        <f t="shared" si="35"/>
        <v>2.25</v>
      </c>
    </row>
    <row r="211" spans="1:16" x14ac:dyDescent="0.25">
      <c r="A211">
        <v>209</v>
      </c>
      <c r="B211" t="s">
        <v>212</v>
      </c>
      <c r="C211">
        <v>18</v>
      </c>
      <c r="D211" t="str">
        <f t="shared" si="28"/>
        <v>E</v>
      </c>
      <c r="E211">
        <f t="shared" si="29"/>
        <v>0</v>
      </c>
      <c r="F211">
        <v>35</v>
      </c>
      <c r="G211" t="str">
        <f t="shared" si="30"/>
        <v>D</v>
      </c>
      <c r="H211">
        <f t="shared" si="31"/>
        <v>1</v>
      </c>
      <c r="I211">
        <v>51</v>
      </c>
      <c r="J211" t="str">
        <f t="shared" si="32"/>
        <v>C</v>
      </c>
      <c r="K211">
        <f t="shared" si="33"/>
        <v>2</v>
      </c>
      <c r="L211" t="str">
        <f t="shared" si="27"/>
        <v>D02</v>
      </c>
      <c r="M211" t="str">
        <f>VLOOKUP(L211,Sheet2!$A$1:$C$17,2,FALSE)</f>
        <v>Teknik Industri</v>
      </c>
      <c r="N211" t="str">
        <f>VLOOKUP(L211,Sheet2!$A$1:$C$17,3,FALSE)</f>
        <v>Teknologi Pangan</v>
      </c>
      <c r="O211">
        <f t="shared" si="34"/>
        <v>8</v>
      </c>
      <c r="P211" s="2">
        <f t="shared" si="35"/>
        <v>0.875</v>
      </c>
    </row>
    <row r="212" spans="1:16" x14ac:dyDescent="0.25">
      <c r="A212">
        <v>210</v>
      </c>
      <c r="B212" t="s">
        <v>213</v>
      </c>
      <c r="C212">
        <v>37</v>
      </c>
      <c r="D212" t="str">
        <f t="shared" si="28"/>
        <v>D</v>
      </c>
      <c r="E212">
        <f t="shared" si="29"/>
        <v>1</v>
      </c>
      <c r="F212">
        <v>49</v>
      </c>
      <c r="G212" t="str">
        <f t="shared" si="30"/>
        <v>C</v>
      </c>
      <c r="H212">
        <f t="shared" si="31"/>
        <v>2</v>
      </c>
      <c r="I212">
        <v>62</v>
      </c>
      <c r="J212" t="str">
        <f t="shared" si="32"/>
        <v>C</v>
      </c>
      <c r="K212">
        <f t="shared" si="33"/>
        <v>2</v>
      </c>
      <c r="L212" t="str">
        <f t="shared" si="27"/>
        <v>D01</v>
      </c>
      <c r="M212" t="str">
        <f>VLOOKUP(L212,Sheet2!$A$1:$C$17,2,FALSE)</f>
        <v>Teknik Industri</v>
      </c>
      <c r="N212" t="str">
        <f>VLOOKUP(L212,Sheet2!$A$1:$C$17,3,FALSE)</f>
        <v>Instrumentasi dan Kontrol</v>
      </c>
      <c r="O212">
        <f t="shared" si="34"/>
        <v>8</v>
      </c>
      <c r="P212" s="2">
        <f t="shared" si="35"/>
        <v>1.625</v>
      </c>
    </row>
    <row r="213" spans="1:16" x14ac:dyDescent="0.25">
      <c r="A213">
        <v>211</v>
      </c>
      <c r="B213" t="s">
        <v>214</v>
      </c>
      <c r="C213">
        <v>20</v>
      </c>
      <c r="D213" t="str">
        <f t="shared" si="28"/>
        <v>E</v>
      </c>
      <c r="E213">
        <f t="shared" si="29"/>
        <v>0</v>
      </c>
      <c r="F213">
        <v>17</v>
      </c>
      <c r="G213" t="str">
        <f t="shared" si="30"/>
        <v>E</v>
      </c>
      <c r="H213">
        <f t="shared" si="31"/>
        <v>0</v>
      </c>
      <c r="I213">
        <v>14</v>
      </c>
      <c r="J213" t="str">
        <f t="shared" si="32"/>
        <v>E</v>
      </c>
      <c r="K213">
        <f t="shared" si="33"/>
        <v>0</v>
      </c>
      <c r="L213" t="str">
        <f t="shared" si="27"/>
        <v>B04</v>
      </c>
      <c r="M213" t="str">
        <f>VLOOKUP(L213,Sheet2!$A$1:$C$17,2,FALSE)</f>
        <v>Teknik Kebumian</v>
      </c>
      <c r="N213" t="str">
        <f>VLOOKUP(L213,Sheet2!$A$1:$C$17,3,FALSE)</f>
        <v>Geologi</v>
      </c>
      <c r="O213">
        <f t="shared" si="34"/>
        <v>8</v>
      </c>
      <c r="P213" s="2">
        <f t="shared" si="35"/>
        <v>0</v>
      </c>
    </row>
    <row r="214" spans="1:16" x14ac:dyDescent="0.25">
      <c r="A214">
        <v>212</v>
      </c>
      <c r="B214" t="s">
        <v>215</v>
      </c>
      <c r="C214">
        <v>30</v>
      </c>
      <c r="D214" t="str">
        <f t="shared" si="28"/>
        <v>E</v>
      </c>
      <c r="E214">
        <f t="shared" si="29"/>
        <v>0</v>
      </c>
      <c r="F214">
        <v>50</v>
      </c>
      <c r="G214" t="str">
        <f t="shared" si="30"/>
        <v>C</v>
      </c>
      <c r="H214">
        <f t="shared" si="31"/>
        <v>2</v>
      </c>
      <c r="I214">
        <v>69</v>
      </c>
      <c r="J214" t="str">
        <f t="shared" si="32"/>
        <v>B</v>
      </c>
      <c r="K214">
        <f t="shared" si="33"/>
        <v>3</v>
      </c>
      <c r="L214" t="str">
        <f t="shared" si="27"/>
        <v>C03</v>
      </c>
      <c r="M214" t="str">
        <f>VLOOKUP(L214,Sheet2!$A$1:$C$17,2,FALSE)</f>
        <v>Farmasi</v>
      </c>
      <c r="N214" t="str">
        <f>VLOOKUP(L214,Sheet2!$A$1:$C$17,3,FALSE)</f>
        <v>Farmakologi</v>
      </c>
      <c r="O214">
        <f t="shared" si="34"/>
        <v>8</v>
      </c>
      <c r="P214" s="2">
        <f t="shared" si="35"/>
        <v>1.5</v>
      </c>
    </row>
    <row r="215" spans="1:16" x14ac:dyDescent="0.25">
      <c r="A215">
        <v>213</v>
      </c>
      <c r="B215" t="s">
        <v>216</v>
      </c>
      <c r="C215">
        <v>43</v>
      </c>
      <c r="D215" t="str">
        <f t="shared" si="28"/>
        <v>D</v>
      </c>
      <c r="E215">
        <f t="shared" si="29"/>
        <v>1</v>
      </c>
      <c r="F215">
        <v>37</v>
      </c>
      <c r="G215" t="str">
        <f t="shared" si="30"/>
        <v>D</v>
      </c>
      <c r="H215">
        <f t="shared" si="31"/>
        <v>1</v>
      </c>
      <c r="I215">
        <v>31</v>
      </c>
      <c r="J215" t="str">
        <f t="shared" si="32"/>
        <v>E</v>
      </c>
      <c r="K215">
        <f t="shared" si="33"/>
        <v>0</v>
      </c>
      <c r="L215" t="str">
        <f t="shared" si="27"/>
        <v>B02</v>
      </c>
      <c r="M215" t="str">
        <f>VLOOKUP(L215,Sheet2!$A$1:$C$17,2,FALSE)</f>
        <v>Teknik Kebumian</v>
      </c>
      <c r="N215" t="str">
        <f>VLOOKUP(L215,Sheet2!$A$1:$C$17,3,FALSE)</f>
        <v>Oseanografi</v>
      </c>
      <c r="O215">
        <f t="shared" si="34"/>
        <v>8</v>
      </c>
      <c r="P215" s="2">
        <f t="shared" si="35"/>
        <v>0.75</v>
      </c>
    </row>
    <row r="216" spans="1:16" x14ac:dyDescent="0.25">
      <c r="A216">
        <v>214</v>
      </c>
      <c r="B216" t="s">
        <v>217</v>
      </c>
      <c r="C216">
        <v>73</v>
      </c>
      <c r="D216" t="str">
        <f t="shared" si="28"/>
        <v>B</v>
      </c>
      <c r="E216">
        <f t="shared" si="29"/>
        <v>3</v>
      </c>
      <c r="F216">
        <v>70</v>
      </c>
      <c r="G216" t="str">
        <f t="shared" si="30"/>
        <v>B</v>
      </c>
      <c r="H216">
        <f t="shared" si="31"/>
        <v>3</v>
      </c>
      <c r="I216">
        <v>67</v>
      </c>
      <c r="J216" t="str">
        <f t="shared" si="32"/>
        <v>B</v>
      </c>
      <c r="K216">
        <f t="shared" si="33"/>
        <v>3</v>
      </c>
      <c r="L216" t="str">
        <f t="shared" si="27"/>
        <v>C01</v>
      </c>
      <c r="M216" t="str">
        <f>VLOOKUP(L216,Sheet2!$A$1:$C$17,2,FALSE)</f>
        <v>Farmasi</v>
      </c>
      <c r="N216" t="str">
        <f>VLOOKUP(L216,Sheet2!$A$1:$C$17,3,FALSE)</f>
        <v>Biologi Farmasi</v>
      </c>
      <c r="O216">
        <f t="shared" si="34"/>
        <v>8</v>
      </c>
      <c r="P216" s="2">
        <f t="shared" si="35"/>
        <v>3</v>
      </c>
    </row>
    <row r="217" spans="1:16" x14ac:dyDescent="0.25">
      <c r="A217">
        <v>215</v>
      </c>
      <c r="B217" t="s">
        <v>218</v>
      </c>
      <c r="C217">
        <v>74</v>
      </c>
      <c r="D217" t="str">
        <f t="shared" si="28"/>
        <v>B</v>
      </c>
      <c r="E217">
        <f t="shared" si="29"/>
        <v>3</v>
      </c>
      <c r="F217">
        <v>77</v>
      </c>
      <c r="G217" t="str">
        <f t="shared" si="30"/>
        <v>A</v>
      </c>
      <c r="H217">
        <f t="shared" si="31"/>
        <v>4</v>
      </c>
      <c r="I217">
        <v>80</v>
      </c>
      <c r="J217" t="str">
        <f t="shared" si="32"/>
        <v>A</v>
      </c>
      <c r="K217">
        <f t="shared" si="33"/>
        <v>4</v>
      </c>
      <c r="L217" t="str">
        <f t="shared" si="27"/>
        <v>C02</v>
      </c>
      <c r="M217" t="str">
        <f>VLOOKUP(L217,Sheet2!$A$1:$C$17,2,FALSE)</f>
        <v>Farmasi</v>
      </c>
      <c r="N217" t="str">
        <f>VLOOKUP(L217,Sheet2!$A$1:$C$17,3,FALSE)</f>
        <v>Farmakokimia</v>
      </c>
      <c r="O217">
        <f t="shared" si="34"/>
        <v>8</v>
      </c>
      <c r="P217" s="2">
        <f t="shared" si="35"/>
        <v>3.625</v>
      </c>
    </row>
    <row r="218" spans="1:16" x14ac:dyDescent="0.25">
      <c r="A218">
        <v>216</v>
      </c>
      <c r="B218" t="s">
        <v>219</v>
      </c>
      <c r="C218">
        <v>78</v>
      </c>
      <c r="D218" t="str">
        <f t="shared" si="28"/>
        <v>A</v>
      </c>
      <c r="E218">
        <f t="shared" si="29"/>
        <v>4</v>
      </c>
      <c r="F218">
        <v>83</v>
      </c>
      <c r="G218" t="str">
        <f t="shared" si="30"/>
        <v>A</v>
      </c>
      <c r="H218">
        <f t="shared" si="31"/>
        <v>4</v>
      </c>
      <c r="I218">
        <v>89</v>
      </c>
      <c r="J218" t="str">
        <f t="shared" si="32"/>
        <v>A</v>
      </c>
      <c r="K218">
        <f t="shared" si="33"/>
        <v>4</v>
      </c>
      <c r="L218" t="str">
        <f t="shared" si="27"/>
        <v>C01</v>
      </c>
      <c r="M218" t="str">
        <f>VLOOKUP(L218,Sheet2!$A$1:$C$17,2,FALSE)</f>
        <v>Farmasi</v>
      </c>
      <c r="N218" t="str">
        <f>VLOOKUP(L218,Sheet2!$A$1:$C$17,3,FALSE)</f>
        <v>Biologi Farmasi</v>
      </c>
      <c r="O218">
        <f t="shared" si="34"/>
        <v>8</v>
      </c>
      <c r="P218" s="2">
        <f t="shared" si="35"/>
        <v>4</v>
      </c>
    </row>
    <row r="219" spans="1:16" x14ac:dyDescent="0.25">
      <c r="A219">
        <v>217</v>
      </c>
      <c r="B219" t="s">
        <v>220</v>
      </c>
      <c r="C219">
        <v>61</v>
      </c>
      <c r="D219" t="str">
        <f t="shared" si="28"/>
        <v>C</v>
      </c>
      <c r="E219">
        <f t="shared" si="29"/>
        <v>2</v>
      </c>
      <c r="F219">
        <v>41</v>
      </c>
      <c r="G219" t="str">
        <f t="shared" si="30"/>
        <v>D</v>
      </c>
      <c r="H219">
        <f t="shared" si="31"/>
        <v>1</v>
      </c>
      <c r="I219">
        <v>22</v>
      </c>
      <c r="J219" t="str">
        <f t="shared" si="32"/>
        <v>E</v>
      </c>
      <c r="K219">
        <f t="shared" si="33"/>
        <v>0</v>
      </c>
      <c r="L219" t="str">
        <f t="shared" si="27"/>
        <v>B01</v>
      </c>
      <c r="M219" t="str">
        <f>VLOOKUP(L219,Sheet2!$A$1:$C$17,2,FALSE)</f>
        <v>Teknik Kebumian</v>
      </c>
      <c r="N219" t="str">
        <f>VLOOKUP(L219,Sheet2!$A$1:$C$17,3,FALSE)</f>
        <v>Meteorologi</v>
      </c>
      <c r="O219">
        <f t="shared" si="34"/>
        <v>8</v>
      </c>
      <c r="P219" s="2">
        <f t="shared" si="35"/>
        <v>1.125</v>
      </c>
    </row>
    <row r="220" spans="1:16" x14ac:dyDescent="0.25">
      <c r="A220">
        <v>218</v>
      </c>
      <c r="B220" t="s">
        <v>221</v>
      </c>
      <c r="C220">
        <v>60</v>
      </c>
      <c r="D220" t="str">
        <f t="shared" si="28"/>
        <v>C</v>
      </c>
      <c r="E220">
        <f t="shared" si="29"/>
        <v>2</v>
      </c>
      <c r="F220">
        <v>51</v>
      </c>
      <c r="G220" t="str">
        <f t="shared" si="30"/>
        <v>C</v>
      </c>
      <c r="H220">
        <f t="shared" si="31"/>
        <v>2</v>
      </c>
      <c r="I220">
        <v>43</v>
      </c>
      <c r="J220" t="str">
        <f t="shared" si="32"/>
        <v>D</v>
      </c>
      <c r="K220">
        <f t="shared" si="33"/>
        <v>1</v>
      </c>
      <c r="L220" t="str">
        <f t="shared" si="27"/>
        <v>C04</v>
      </c>
      <c r="M220" t="str">
        <f>VLOOKUP(L220,Sheet2!$A$1:$C$17,2,FALSE)</f>
        <v>Farmasi</v>
      </c>
      <c r="N220" t="str">
        <f>VLOOKUP(L220,Sheet2!$A$1:$C$17,3,FALSE)</f>
        <v>Farmasetika</v>
      </c>
      <c r="O220">
        <f t="shared" si="34"/>
        <v>8</v>
      </c>
      <c r="P220" s="2">
        <f t="shared" si="35"/>
        <v>1.75</v>
      </c>
    </row>
    <row r="221" spans="1:16" x14ac:dyDescent="0.25">
      <c r="A221">
        <v>219</v>
      </c>
      <c r="B221" t="s">
        <v>222</v>
      </c>
      <c r="C221">
        <v>22</v>
      </c>
      <c r="D221" t="str">
        <f t="shared" si="28"/>
        <v>E</v>
      </c>
      <c r="E221">
        <f t="shared" si="29"/>
        <v>0</v>
      </c>
      <c r="F221">
        <v>34</v>
      </c>
      <c r="G221" t="str">
        <f t="shared" si="30"/>
        <v>E</v>
      </c>
      <c r="H221">
        <f t="shared" si="31"/>
        <v>0</v>
      </c>
      <c r="I221">
        <v>46</v>
      </c>
      <c r="J221" t="str">
        <f t="shared" si="32"/>
        <v>C</v>
      </c>
      <c r="K221">
        <f t="shared" si="33"/>
        <v>2</v>
      </c>
      <c r="L221" t="str">
        <f t="shared" si="27"/>
        <v>B02</v>
      </c>
      <c r="M221" t="str">
        <f>VLOOKUP(L221,Sheet2!$A$1:$C$17,2,FALSE)</f>
        <v>Teknik Kebumian</v>
      </c>
      <c r="N221" t="str">
        <f>VLOOKUP(L221,Sheet2!$A$1:$C$17,3,FALSE)</f>
        <v>Oseanografi</v>
      </c>
      <c r="O221">
        <f t="shared" si="34"/>
        <v>8</v>
      </c>
      <c r="P221" s="2">
        <f t="shared" si="35"/>
        <v>0.5</v>
      </c>
    </row>
    <row r="222" spans="1:16" x14ac:dyDescent="0.25">
      <c r="A222">
        <v>220</v>
      </c>
      <c r="B222" t="s">
        <v>223</v>
      </c>
      <c r="C222">
        <v>28</v>
      </c>
      <c r="D222" t="str">
        <f t="shared" si="28"/>
        <v>E</v>
      </c>
      <c r="E222">
        <f t="shared" si="29"/>
        <v>0</v>
      </c>
      <c r="F222">
        <v>24</v>
      </c>
      <c r="G222" t="str">
        <f t="shared" si="30"/>
        <v>E</v>
      </c>
      <c r="H222">
        <f t="shared" si="31"/>
        <v>0</v>
      </c>
      <c r="I222">
        <v>19</v>
      </c>
      <c r="J222" t="str">
        <f t="shared" si="32"/>
        <v>E</v>
      </c>
      <c r="K222">
        <f t="shared" si="33"/>
        <v>0</v>
      </c>
      <c r="L222" t="str">
        <f t="shared" si="27"/>
        <v>B01</v>
      </c>
      <c r="M222" t="str">
        <f>VLOOKUP(L222,Sheet2!$A$1:$C$17,2,FALSE)</f>
        <v>Teknik Kebumian</v>
      </c>
      <c r="N222" t="str">
        <f>VLOOKUP(L222,Sheet2!$A$1:$C$17,3,FALSE)</f>
        <v>Meteorologi</v>
      </c>
      <c r="O222">
        <f t="shared" si="34"/>
        <v>8</v>
      </c>
      <c r="P222" s="2">
        <f t="shared" si="35"/>
        <v>0</v>
      </c>
    </row>
    <row r="223" spans="1:16" x14ac:dyDescent="0.25">
      <c r="A223">
        <v>221</v>
      </c>
      <c r="B223" t="s">
        <v>224</v>
      </c>
      <c r="C223">
        <v>68</v>
      </c>
      <c r="D223" t="str">
        <f t="shared" si="28"/>
        <v>B</v>
      </c>
      <c r="E223">
        <f t="shared" si="29"/>
        <v>3</v>
      </c>
      <c r="F223">
        <v>79</v>
      </c>
      <c r="G223" t="str">
        <f t="shared" si="30"/>
        <v>A</v>
      </c>
      <c r="H223">
        <f t="shared" si="31"/>
        <v>4</v>
      </c>
      <c r="I223">
        <v>90</v>
      </c>
      <c r="J223" t="str">
        <f t="shared" si="32"/>
        <v>A</v>
      </c>
      <c r="K223">
        <f t="shared" si="33"/>
        <v>4</v>
      </c>
      <c r="L223" t="str">
        <f t="shared" si="27"/>
        <v>C04</v>
      </c>
      <c r="M223" t="str">
        <f>VLOOKUP(L223,Sheet2!$A$1:$C$17,2,FALSE)</f>
        <v>Farmasi</v>
      </c>
      <c r="N223" t="str">
        <f>VLOOKUP(L223,Sheet2!$A$1:$C$17,3,FALSE)</f>
        <v>Farmasetika</v>
      </c>
      <c r="O223">
        <f t="shared" si="34"/>
        <v>8</v>
      </c>
      <c r="P223" s="2">
        <f t="shared" si="35"/>
        <v>3.625</v>
      </c>
    </row>
    <row r="224" spans="1:16" x14ac:dyDescent="0.25">
      <c r="A224">
        <v>222</v>
      </c>
      <c r="B224" t="s">
        <v>225</v>
      </c>
      <c r="C224">
        <v>84</v>
      </c>
      <c r="D224" t="str">
        <f t="shared" si="28"/>
        <v>A</v>
      </c>
      <c r="E224">
        <f t="shared" si="29"/>
        <v>4</v>
      </c>
      <c r="F224">
        <v>83</v>
      </c>
      <c r="G224" t="str">
        <f t="shared" si="30"/>
        <v>A</v>
      </c>
      <c r="H224">
        <f t="shared" si="31"/>
        <v>4</v>
      </c>
      <c r="I224">
        <v>83</v>
      </c>
      <c r="J224" t="str">
        <f t="shared" si="32"/>
        <v>A</v>
      </c>
      <c r="K224">
        <f t="shared" si="33"/>
        <v>4</v>
      </c>
      <c r="L224" t="str">
        <f t="shared" si="27"/>
        <v>A04</v>
      </c>
      <c r="M224" t="str">
        <f>VLOOKUP(L224,Sheet2!$A$1:$C$17,2,FALSE)</f>
        <v>Matematika dan IPA</v>
      </c>
      <c r="N224" t="str">
        <f>VLOOKUP(L224,Sheet2!$A$1:$C$17,3,FALSE)</f>
        <v>Matematika</v>
      </c>
      <c r="O224">
        <f t="shared" si="34"/>
        <v>8</v>
      </c>
      <c r="P224" s="2">
        <f t="shared" si="35"/>
        <v>4</v>
      </c>
    </row>
    <row r="225" spans="1:16" x14ac:dyDescent="0.25">
      <c r="A225">
        <v>223</v>
      </c>
      <c r="B225" t="s">
        <v>226</v>
      </c>
      <c r="C225">
        <v>40</v>
      </c>
      <c r="D225" t="str">
        <f t="shared" si="28"/>
        <v>D</v>
      </c>
      <c r="E225">
        <f t="shared" si="29"/>
        <v>1</v>
      </c>
      <c r="F225">
        <v>34</v>
      </c>
      <c r="G225" t="str">
        <f t="shared" si="30"/>
        <v>E</v>
      </c>
      <c r="H225">
        <f t="shared" si="31"/>
        <v>0</v>
      </c>
      <c r="I225">
        <v>29</v>
      </c>
      <c r="J225" t="str">
        <f t="shared" si="32"/>
        <v>E</v>
      </c>
      <c r="K225">
        <f t="shared" si="33"/>
        <v>0</v>
      </c>
      <c r="L225" t="str">
        <f t="shared" si="27"/>
        <v>B04</v>
      </c>
      <c r="M225" t="str">
        <f>VLOOKUP(L225,Sheet2!$A$1:$C$17,2,FALSE)</f>
        <v>Teknik Kebumian</v>
      </c>
      <c r="N225" t="str">
        <f>VLOOKUP(L225,Sheet2!$A$1:$C$17,3,FALSE)</f>
        <v>Geologi</v>
      </c>
      <c r="O225">
        <f t="shared" si="34"/>
        <v>8</v>
      </c>
      <c r="P225" s="2">
        <f t="shared" si="35"/>
        <v>0.375</v>
      </c>
    </row>
    <row r="226" spans="1:16" x14ac:dyDescent="0.25">
      <c r="A226">
        <v>224</v>
      </c>
      <c r="B226" t="s">
        <v>227</v>
      </c>
      <c r="C226">
        <v>29</v>
      </c>
      <c r="D226" t="str">
        <f t="shared" si="28"/>
        <v>E</v>
      </c>
      <c r="E226">
        <f t="shared" si="29"/>
        <v>0</v>
      </c>
      <c r="F226">
        <v>33</v>
      </c>
      <c r="G226" t="str">
        <f t="shared" si="30"/>
        <v>E</v>
      </c>
      <c r="H226">
        <f t="shared" si="31"/>
        <v>0</v>
      </c>
      <c r="I226">
        <v>38</v>
      </c>
      <c r="J226" t="str">
        <f t="shared" si="32"/>
        <v>D</v>
      </c>
      <c r="K226">
        <f t="shared" si="33"/>
        <v>1</v>
      </c>
      <c r="L226" t="str">
        <f t="shared" si="27"/>
        <v>C01</v>
      </c>
      <c r="M226" t="str">
        <f>VLOOKUP(L226,Sheet2!$A$1:$C$17,2,FALSE)</f>
        <v>Farmasi</v>
      </c>
      <c r="N226" t="str">
        <f>VLOOKUP(L226,Sheet2!$A$1:$C$17,3,FALSE)</f>
        <v>Biologi Farmasi</v>
      </c>
      <c r="O226">
        <f t="shared" si="34"/>
        <v>8</v>
      </c>
      <c r="P226" s="2">
        <f t="shared" si="35"/>
        <v>0.25</v>
      </c>
    </row>
    <row r="227" spans="1:16" x14ac:dyDescent="0.25">
      <c r="A227">
        <v>225</v>
      </c>
      <c r="B227" t="s">
        <v>228</v>
      </c>
      <c r="C227">
        <v>62</v>
      </c>
      <c r="D227" t="str">
        <f t="shared" si="28"/>
        <v>C</v>
      </c>
      <c r="E227">
        <f t="shared" si="29"/>
        <v>2</v>
      </c>
      <c r="F227">
        <v>59</v>
      </c>
      <c r="G227" t="str">
        <f t="shared" si="30"/>
        <v>C</v>
      </c>
      <c r="H227">
        <f t="shared" si="31"/>
        <v>2</v>
      </c>
      <c r="I227">
        <v>56</v>
      </c>
      <c r="J227" t="str">
        <f t="shared" si="32"/>
        <v>C</v>
      </c>
      <c r="K227">
        <f t="shared" si="33"/>
        <v>2</v>
      </c>
      <c r="L227" t="str">
        <f t="shared" si="27"/>
        <v>B04</v>
      </c>
      <c r="M227" t="str">
        <f>VLOOKUP(L227,Sheet2!$A$1:$C$17,2,FALSE)</f>
        <v>Teknik Kebumian</v>
      </c>
      <c r="N227" t="str">
        <f>VLOOKUP(L227,Sheet2!$A$1:$C$17,3,FALSE)</f>
        <v>Geologi</v>
      </c>
      <c r="O227">
        <f t="shared" si="34"/>
        <v>8</v>
      </c>
      <c r="P227" s="2">
        <f t="shared" si="35"/>
        <v>2</v>
      </c>
    </row>
    <row r="228" spans="1:16" x14ac:dyDescent="0.25">
      <c r="A228">
        <v>226</v>
      </c>
      <c r="B228" t="s">
        <v>229</v>
      </c>
      <c r="C228">
        <v>91</v>
      </c>
      <c r="D228" t="str">
        <f t="shared" si="28"/>
        <v>A</v>
      </c>
      <c r="E228">
        <f t="shared" si="29"/>
        <v>4</v>
      </c>
      <c r="F228">
        <v>84</v>
      </c>
      <c r="G228" t="str">
        <f t="shared" si="30"/>
        <v>A</v>
      </c>
      <c r="H228">
        <f t="shared" si="31"/>
        <v>4</v>
      </c>
      <c r="I228">
        <v>78</v>
      </c>
      <c r="J228" t="str">
        <f t="shared" si="32"/>
        <v>A</v>
      </c>
      <c r="K228">
        <f t="shared" si="33"/>
        <v>4</v>
      </c>
      <c r="L228" t="str">
        <f t="shared" si="27"/>
        <v>A01</v>
      </c>
      <c r="M228" t="str">
        <f>VLOOKUP(L228,Sheet2!$A$1:$C$17,2,FALSE)</f>
        <v>Matematika dan IPA</v>
      </c>
      <c r="N228" t="str">
        <f>VLOOKUP(L228,Sheet2!$A$1:$C$17,3,FALSE)</f>
        <v>Astronomi</v>
      </c>
      <c r="O228">
        <f t="shared" si="34"/>
        <v>8</v>
      </c>
      <c r="P228" s="2">
        <f t="shared" si="35"/>
        <v>4</v>
      </c>
    </row>
    <row r="229" spans="1:16" x14ac:dyDescent="0.25">
      <c r="A229">
        <v>227</v>
      </c>
      <c r="B229" t="s">
        <v>230</v>
      </c>
      <c r="C229">
        <v>55</v>
      </c>
      <c r="D229" t="str">
        <f t="shared" si="28"/>
        <v>C</v>
      </c>
      <c r="E229">
        <f t="shared" si="29"/>
        <v>2</v>
      </c>
      <c r="F229">
        <v>57</v>
      </c>
      <c r="G229" t="str">
        <f t="shared" si="30"/>
        <v>C</v>
      </c>
      <c r="H229">
        <f t="shared" si="31"/>
        <v>2</v>
      </c>
      <c r="I229">
        <v>60</v>
      </c>
      <c r="J229" t="str">
        <f t="shared" si="32"/>
        <v>C</v>
      </c>
      <c r="K229">
        <f t="shared" si="33"/>
        <v>2</v>
      </c>
      <c r="L229" t="str">
        <f t="shared" si="27"/>
        <v>B02</v>
      </c>
      <c r="M229" t="str">
        <f>VLOOKUP(L229,Sheet2!$A$1:$C$17,2,FALSE)</f>
        <v>Teknik Kebumian</v>
      </c>
      <c r="N229" t="str">
        <f>VLOOKUP(L229,Sheet2!$A$1:$C$17,3,FALSE)</f>
        <v>Oseanografi</v>
      </c>
      <c r="O229">
        <f t="shared" si="34"/>
        <v>8</v>
      </c>
      <c r="P229" s="2">
        <f t="shared" si="35"/>
        <v>2</v>
      </c>
    </row>
    <row r="230" spans="1:16" x14ac:dyDescent="0.25">
      <c r="A230">
        <v>228</v>
      </c>
      <c r="B230" t="s">
        <v>231</v>
      </c>
      <c r="C230">
        <v>27</v>
      </c>
      <c r="D230" t="str">
        <f t="shared" si="28"/>
        <v>E</v>
      </c>
      <c r="E230">
        <f t="shared" si="29"/>
        <v>0</v>
      </c>
      <c r="F230">
        <v>33</v>
      </c>
      <c r="G230" t="str">
        <f t="shared" si="30"/>
        <v>E</v>
      </c>
      <c r="H230">
        <f t="shared" si="31"/>
        <v>0</v>
      </c>
      <c r="I230">
        <v>39</v>
      </c>
      <c r="J230" t="str">
        <f t="shared" si="32"/>
        <v>D</v>
      </c>
      <c r="K230">
        <f t="shared" si="33"/>
        <v>1</v>
      </c>
      <c r="L230" t="str">
        <f t="shared" si="27"/>
        <v>C01</v>
      </c>
      <c r="M230" t="str">
        <f>VLOOKUP(L230,Sheet2!$A$1:$C$17,2,FALSE)</f>
        <v>Farmasi</v>
      </c>
      <c r="N230" t="str">
        <f>VLOOKUP(L230,Sheet2!$A$1:$C$17,3,FALSE)</f>
        <v>Biologi Farmasi</v>
      </c>
      <c r="O230">
        <f t="shared" si="34"/>
        <v>8</v>
      </c>
      <c r="P230" s="2">
        <f t="shared" si="35"/>
        <v>0.25</v>
      </c>
    </row>
    <row r="231" spans="1:16" x14ac:dyDescent="0.25">
      <c r="A231">
        <v>229</v>
      </c>
      <c r="B231" t="s">
        <v>232</v>
      </c>
      <c r="C231">
        <v>13</v>
      </c>
      <c r="D231" t="str">
        <f t="shared" si="28"/>
        <v>E</v>
      </c>
      <c r="E231">
        <f t="shared" si="29"/>
        <v>0</v>
      </c>
      <c r="F231">
        <v>31</v>
      </c>
      <c r="G231" t="str">
        <f t="shared" si="30"/>
        <v>E</v>
      </c>
      <c r="H231">
        <f t="shared" si="31"/>
        <v>0</v>
      </c>
      <c r="I231">
        <v>50</v>
      </c>
      <c r="J231" t="str">
        <f t="shared" si="32"/>
        <v>C</v>
      </c>
      <c r="K231">
        <f t="shared" si="33"/>
        <v>2</v>
      </c>
      <c r="L231" t="str">
        <f t="shared" si="27"/>
        <v>B04</v>
      </c>
      <c r="M231" t="str">
        <f>VLOOKUP(L231,Sheet2!$A$1:$C$17,2,FALSE)</f>
        <v>Teknik Kebumian</v>
      </c>
      <c r="N231" t="str">
        <f>VLOOKUP(L231,Sheet2!$A$1:$C$17,3,FALSE)</f>
        <v>Geologi</v>
      </c>
      <c r="O231">
        <f t="shared" si="34"/>
        <v>8</v>
      </c>
      <c r="P231" s="2">
        <f t="shared" si="35"/>
        <v>0.5</v>
      </c>
    </row>
    <row r="232" spans="1:16" x14ac:dyDescent="0.25">
      <c r="A232">
        <v>230</v>
      </c>
      <c r="B232" t="s">
        <v>233</v>
      </c>
      <c r="C232">
        <v>37</v>
      </c>
      <c r="D232" t="str">
        <f t="shared" si="28"/>
        <v>D</v>
      </c>
      <c r="E232">
        <f t="shared" si="29"/>
        <v>1</v>
      </c>
      <c r="F232">
        <v>45</v>
      </c>
      <c r="G232" t="str">
        <f t="shared" si="30"/>
        <v>C</v>
      </c>
      <c r="H232">
        <f t="shared" si="31"/>
        <v>2</v>
      </c>
      <c r="I232">
        <v>54</v>
      </c>
      <c r="J232" t="str">
        <f t="shared" si="32"/>
        <v>C</v>
      </c>
      <c r="K232">
        <f t="shared" si="33"/>
        <v>2</v>
      </c>
      <c r="L232" t="str">
        <f t="shared" si="27"/>
        <v>B01</v>
      </c>
      <c r="M232" t="str">
        <f>VLOOKUP(L232,Sheet2!$A$1:$C$17,2,FALSE)</f>
        <v>Teknik Kebumian</v>
      </c>
      <c r="N232" t="str">
        <f>VLOOKUP(L232,Sheet2!$A$1:$C$17,3,FALSE)</f>
        <v>Meteorologi</v>
      </c>
      <c r="O232">
        <f t="shared" si="34"/>
        <v>8</v>
      </c>
      <c r="P232" s="2">
        <f t="shared" si="35"/>
        <v>1.625</v>
      </c>
    </row>
    <row r="233" spans="1:16" x14ac:dyDescent="0.25">
      <c r="A233">
        <v>231</v>
      </c>
      <c r="B233" t="s">
        <v>234</v>
      </c>
      <c r="C233">
        <v>74</v>
      </c>
      <c r="D233" t="str">
        <f t="shared" si="28"/>
        <v>B</v>
      </c>
      <c r="E233">
        <f t="shared" si="29"/>
        <v>3</v>
      </c>
      <c r="F233">
        <v>56</v>
      </c>
      <c r="G233" t="str">
        <f t="shared" si="30"/>
        <v>C</v>
      </c>
      <c r="H233">
        <f t="shared" si="31"/>
        <v>2</v>
      </c>
      <c r="I233">
        <v>38</v>
      </c>
      <c r="J233" t="str">
        <f t="shared" si="32"/>
        <v>D</v>
      </c>
      <c r="K233">
        <f t="shared" si="33"/>
        <v>1</v>
      </c>
      <c r="L233" t="str">
        <f t="shared" si="27"/>
        <v>C01</v>
      </c>
      <c r="M233" t="str">
        <f>VLOOKUP(L233,Sheet2!$A$1:$C$17,2,FALSE)</f>
        <v>Farmasi</v>
      </c>
      <c r="N233" t="str">
        <f>VLOOKUP(L233,Sheet2!$A$1:$C$17,3,FALSE)</f>
        <v>Biologi Farmasi</v>
      </c>
      <c r="O233">
        <f t="shared" si="34"/>
        <v>8</v>
      </c>
      <c r="P233" s="2">
        <f t="shared" si="35"/>
        <v>2.125</v>
      </c>
    </row>
    <row r="234" spans="1:16" x14ac:dyDescent="0.25">
      <c r="A234">
        <v>232</v>
      </c>
      <c r="B234" t="s">
        <v>235</v>
      </c>
      <c r="C234">
        <v>44</v>
      </c>
      <c r="D234" t="str">
        <f t="shared" si="28"/>
        <v>D</v>
      </c>
      <c r="E234">
        <f t="shared" si="29"/>
        <v>1</v>
      </c>
      <c r="F234">
        <v>47</v>
      </c>
      <c r="G234" t="str">
        <f t="shared" si="30"/>
        <v>C</v>
      </c>
      <c r="H234">
        <f t="shared" si="31"/>
        <v>2</v>
      </c>
      <c r="I234">
        <v>50</v>
      </c>
      <c r="J234" t="str">
        <f t="shared" si="32"/>
        <v>C</v>
      </c>
      <c r="K234">
        <f t="shared" si="33"/>
        <v>2</v>
      </c>
      <c r="L234" t="str">
        <f t="shared" si="27"/>
        <v>C02</v>
      </c>
      <c r="M234" t="str">
        <f>VLOOKUP(L234,Sheet2!$A$1:$C$17,2,FALSE)</f>
        <v>Farmasi</v>
      </c>
      <c r="N234" t="str">
        <f>VLOOKUP(L234,Sheet2!$A$1:$C$17,3,FALSE)</f>
        <v>Farmakokimia</v>
      </c>
      <c r="O234">
        <f t="shared" si="34"/>
        <v>8</v>
      </c>
      <c r="P234" s="2">
        <f t="shared" si="35"/>
        <v>1.625</v>
      </c>
    </row>
    <row r="235" spans="1:16" x14ac:dyDescent="0.25">
      <c r="A235">
        <v>233</v>
      </c>
      <c r="B235" t="s">
        <v>236</v>
      </c>
      <c r="C235">
        <v>50</v>
      </c>
      <c r="D235" t="str">
        <f t="shared" si="28"/>
        <v>C</v>
      </c>
      <c r="E235">
        <f t="shared" si="29"/>
        <v>2</v>
      </c>
      <c r="F235">
        <v>39</v>
      </c>
      <c r="G235" t="str">
        <f t="shared" si="30"/>
        <v>D</v>
      </c>
      <c r="H235">
        <f t="shared" si="31"/>
        <v>1</v>
      </c>
      <c r="I235">
        <v>29</v>
      </c>
      <c r="J235" t="str">
        <f t="shared" si="32"/>
        <v>E</v>
      </c>
      <c r="K235">
        <f t="shared" si="33"/>
        <v>0</v>
      </c>
      <c r="L235" t="str">
        <f t="shared" si="27"/>
        <v>B01</v>
      </c>
      <c r="M235" t="str">
        <f>VLOOKUP(L235,Sheet2!$A$1:$C$17,2,FALSE)</f>
        <v>Teknik Kebumian</v>
      </c>
      <c r="N235" t="str">
        <f>VLOOKUP(L235,Sheet2!$A$1:$C$17,3,FALSE)</f>
        <v>Meteorologi</v>
      </c>
      <c r="O235">
        <f t="shared" si="34"/>
        <v>8</v>
      </c>
      <c r="P235" s="2">
        <f t="shared" si="35"/>
        <v>1.125</v>
      </c>
    </row>
    <row r="236" spans="1:16" x14ac:dyDescent="0.25">
      <c r="A236">
        <v>234</v>
      </c>
      <c r="B236" t="s">
        <v>237</v>
      </c>
      <c r="C236">
        <v>76</v>
      </c>
      <c r="D236" t="str">
        <f t="shared" si="28"/>
        <v>A</v>
      </c>
      <c r="E236">
        <f t="shared" si="29"/>
        <v>4</v>
      </c>
      <c r="F236">
        <v>58</v>
      </c>
      <c r="G236" t="str">
        <f t="shared" si="30"/>
        <v>C</v>
      </c>
      <c r="H236">
        <f t="shared" si="31"/>
        <v>2</v>
      </c>
      <c r="I236">
        <v>40</v>
      </c>
      <c r="J236" t="str">
        <f t="shared" si="32"/>
        <v>D</v>
      </c>
      <c r="K236">
        <f t="shared" si="33"/>
        <v>1</v>
      </c>
      <c r="L236" t="str">
        <f t="shared" si="27"/>
        <v>B02</v>
      </c>
      <c r="M236" t="str">
        <f>VLOOKUP(L236,Sheet2!$A$1:$C$17,2,FALSE)</f>
        <v>Teknik Kebumian</v>
      </c>
      <c r="N236" t="str">
        <f>VLOOKUP(L236,Sheet2!$A$1:$C$17,3,FALSE)</f>
        <v>Oseanografi</v>
      </c>
      <c r="O236">
        <f t="shared" si="34"/>
        <v>8</v>
      </c>
      <c r="P236" s="2">
        <f t="shared" si="35"/>
        <v>2.5</v>
      </c>
    </row>
    <row r="237" spans="1:16" x14ac:dyDescent="0.25">
      <c r="A237">
        <v>235</v>
      </c>
      <c r="B237" t="s">
        <v>238</v>
      </c>
      <c r="C237">
        <v>3</v>
      </c>
      <c r="D237" t="str">
        <f t="shared" si="28"/>
        <v>E</v>
      </c>
      <c r="E237">
        <f t="shared" si="29"/>
        <v>0</v>
      </c>
      <c r="F237">
        <v>3</v>
      </c>
      <c r="G237" t="str">
        <f t="shared" si="30"/>
        <v>E</v>
      </c>
      <c r="H237">
        <f t="shared" si="31"/>
        <v>0</v>
      </c>
      <c r="I237">
        <v>3</v>
      </c>
      <c r="J237" t="str">
        <f t="shared" si="32"/>
        <v>E</v>
      </c>
      <c r="K237">
        <f t="shared" si="33"/>
        <v>0</v>
      </c>
      <c r="L237" t="str">
        <f t="shared" si="27"/>
        <v>A04</v>
      </c>
      <c r="M237" t="str">
        <f>VLOOKUP(L237,Sheet2!$A$1:$C$17,2,FALSE)</f>
        <v>Matematika dan IPA</v>
      </c>
      <c r="N237" t="str">
        <f>VLOOKUP(L237,Sheet2!$A$1:$C$17,3,FALSE)</f>
        <v>Matematika</v>
      </c>
      <c r="O237">
        <f t="shared" si="34"/>
        <v>8</v>
      </c>
      <c r="P237" s="2">
        <f t="shared" si="35"/>
        <v>0</v>
      </c>
    </row>
    <row r="238" spans="1:16" x14ac:dyDescent="0.25">
      <c r="A238">
        <v>236</v>
      </c>
      <c r="B238" t="s">
        <v>239</v>
      </c>
      <c r="C238">
        <v>22</v>
      </c>
      <c r="D238" t="str">
        <f t="shared" si="28"/>
        <v>E</v>
      </c>
      <c r="E238">
        <f t="shared" si="29"/>
        <v>0</v>
      </c>
      <c r="F238">
        <v>20</v>
      </c>
      <c r="G238" t="str">
        <f t="shared" si="30"/>
        <v>E</v>
      </c>
      <c r="H238">
        <f t="shared" si="31"/>
        <v>0</v>
      </c>
      <c r="I238">
        <v>19</v>
      </c>
      <c r="J238" t="str">
        <f t="shared" si="32"/>
        <v>E</v>
      </c>
      <c r="K238">
        <f t="shared" si="33"/>
        <v>0</v>
      </c>
      <c r="L238" t="str">
        <f t="shared" si="27"/>
        <v>C02</v>
      </c>
      <c r="M238" t="str">
        <f>VLOOKUP(L238,Sheet2!$A$1:$C$17,2,FALSE)</f>
        <v>Farmasi</v>
      </c>
      <c r="N238" t="str">
        <f>VLOOKUP(L238,Sheet2!$A$1:$C$17,3,FALSE)</f>
        <v>Farmakokimia</v>
      </c>
      <c r="O238">
        <f t="shared" si="34"/>
        <v>8</v>
      </c>
      <c r="P238" s="2">
        <f t="shared" si="35"/>
        <v>0</v>
      </c>
    </row>
    <row r="239" spans="1:16" x14ac:dyDescent="0.25">
      <c r="A239">
        <v>237</v>
      </c>
      <c r="B239" t="s">
        <v>240</v>
      </c>
      <c r="C239">
        <v>23</v>
      </c>
      <c r="D239" t="str">
        <f t="shared" si="28"/>
        <v>E</v>
      </c>
      <c r="E239">
        <f t="shared" si="29"/>
        <v>0</v>
      </c>
      <c r="F239">
        <v>43</v>
      </c>
      <c r="G239" t="str">
        <f t="shared" si="30"/>
        <v>D</v>
      </c>
      <c r="H239">
        <f t="shared" si="31"/>
        <v>1</v>
      </c>
      <c r="I239">
        <v>64</v>
      </c>
      <c r="J239" t="str">
        <f t="shared" si="32"/>
        <v>C</v>
      </c>
      <c r="K239">
        <f t="shared" si="33"/>
        <v>2</v>
      </c>
      <c r="L239" t="str">
        <f t="shared" si="27"/>
        <v>C02</v>
      </c>
      <c r="M239" t="str">
        <f>VLOOKUP(L239,Sheet2!$A$1:$C$17,2,FALSE)</f>
        <v>Farmasi</v>
      </c>
      <c r="N239" t="str">
        <f>VLOOKUP(L239,Sheet2!$A$1:$C$17,3,FALSE)</f>
        <v>Farmakokimia</v>
      </c>
      <c r="O239">
        <f t="shared" si="34"/>
        <v>8</v>
      </c>
      <c r="P239" s="2">
        <f t="shared" si="35"/>
        <v>0.875</v>
      </c>
    </row>
    <row r="240" spans="1:16" x14ac:dyDescent="0.25">
      <c r="A240">
        <v>238</v>
      </c>
      <c r="B240" t="s">
        <v>241</v>
      </c>
      <c r="C240">
        <v>72</v>
      </c>
      <c r="D240" t="str">
        <f t="shared" si="28"/>
        <v>B</v>
      </c>
      <c r="E240">
        <f t="shared" si="29"/>
        <v>3</v>
      </c>
      <c r="F240">
        <v>80</v>
      </c>
      <c r="G240" t="str">
        <f t="shared" si="30"/>
        <v>A</v>
      </c>
      <c r="H240">
        <f t="shared" si="31"/>
        <v>4</v>
      </c>
      <c r="I240">
        <v>87</v>
      </c>
      <c r="J240" t="str">
        <f t="shared" si="32"/>
        <v>A</v>
      </c>
      <c r="K240">
        <f t="shared" si="33"/>
        <v>4</v>
      </c>
      <c r="L240" t="str">
        <f t="shared" si="27"/>
        <v>B03</v>
      </c>
      <c r="M240" t="str">
        <f>VLOOKUP(L240,Sheet2!$A$1:$C$17,2,FALSE)</f>
        <v>Teknik Kebumian</v>
      </c>
      <c r="N240" t="str">
        <f>VLOOKUP(L240,Sheet2!$A$1:$C$17,3,FALSE)</f>
        <v>Geomatika</v>
      </c>
      <c r="O240">
        <f t="shared" si="34"/>
        <v>8</v>
      </c>
      <c r="P240" s="2">
        <f t="shared" si="35"/>
        <v>3.625</v>
      </c>
    </row>
    <row r="241" spans="1:16" x14ac:dyDescent="0.25">
      <c r="A241">
        <v>239</v>
      </c>
      <c r="B241" t="s">
        <v>242</v>
      </c>
      <c r="C241">
        <v>69</v>
      </c>
      <c r="D241" t="str">
        <f t="shared" si="28"/>
        <v>B</v>
      </c>
      <c r="E241">
        <f t="shared" si="29"/>
        <v>3</v>
      </c>
      <c r="F241">
        <v>72</v>
      </c>
      <c r="G241" t="str">
        <f t="shared" si="30"/>
        <v>B</v>
      </c>
      <c r="H241">
        <f t="shared" si="31"/>
        <v>3</v>
      </c>
      <c r="I241">
        <v>76</v>
      </c>
      <c r="J241" t="str">
        <f t="shared" si="32"/>
        <v>A</v>
      </c>
      <c r="K241">
        <f t="shared" si="33"/>
        <v>4</v>
      </c>
      <c r="L241" t="str">
        <f t="shared" si="27"/>
        <v>D02</v>
      </c>
      <c r="M241" t="str">
        <f>VLOOKUP(L241,Sheet2!$A$1:$C$17,2,FALSE)</f>
        <v>Teknik Industri</v>
      </c>
      <c r="N241" t="str">
        <f>VLOOKUP(L241,Sheet2!$A$1:$C$17,3,FALSE)</f>
        <v>Teknologi Pangan</v>
      </c>
      <c r="O241">
        <f t="shared" si="34"/>
        <v>8</v>
      </c>
      <c r="P241" s="2">
        <f t="shared" si="35"/>
        <v>3.25</v>
      </c>
    </row>
    <row r="242" spans="1:16" x14ac:dyDescent="0.25">
      <c r="A242">
        <v>240</v>
      </c>
      <c r="B242" t="s">
        <v>243</v>
      </c>
      <c r="C242">
        <v>62</v>
      </c>
      <c r="D242" t="str">
        <f t="shared" si="28"/>
        <v>C</v>
      </c>
      <c r="E242">
        <f t="shared" si="29"/>
        <v>2</v>
      </c>
      <c r="F242">
        <v>45</v>
      </c>
      <c r="G242" t="str">
        <f t="shared" si="30"/>
        <v>C</v>
      </c>
      <c r="H242">
        <f t="shared" si="31"/>
        <v>2</v>
      </c>
      <c r="I242">
        <v>29</v>
      </c>
      <c r="J242" t="str">
        <f t="shared" si="32"/>
        <v>E</v>
      </c>
      <c r="K242">
        <f t="shared" si="33"/>
        <v>0</v>
      </c>
      <c r="L242" t="str">
        <f t="shared" si="27"/>
        <v>C01</v>
      </c>
      <c r="M242" t="str">
        <f>VLOOKUP(L242,Sheet2!$A$1:$C$17,2,FALSE)</f>
        <v>Farmasi</v>
      </c>
      <c r="N242" t="str">
        <f>VLOOKUP(L242,Sheet2!$A$1:$C$17,3,FALSE)</f>
        <v>Biologi Farmasi</v>
      </c>
      <c r="O242">
        <f t="shared" si="34"/>
        <v>8</v>
      </c>
      <c r="P242" s="2">
        <f t="shared" si="35"/>
        <v>1.5</v>
      </c>
    </row>
    <row r="243" spans="1:16" x14ac:dyDescent="0.25">
      <c r="A243">
        <v>241</v>
      </c>
      <c r="B243" t="s">
        <v>244</v>
      </c>
      <c r="C243">
        <v>87</v>
      </c>
      <c r="D243" t="str">
        <f t="shared" si="28"/>
        <v>A</v>
      </c>
      <c r="E243">
        <f t="shared" si="29"/>
        <v>4</v>
      </c>
      <c r="F243">
        <v>87</v>
      </c>
      <c r="G243" t="str">
        <f t="shared" si="30"/>
        <v>A</v>
      </c>
      <c r="H243">
        <f t="shared" si="31"/>
        <v>4</v>
      </c>
      <c r="I243">
        <v>87</v>
      </c>
      <c r="J243" t="str">
        <f t="shared" si="32"/>
        <v>A</v>
      </c>
      <c r="K243">
        <f t="shared" si="33"/>
        <v>4</v>
      </c>
      <c r="L243" t="str">
        <f t="shared" si="27"/>
        <v>B04</v>
      </c>
      <c r="M243" t="str">
        <f>VLOOKUP(L243,Sheet2!$A$1:$C$17,2,FALSE)</f>
        <v>Teknik Kebumian</v>
      </c>
      <c r="N243" t="str">
        <f>VLOOKUP(L243,Sheet2!$A$1:$C$17,3,FALSE)</f>
        <v>Geologi</v>
      </c>
      <c r="O243">
        <f t="shared" si="34"/>
        <v>8</v>
      </c>
      <c r="P243" s="2">
        <f t="shared" si="35"/>
        <v>4</v>
      </c>
    </row>
    <row r="244" spans="1:16" x14ac:dyDescent="0.25">
      <c r="A244">
        <v>242</v>
      </c>
      <c r="B244" t="s">
        <v>245</v>
      </c>
      <c r="C244">
        <v>71</v>
      </c>
      <c r="D244" t="str">
        <f t="shared" si="28"/>
        <v>B</v>
      </c>
      <c r="E244">
        <f t="shared" si="29"/>
        <v>3</v>
      </c>
      <c r="F244">
        <v>76</v>
      </c>
      <c r="G244" t="str">
        <f t="shared" si="30"/>
        <v>A</v>
      </c>
      <c r="H244">
        <f t="shared" si="31"/>
        <v>4</v>
      </c>
      <c r="I244">
        <v>82</v>
      </c>
      <c r="J244" t="str">
        <f t="shared" si="32"/>
        <v>A</v>
      </c>
      <c r="K244">
        <f t="shared" si="33"/>
        <v>4</v>
      </c>
      <c r="L244" t="str">
        <f t="shared" si="27"/>
        <v>A03</v>
      </c>
      <c r="M244" t="str">
        <f>VLOOKUP(L244,Sheet2!$A$1:$C$17,2,FALSE)</f>
        <v>Matematika dan IPA</v>
      </c>
      <c r="N244" t="str">
        <f>VLOOKUP(L244,Sheet2!$A$1:$C$17,3,FALSE)</f>
        <v>Kimia</v>
      </c>
      <c r="O244">
        <f t="shared" si="34"/>
        <v>8</v>
      </c>
      <c r="P244" s="2">
        <f t="shared" si="35"/>
        <v>3.625</v>
      </c>
    </row>
    <row r="245" spans="1:16" x14ac:dyDescent="0.25">
      <c r="A245">
        <v>243</v>
      </c>
      <c r="B245" t="s">
        <v>246</v>
      </c>
      <c r="C245">
        <v>68</v>
      </c>
      <c r="D245" t="str">
        <f t="shared" si="28"/>
        <v>B</v>
      </c>
      <c r="E245">
        <f t="shared" si="29"/>
        <v>3</v>
      </c>
      <c r="F245">
        <v>51</v>
      </c>
      <c r="G245" t="str">
        <f t="shared" si="30"/>
        <v>C</v>
      </c>
      <c r="H245">
        <f t="shared" si="31"/>
        <v>2</v>
      </c>
      <c r="I245">
        <v>35</v>
      </c>
      <c r="J245" t="str">
        <f t="shared" si="32"/>
        <v>D</v>
      </c>
      <c r="K245">
        <f t="shared" si="33"/>
        <v>1</v>
      </c>
      <c r="L245" t="str">
        <f t="shared" si="27"/>
        <v>C01</v>
      </c>
      <c r="M245" t="str">
        <f>VLOOKUP(L245,Sheet2!$A$1:$C$17,2,FALSE)</f>
        <v>Farmasi</v>
      </c>
      <c r="N245" t="str">
        <f>VLOOKUP(L245,Sheet2!$A$1:$C$17,3,FALSE)</f>
        <v>Biologi Farmasi</v>
      </c>
      <c r="O245">
        <f t="shared" si="34"/>
        <v>8</v>
      </c>
      <c r="P245" s="2">
        <f t="shared" si="35"/>
        <v>2.125</v>
      </c>
    </row>
    <row r="246" spans="1:16" x14ac:dyDescent="0.25">
      <c r="A246">
        <v>244</v>
      </c>
      <c r="B246" t="s">
        <v>247</v>
      </c>
      <c r="C246">
        <v>3</v>
      </c>
      <c r="D246" t="str">
        <f t="shared" si="28"/>
        <v>E</v>
      </c>
      <c r="E246">
        <f t="shared" si="29"/>
        <v>0</v>
      </c>
      <c r="F246">
        <v>3</v>
      </c>
      <c r="G246" t="str">
        <f t="shared" si="30"/>
        <v>E</v>
      </c>
      <c r="H246">
        <f t="shared" si="31"/>
        <v>0</v>
      </c>
      <c r="I246">
        <v>3</v>
      </c>
      <c r="J246" t="str">
        <f t="shared" si="32"/>
        <v>E</v>
      </c>
      <c r="K246">
        <f t="shared" si="33"/>
        <v>0</v>
      </c>
      <c r="L246" t="str">
        <f t="shared" si="27"/>
        <v>B04</v>
      </c>
      <c r="M246" t="str">
        <f>VLOOKUP(L246,Sheet2!$A$1:$C$17,2,FALSE)</f>
        <v>Teknik Kebumian</v>
      </c>
      <c r="N246" t="str">
        <f>VLOOKUP(L246,Sheet2!$A$1:$C$17,3,FALSE)</f>
        <v>Geologi</v>
      </c>
      <c r="O246">
        <f t="shared" si="34"/>
        <v>8</v>
      </c>
      <c r="P246" s="2">
        <f t="shared" si="35"/>
        <v>0</v>
      </c>
    </row>
    <row r="247" spans="1:16" x14ac:dyDescent="0.25">
      <c r="A247">
        <v>245</v>
      </c>
      <c r="B247" t="s">
        <v>248</v>
      </c>
      <c r="C247">
        <v>92</v>
      </c>
      <c r="D247" t="str">
        <f t="shared" si="28"/>
        <v>A</v>
      </c>
      <c r="E247">
        <f t="shared" si="29"/>
        <v>4</v>
      </c>
      <c r="F247">
        <v>90</v>
      </c>
      <c r="G247" t="str">
        <f t="shared" si="30"/>
        <v>A</v>
      </c>
      <c r="H247">
        <f t="shared" si="31"/>
        <v>4</v>
      </c>
      <c r="I247">
        <v>88</v>
      </c>
      <c r="J247" t="str">
        <f t="shared" si="32"/>
        <v>A</v>
      </c>
      <c r="K247">
        <f t="shared" si="33"/>
        <v>4</v>
      </c>
      <c r="L247" t="str">
        <f t="shared" si="27"/>
        <v>C04</v>
      </c>
      <c r="M247" t="str">
        <f>VLOOKUP(L247,Sheet2!$A$1:$C$17,2,FALSE)</f>
        <v>Farmasi</v>
      </c>
      <c r="N247" t="str">
        <f>VLOOKUP(L247,Sheet2!$A$1:$C$17,3,FALSE)</f>
        <v>Farmasetika</v>
      </c>
      <c r="O247">
        <f t="shared" si="34"/>
        <v>8</v>
      </c>
      <c r="P247" s="2">
        <f t="shared" si="35"/>
        <v>4</v>
      </c>
    </row>
    <row r="248" spans="1:16" x14ac:dyDescent="0.25">
      <c r="A248">
        <v>246</v>
      </c>
      <c r="B248" t="s">
        <v>249</v>
      </c>
      <c r="C248">
        <v>15</v>
      </c>
      <c r="D248" t="str">
        <f t="shared" si="28"/>
        <v>E</v>
      </c>
      <c r="E248">
        <f t="shared" si="29"/>
        <v>0</v>
      </c>
      <c r="F248">
        <v>11</v>
      </c>
      <c r="G248" t="str">
        <f t="shared" si="30"/>
        <v>E</v>
      </c>
      <c r="H248">
        <f t="shared" si="31"/>
        <v>0</v>
      </c>
      <c r="I248">
        <v>6</v>
      </c>
      <c r="J248" t="str">
        <f t="shared" si="32"/>
        <v>E</v>
      </c>
      <c r="K248">
        <f t="shared" si="33"/>
        <v>0</v>
      </c>
      <c r="L248" t="str">
        <f t="shared" si="27"/>
        <v>A02</v>
      </c>
      <c r="M248" t="str">
        <f>VLOOKUP(L248,Sheet2!$A$1:$C$17,2,FALSE)</f>
        <v>Matematika dan IPA</v>
      </c>
      <c r="N248" t="str">
        <f>VLOOKUP(L248,Sheet2!$A$1:$C$17,3,FALSE)</f>
        <v>Fisika</v>
      </c>
      <c r="O248">
        <f t="shared" si="34"/>
        <v>8</v>
      </c>
      <c r="P248" s="2">
        <f t="shared" si="35"/>
        <v>0</v>
      </c>
    </row>
    <row r="249" spans="1:16" x14ac:dyDescent="0.25">
      <c r="A249">
        <v>247</v>
      </c>
      <c r="B249" t="s">
        <v>250</v>
      </c>
      <c r="C249">
        <v>41</v>
      </c>
      <c r="D249" t="str">
        <f t="shared" si="28"/>
        <v>D</v>
      </c>
      <c r="E249">
        <f t="shared" si="29"/>
        <v>1</v>
      </c>
      <c r="F249">
        <v>52</v>
      </c>
      <c r="G249" t="str">
        <f t="shared" si="30"/>
        <v>C</v>
      </c>
      <c r="H249">
        <f t="shared" si="31"/>
        <v>2</v>
      </c>
      <c r="I249">
        <v>63</v>
      </c>
      <c r="J249" t="str">
        <f t="shared" si="32"/>
        <v>C</v>
      </c>
      <c r="K249">
        <f t="shared" si="33"/>
        <v>2</v>
      </c>
      <c r="L249" t="str">
        <f t="shared" si="27"/>
        <v>B04</v>
      </c>
      <c r="M249" t="str">
        <f>VLOOKUP(L249,Sheet2!$A$1:$C$17,2,FALSE)</f>
        <v>Teknik Kebumian</v>
      </c>
      <c r="N249" t="str">
        <f>VLOOKUP(L249,Sheet2!$A$1:$C$17,3,FALSE)</f>
        <v>Geologi</v>
      </c>
      <c r="O249">
        <f t="shared" si="34"/>
        <v>8</v>
      </c>
      <c r="P249" s="2">
        <f t="shared" si="35"/>
        <v>1.625</v>
      </c>
    </row>
    <row r="250" spans="1:16" x14ac:dyDescent="0.25">
      <c r="A250">
        <v>248</v>
      </c>
      <c r="B250" t="s">
        <v>251</v>
      </c>
      <c r="C250">
        <v>26</v>
      </c>
      <c r="D250" t="str">
        <f t="shared" si="28"/>
        <v>E</v>
      </c>
      <c r="E250">
        <f t="shared" si="29"/>
        <v>0</v>
      </c>
      <c r="F250">
        <v>33</v>
      </c>
      <c r="G250" t="str">
        <f t="shared" si="30"/>
        <v>E</v>
      </c>
      <c r="H250">
        <f t="shared" si="31"/>
        <v>0</v>
      </c>
      <c r="I250">
        <v>41</v>
      </c>
      <c r="J250" t="str">
        <f t="shared" si="32"/>
        <v>D</v>
      </c>
      <c r="K250">
        <f t="shared" si="33"/>
        <v>1</v>
      </c>
      <c r="L250" t="str">
        <f t="shared" si="27"/>
        <v>C03</v>
      </c>
      <c r="M250" t="str">
        <f>VLOOKUP(L250,Sheet2!$A$1:$C$17,2,FALSE)</f>
        <v>Farmasi</v>
      </c>
      <c r="N250" t="str">
        <f>VLOOKUP(L250,Sheet2!$A$1:$C$17,3,FALSE)</f>
        <v>Farmakologi</v>
      </c>
      <c r="O250">
        <f t="shared" si="34"/>
        <v>8</v>
      </c>
      <c r="P250" s="2">
        <f t="shared" si="35"/>
        <v>0.25</v>
      </c>
    </row>
    <row r="251" spans="1:16" x14ac:dyDescent="0.25">
      <c r="A251">
        <v>249</v>
      </c>
      <c r="B251" t="s">
        <v>252</v>
      </c>
      <c r="C251">
        <v>73</v>
      </c>
      <c r="D251" t="str">
        <f t="shared" si="28"/>
        <v>B</v>
      </c>
      <c r="E251">
        <f t="shared" si="29"/>
        <v>3</v>
      </c>
      <c r="F251">
        <v>81</v>
      </c>
      <c r="G251" t="str">
        <f t="shared" si="30"/>
        <v>A</v>
      </c>
      <c r="H251">
        <f t="shared" si="31"/>
        <v>4</v>
      </c>
      <c r="I251">
        <v>88</v>
      </c>
      <c r="J251" t="str">
        <f t="shared" si="32"/>
        <v>A</v>
      </c>
      <c r="K251">
        <f t="shared" si="33"/>
        <v>4</v>
      </c>
      <c r="L251" t="str">
        <f t="shared" si="27"/>
        <v>B03</v>
      </c>
      <c r="M251" t="str">
        <f>VLOOKUP(L251,Sheet2!$A$1:$C$17,2,FALSE)</f>
        <v>Teknik Kebumian</v>
      </c>
      <c r="N251" t="str">
        <f>VLOOKUP(L251,Sheet2!$A$1:$C$17,3,FALSE)</f>
        <v>Geomatika</v>
      </c>
      <c r="O251">
        <f t="shared" si="34"/>
        <v>8</v>
      </c>
      <c r="P251" s="2">
        <f t="shared" si="35"/>
        <v>3.625</v>
      </c>
    </row>
    <row r="252" spans="1:16" x14ac:dyDescent="0.25">
      <c r="A252">
        <v>250</v>
      </c>
      <c r="B252" t="s">
        <v>253</v>
      </c>
      <c r="C252">
        <v>45</v>
      </c>
      <c r="D252" t="str">
        <f t="shared" si="28"/>
        <v>C</v>
      </c>
      <c r="E252">
        <f t="shared" si="29"/>
        <v>2</v>
      </c>
      <c r="F252">
        <v>45</v>
      </c>
      <c r="G252" t="str">
        <f t="shared" si="30"/>
        <v>C</v>
      </c>
      <c r="H252">
        <f t="shared" si="31"/>
        <v>2</v>
      </c>
      <c r="I252">
        <v>45</v>
      </c>
      <c r="J252" t="str">
        <f t="shared" si="32"/>
        <v>C</v>
      </c>
      <c r="K252">
        <f t="shared" si="33"/>
        <v>2</v>
      </c>
      <c r="L252" t="str">
        <f t="shared" si="27"/>
        <v>B02</v>
      </c>
      <c r="M252" t="str">
        <f>VLOOKUP(L252,Sheet2!$A$1:$C$17,2,FALSE)</f>
        <v>Teknik Kebumian</v>
      </c>
      <c r="N252" t="str">
        <f>VLOOKUP(L252,Sheet2!$A$1:$C$17,3,FALSE)</f>
        <v>Oseanografi</v>
      </c>
      <c r="O252">
        <f t="shared" si="34"/>
        <v>8</v>
      </c>
      <c r="P252" s="2">
        <f t="shared" si="35"/>
        <v>2</v>
      </c>
    </row>
    <row r="253" spans="1:16" x14ac:dyDescent="0.25">
      <c r="A253">
        <v>251</v>
      </c>
      <c r="B253" t="s">
        <v>254</v>
      </c>
      <c r="C253">
        <v>69</v>
      </c>
      <c r="D253" t="str">
        <f t="shared" si="28"/>
        <v>B</v>
      </c>
      <c r="E253">
        <f t="shared" si="29"/>
        <v>3</v>
      </c>
      <c r="F253">
        <v>67</v>
      </c>
      <c r="G253" t="str">
        <f t="shared" si="30"/>
        <v>B</v>
      </c>
      <c r="H253">
        <f t="shared" si="31"/>
        <v>3</v>
      </c>
      <c r="I253">
        <v>66</v>
      </c>
      <c r="J253" t="str">
        <f t="shared" si="32"/>
        <v>B</v>
      </c>
      <c r="K253">
        <f t="shared" si="33"/>
        <v>3</v>
      </c>
      <c r="L253" t="str">
        <f t="shared" si="27"/>
        <v>B04</v>
      </c>
      <c r="M253" t="str">
        <f>VLOOKUP(L253,Sheet2!$A$1:$C$17,2,FALSE)</f>
        <v>Teknik Kebumian</v>
      </c>
      <c r="N253" t="str">
        <f>VLOOKUP(L253,Sheet2!$A$1:$C$17,3,FALSE)</f>
        <v>Geologi</v>
      </c>
      <c r="O253">
        <f t="shared" si="34"/>
        <v>8</v>
      </c>
      <c r="P253" s="2">
        <f t="shared" si="35"/>
        <v>3</v>
      </c>
    </row>
    <row r="254" spans="1:16" x14ac:dyDescent="0.25">
      <c r="A254">
        <v>252</v>
      </c>
      <c r="B254" t="s">
        <v>255</v>
      </c>
      <c r="C254">
        <v>47</v>
      </c>
      <c r="D254" t="str">
        <f t="shared" si="28"/>
        <v>C</v>
      </c>
      <c r="E254">
        <f t="shared" si="29"/>
        <v>2</v>
      </c>
      <c r="F254">
        <v>62</v>
      </c>
      <c r="G254" t="str">
        <f t="shared" si="30"/>
        <v>C</v>
      </c>
      <c r="H254">
        <f t="shared" si="31"/>
        <v>2</v>
      </c>
      <c r="I254">
        <v>77</v>
      </c>
      <c r="J254" t="str">
        <f t="shared" si="32"/>
        <v>A</v>
      </c>
      <c r="K254">
        <f t="shared" si="33"/>
        <v>4</v>
      </c>
      <c r="L254" t="str">
        <f t="shared" si="27"/>
        <v>B03</v>
      </c>
      <c r="M254" t="str">
        <f>VLOOKUP(L254,Sheet2!$A$1:$C$17,2,FALSE)</f>
        <v>Teknik Kebumian</v>
      </c>
      <c r="N254" t="str">
        <f>VLOOKUP(L254,Sheet2!$A$1:$C$17,3,FALSE)</f>
        <v>Geomatika</v>
      </c>
      <c r="O254">
        <f t="shared" si="34"/>
        <v>8</v>
      </c>
      <c r="P254" s="2">
        <f t="shared" si="35"/>
        <v>2.5</v>
      </c>
    </row>
    <row r="255" spans="1:16" x14ac:dyDescent="0.25">
      <c r="A255">
        <v>253</v>
      </c>
      <c r="B255" t="s">
        <v>256</v>
      </c>
      <c r="C255">
        <v>72</v>
      </c>
      <c r="D255" t="str">
        <f t="shared" si="28"/>
        <v>B</v>
      </c>
      <c r="E255">
        <f t="shared" si="29"/>
        <v>3</v>
      </c>
      <c r="F255">
        <v>60</v>
      </c>
      <c r="G255" t="str">
        <f t="shared" si="30"/>
        <v>C</v>
      </c>
      <c r="H255">
        <f t="shared" si="31"/>
        <v>2</v>
      </c>
      <c r="I255">
        <v>49</v>
      </c>
      <c r="J255" t="str">
        <f t="shared" si="32"/>
        <v>C</v>
      </c>
      <c r="K255">
        <f t="shared" si="33"/>
        <v>2</v>
      </c>
      <c r="L255" t="str">
        <f t="shared" si="27"/>
        <v>D03</v>
      </c>
      <c r="M255" t="str">
        <f>VLOOKUP(L255,Sheet2!$A$1:$C$17,2,FALSE)</f>
        <v>Teknik Industri</v>
      </c>
      <c r="N255" t="str">
        <f>VLOOKUP(L255,Sheet2!$A$1:$C$17,3,FALSE)</f>
        <v>Teknologi Bioenergi</v>
      </c>
      <c r="O255">
        <f t="shared" si="34"/>
        <v>8</v>
      </c>
      <c r="P255" s="2">
        <f t="shared" si="35"/>
        <v>2.375</v>
      </c>
    </row>
    <row r="256" spans="1:16" x14ac:dyDescent="0.25">
      <c r="A256">
        <v>254</v>
      </c>
      <c r="B256" t="s">
        <v>257</v>
      </c>
      <c r="C256">
        <v>79</v>
      </c>
      <c r="D256" t="str">
        <f t="shared" si="28"/>
        <v>A</v>
      </c>
      <c r="E256">
        <f t="shared" si="29"/>
        <v>4</v>
      </c>
      <c r="F256">
        <v>81</v>
      </c>
      <c r="G256" t="str">
        <f t="shared" si="30"/>
        <v>A</v>
      </c>
      <c r="H256">
        <f t="shared" si="31"/>
        <v>4</v>
      </c>
      <c r="I256">
        <v>84</v>
      </c>
      <c r="J256" t="str">
        <f t="shared" si="32"/>
        <v>A</v>
      </c>
      <c r="K256">
        <f t="shared" si="33"/>
        <v>4</v>
      </c>
      <c r="L256" t="str">
        <f t="shared" si="27"/>
        <v>B02</v>
      </c>
      <c r="M256" t="str">
        <f>VLOOKUP(L256,Sheet2!$A$1:$C$17,2,FALSE)</f>
        <v>Teknik Kebumian</v>
      </c>
      <c r="N256" t="str">
        <f>VLOOKUP(L256,Sheet2!$A$1:$C$17,3,FALSE)</f>
        <v>Oseanografi</v>
      </c>
      <c r="O256">
        <f t="shared" si="34"/>
        <v>8</v>
      </c>
      <c r="P256" s="2">
        <f t="shared" si="35"/>
        <v>4</v>
      </c>
    </row>
    <row r="257" spans="1:16" x14ac:dyDescent="0.25">
      <c r="A257">
        <v>255</v>
      </c>
      <c r="B257" t="s">
        <v>258</v>
      </c>
      <c r="C257">
        <v>76</v>
      </c>
      <c r="D257" t="str">
        <f t="shared" si="28"/>
        <v>A</v>
      </c>
      <c r="E257">
        <f t="shared" si="29"/>
        <v>4</v>
      </c>
      <c r="F257">
        <v>52</v>
      </c>
      <c r="G257" t="str">
        <f t="shared" si="30"/>
        <v>C</v>
      </c>
      <c r="H257">
        <f t="shared" si="31"/>
        <v>2</v>
      </c>
      <c r="I257">
        <v>28</v>
      </c>
      <c r="J257" t="str">
        <f t="shared" si="32"/>
        <v>E</v>
      </c>
      <c r="K257">
        <f t="shared" si="33"/>
        <v>0</v>
      </c>
      <c r="L257" t="str">
        <f t="shared" si="27"/>
        <v>C02</v>
      </c>
      <c r="M257" t="str">
        <f>VLOOKUP(L257,Sheet2!$A$1:$C$17,2,FALSE)</f>
        <v>Farmasi</v>
      </c>
      <c r="N257" t="str">
        <f>VLOOKUP(L257,Sheet2!$A$1:$C$17,3,FALSE)</f>
        <v>Farmakokimia</v>
      </c>
      <c r="O257">
        <f t="shared" si="34"/>
        <v>8</v>
      </c>
      <c r="P257" s="2">
        <f t="shared" si="35"/>
        <v>2.25</v>
      </c>
    </row>
    <row r="258" spans="1:16" x14ac:dyDescent="0.25">
      <c r="A258">
        <v>256</v>
      </c>
      <c r="B258" t="s">
        <v>259</v>
      </c>
      <c r="C258">
        <v>62</v>
      </c>
      <c r="D258" t="str">
        <f t="shared" si="28"/>
        <v>C</v>
      </c>
      <c r="E258">
        <f t="shared" si="29"/>
        <v>2</v>
      </c>
      <c r="F258">
        <v>68</v>
      </c>
      <c r="G258" t="str">
        <f t="shared" si="30"/>
        <v>B</v>
      </c>
      <c r="H258">
        <f t="shared" si="31"/>
        <v>3</v>
      </c>
      <c r="I258">
        <v>75</v>
      </c>
      <c r="J258" t="str">
        <f t="shared" si="32"/>
        <v>A</v>
      </c>
      <c r="K258">
        <f t="shared" si="33"/>
        <v>4</v>
      </c>
      <c r="L258" t="str">
        <f t="shared" si="27"/>
        <v>D01</v>
      </c>
      <c r="M258" t="str">
        <f>VLOOKUP(L258,Sheet2!$A$1:$C$17,2,FALSE)</f>
        <v>Teknik Industri</v>
      </c>
      <c r="N258" t="str">
        <f>VLOOKUP(L258,Sheet2!$A$1:$C$17,3,FALSE)</f>
        <v>Instrumentasi dan Kontrol</v>
      </c>
      <c r="O258">
        <f t="shared" si="34"/>
        <v>8</v>
      </c>
      <c r="P258" s="2">
        <f t="shared" si="35"/>
        <v>2.875</v>
      </c>
    </row>
    <row r="259" spans="1:16" x14ac:dyDescent="0.25">
      <c r="A259">
        <v>257</v>
      </c>
      <c r="B259" t="s">
        <v>260</v>
      </c>
      <c r="C259">
        <v>14</v>
      </c>
      <c r="D259" t="str">
        <f t="shared" si="28"/>
        <v>E</v>
      </c>
      <c r="E259">
        <f t="shared" si="29"/>
        <v>0</v>
      </c>
      <c r="F259">
        <v>14</v>
      </c>
      <c r="G259" t="str">
        <f t="shared" si="30"/>
        <v>E</v>
      </c>
      <c r="H259">
        <f t="shared" si="31"/>
        <v>0</v>
      </c>
      <c r="I259">
        <v>14</v>
      </c>
      <c r="J259" t="str">
        <f t="shared" si="32"/>
        <v>E</v>
      </c>
      <c r="K259">
        <f t="shared" si="33"/>
        <v>0</v>
      </c>
      <c r="L259" t="str">
        <f t="shared" ref="L259:L322" si="36">LEFT(B259,3)</f>
        <v>A01</v>
      </c>
      <c r="M259" t="str">
        <f>VLOOKUP(L259,Sheet2!$A$1:$C$17,2,FALSE)</f>
        <v>Matematika dan IPA</v>
      </c>
      <c r="N259" t="str">
        <f>VLOOKUP(L259,Sheet2!$A$1:$C$17,3,FALSE)</f>
        <v>Astronomi</v>
      </c>
      <c r="O259">
        <f t="shared" si="34"/>
        <v>8</v>
      </c>
      <c r="P259" s="2">
        <f t="shared" si="35"/>
        <v>0</v>
      </c>
    </row>
    <row r="260" spans="1:16" x14ac:dyDescent="0.25">
      <c r="A260">
        <v>258</v>
      </c>
      <c r="B260" t="s">
        <v>261</v>
      </c>
      <c r="C260">
        <v>61</v>
      </c>
      <c r="D260" t="str">
        <f t="shared" ref="D260:D323" si="37">IF(C260&gt;=75,"A",IF(C260&gt;=65,"B",IF(C260&gt;=45,"C",IF(C260&gt;=35,"D","E"))))</f>
        <v>C</v>
      </c>
      <c r="E260">
        <f t="shared" ref="E260:E323" si="38">IF(D260="A",4,IF(D260="B",3,IF(D260="C",2,IF(D260="D",1,0))))</f>
        <v>2</v>
      </c>
      <c r="F260">
        <v>72</v>
      </c>
      <c r="G260" t="str">
        <f t="shared" ref="G260:G323" si="39">IF(F260&gt;=75,"A",IF(F260&gt;=65,"B",IF(F260&gt;=45,"C",IF(F260&gt;=35,"D","E"))))</f>
        <v>B</v>
      </c>
      <c r="H260">
        <f t="shared" ref="H260:H323" si="40">IF(G260="A",4,IF(G260="B",3,IF(G260="C",2,IF(G260="D",1,0))))</f>
        <v>3</v>
      </c>
      <c r="I260">
        <v>84</v>
      </c>
      <c r="J260" t="str">
        <f t="shared" ref="J260:J323" si="41">IF(I260&gt;=75,"A",IF(I260&gt;=65,"B",IF(I260&gt;=45,"C",IF(I260&gt;=35,"D","E"))))</f>
        <v>A</v>
      </c>
      <c r="K260">
        <f t="shared" ref="K260:K323" si="42">IF(J260="A",4,IF(J260="B",3,IF(J260="C",2,IF(J260="D",1,0))))</f>
        <v>4</v>
      </c>
      <c r="L260" t="str">
        <f t="shared" si="36"/>
        <v>C02</v>
      </c>
      <c r="M260" t="str">
        <f>VLOOKUP(L260,Sheet2!$A$1:$C$17,2,FALSE)</f>
        <v>Farmasi</v>
      </c>
      <c r="N260" t="str">
        <f>VLOOKUP(L260,Sheet2!$A$1:$C$17,3,FALSE)</f>
        <v>Farmakokimia</v>
      </c>
      <c r="O260">
        <f t="shared" ref="O260:O323" si="43">$D$1+$G$1+$J$1</f>
        <v>8</v>
      </c>
      <c r="P260" s="2">
        <f t="shared" ref="P260:P323" si="44">(E260*$D$1+H260*$G$1+K260*$J$1)/O260</f>
        <v>2.875</v>
      </c>
    </row>
    <row r="261" spans="1:16" x14ac:dyDescent="0.25">
      <c r="A261">
        <v>259</v>
      </c>
      <c r="B261" t="s">
        <v>262</v>
      </c>
      <c r="C261">
        <v>57</v>
      </c>
      <c r="D261" t="str">
        <f t="shared" si="37"/>
        <v>C</v>
      </c>
      <c r="E261">
        <f t="shared" si="38"/>
        <v>2</v>
      </c>
      <c r="F261">
        <v>47</v>
      </c>
      <c r="G261" t="str">
        <f t="shared" si="39"/>
        <v>C</v>
      </c>
      <c r="H261">
        <f t="shared" si="40"/>
        <v>2</v>
      </c>
      <c r="I261">
        <v>38</v>
      </c>
      <c r="J261" t="str">
        <f t="shared" si="41"/>
        <v>D</v>
      </c>
      <c r="K261">
        <f t="shared" si="42"/>
        <v>1</v>
      </c>
      <c r="L261" t="str">
        <f t="shared" si="36"/>
        <v>C04</v>
      </c>
      <c r="M261" t="str">
        <f>VLOOKUP(L261,Sheet2!$A$1:$C$17,2,FALSE)</f>
        <v>Farmasi</v>
      </c>
      <c r="N261" t="str">
        <f>VLOOKUP(L261,Sheet2!$A$1:$C$17,3,FALSE)</f>
        <v>Farmasetika</v>
      </c>
      <c r="O261">
        <f t="shared" si="43"/>
        <v>8</v>
      </c>
      <c r="P261" s="2">
        <f t="shared" si="44"/>
        <v>1.75</v>
      </c>
    </row>
    <row r="262" spans="1:16" x14ac:dyDescent="0.25">
      <c r="A262">
        <v>260</v>
      </c>
      <c r="B262" t="s">
        <v>263</v>
      </c>
      <c r="C262">
        <v>73</v>
      </c>
      <c r="D262" t="str">
        <f t="shared" si="37"/>
        <v>B</v>
      </c>
      <c r="E262">
        <f t="shared" si="38"/>
        <v>3</v>
      </c>
      <c r="F262">
        <v>71</v>
      </c>
      <c r="G262" t="str">
        <f t="shared" si="39"/>
        <v>B</v>
      </c>
      <c r="H262">
        <f t="shared" si="40"/>
        <v>3</v>
      </c>
      <c r="I262">
        <v>70</v>
      </c>
      <c r="J262" t="str">
        <f t="shared" si="41"/>
        <v>B</v>
      </c>
      <c r="K262">
        <f t="shared" si="42"/>
        <v>3</v>
      </c>
      <c r="L262" t="str">
        <f t="shared" si="36"/>
        <v>C03</v>
      </c>
      <c r="M262" t="str">
        <f>VLOOKUP(L262,Sheet2!$A$1:$C$17,2,FALSE)</f>
        <v>Farmasi</v>
      </c>
      <c r="N262" t="str">
        <f>VLOOKUP(L262,Sheet2!$A$1:$C$17,3,FALSE)</f>
        <v>Farmakologi</v>
      </c>
      <c r="O262">
        <f t="shared" si="43"/>
        <v>8</v>
      </c>
      <c r="P262" s="2">
        <f t="shared" si="44"/>
        <v>3</v>
      </c>
    </row>
    <row r="263" spans="1:16" x14ac:dyDescent="0.25">
      <c r="A263">
        <v>261</v>
      </c>
      <c r="B263" t="s">
        <v>264</v>
      </c>
      <c r="C263">
        <v>30</v>
      </c>
      <c r="D263" t="str">
        <f t="shared" si="37"/>
        <v>E</v>
      </c>
      <c r="E263">
        <f t="shared" si="38"/>
        <v>0</v>
      </c>
      <c r="F263">
        <v>45</v>
      </c>
      <c r="G263" t="str">
        <f t="shared" si="39"/>
        <v>C</v>
      </c>
      <c r="H263">
        <f t="shared" si="40"/>
        <v>2</v>
      </c>
      <c r="I263">
        <v>60</v>
      </c>
      <c r="J263" t="str">
        <f t="shared" si="41"/>
        <v>C</v>
      </c>
      <c r="K263">
        <f t="shared" si="42"/>
        <v>2</v>
      </c>
      <c r="L263" t="str">
        <f t="shared" si="36"/>
        <v>D01</v>
      </c>
      <c r="M263" t="str">
        <f>VLOOKUP(L263,Sheet2!$A$1:$C$17,2,FALSE)</f>
        <v>Teknik Industri</v>
      </c>
      <c r="N263" t="str">
        <f>VLOOKUP(L263,Sheet2!$A$1:$C$17,3,FALSE)</f>
        <v>Instrumentasi dan Kontrol</v>
      </c>
      <c r="O263">
        <f t="shared" si="43"/>
        <v>8</v>
      </c>
      <c r="P263" s="2">
        <f t="shared" si="44"/>
        <v>1.25</v>
      </c>
    </row>
    <row r="264" spans="1:16" x14ac:dyDescent="0.25">
      <c r="A264">
        <v>262</v>
      </c>
      <c r="B264" t="s">
        <v>265</v>
      </c>
      <c r="C264">
        <v>31</v>
      </c>
      <c r="D264" t="str">
        <f t="shared" si="37"/>
        <v>E</v>
      </c>
      <c r="E264">
        <f t="shared" si="38"/>
        <v>0</v>
      </c>
      <c r="F264">
        <v>45</v>
      </c>
      <c r="G264" t="str">
        <f t="shared" si="39"/>
        <v>C</v>
      </c>
      <c r="H264">
        <f t="shared" si="40"/>
        <v>2</v>
      </c>
      <c r="I264">
        <v>58</v>
      </c>
      <c r="J264" t="str">
        <f t="shared" si="41"/>
        <v>C</v>
      </c>
      <c r="K264">
        <f t="shared" si="42"/>
        <v>2</v>
      </c>
      <c r="L264" t="str">
        <f t="shared" si="36"/>
        <v>C02</v>
      </c>
      <c r="M264" t="str">
        <f>VLOOKUP(L264,Sheet2!$A$1:$C$17,2,FALSE)</f>
        <v>Farmasi</v>
      </c>
      <c r="N264" t="str">
        <f>VLOOKUP(L264,Sheet2!$A$1:$C$17,3,FALSE)</f>
        <v>Farmakokimia</v>
      </c>
      <c r="O264">
        <f t="shared" si="43"/>
        <v>8</v>
      </c>
      <c r="P264" s="2">
        <f t="shared" si="44"/>
        <v>1.25</v>
      </c>
    </row>
    <row r="265" spans="1:16" x14ac:dyDescent="0.25">
      <c r="A265">
        <v>263</v>
      </c>
      <c r="B265" t="s">
        <v>266</v>
      </c>
      <c r="C265">
        <v>62</v>
      </c>
      <c r="D265" t="str">
        <f t="shared" si="37"/>
        <v>C</v>
      </c>
      <c r="E265">
        <f t="shared" si="38"/>
        <v>2</v>
      </c>
      <c r="F265">
        <v>40</v>
      </c>
      <c r="G265" t="str">
        <f t="shared" si="39"/>
        <v>D</v>
      </c>
      <c r="H265">
        <f t="shared" si="40"/>
        <v>1</v>
      </c>
      <c r="I265">
        <v>19</v>
      </c>
      <c r="J265" t="str">
        <f t="shared" si="41"/>
        <v>E</v>
      </c>
      <c r="K265">
        <f t="shared" si="42"/>
        <v>0</v>
      </c>
      <c r="L265" t="str">
        <f t="shared" si="36"/>
        <v>B04</v>
      </c>
      <c r="M265" t="str">
        <f>VLOOKUP(L265,Sheet2!$A$1:$C$17,2,FALSE)</f>
        <v>Teknik Kebumian</v>
      </c>
      <c r="N265" t="str">
        <f>VLOOKUP(L265,Sheet2!$A$1:$C$17,3,FALSE)</f>
        <v>Geologi</v>
      </c>
      <c r="O265">
        <f t="shared" si="43"/>
        <v>8</v>
      </c>
      <c r="P265" s="2">
        <f t="shared" si="44"/>
        <v>1.125</v>
      </c>
    </row>
    <row r="266" spans="1:16" x14ac:dyDescent="0.25">
      <c r="A266">
        <v>264</v>
      </c>
      <c r="B266" t="s">
        <v>267</v>
      </c>
      <c r="C266">
        <v>38</v>
      </c>
      <c r="D266" t="str">
        <f t="shared" si="37"/>
        <v>D</v>
      </c>
      <c r="E266">
        <f t="shared" si="38"/>
        <v>1</v>
      </c>
      <c r="F266">
        <v>58</v>
      </c>
      <c r="G266" t="str">
        <f t="shared" si="39"/>
        <v>C</v>
      </c>
      <c r="H266">
        <f t="shared" si="40"/>
        <v>2</v>
      </c>
      <c r="I266">
        <v>77</v>
      </c>
      <c r="J266" t="str">
        <f t="shared" si="41"/>
        <v>A</v>
      </c>
      <c r="K266">
        <f t="shared" si="42"/>
        <v>4</v>
      </c>
      <c r="L266" t="str">
        <f t="shared" si="36"/>
        <v>C01</v>
      </c>
      <c r="M266" t="str">
        <f>VLOOKUP(L266,Sheet2!$A$1:$C$17,2,FALSE)</f>
        <v>Farmasi</v>
      </c>
      <c r="N266" t="str">
        <f>VLOOKUP(L266,Sheet2!$A$1:$C$17,3,FALSE)</f>
        <v>Biologi Farmasi</v>
      </c>
      <c r="O266">
        <f t="shared" si="43"/>
        <v>8</v>
      </c>
      <c r="P266" s="2">
        <f t="shared" si="44"/>
        <v>2.125</v>
      </c>
    </row>
    <row r="267" spans="1:16" x14ac:dyDescent="0.25">
      <c r="A267">
        <v>265</v>
      </c>
      <c r="B267" t="s">
        <v>268</v>
      </c>
      <c r="C267">
        <v>31</v>
      </c>
      <c r="D267" t="str">
        <f t="shared" si="37"/>
        <v>E</v>
      </c>
      <c r="E267">
        <f t="shared" si="38"/>
        <v>0</v>
      </c>
      <c r="F267">
        <v>53</v>
      </c>
      <c r="G267" t="str">
        <f t="shared" si="39"/>
        <v>C</v>
      </c>
      <c r="H267">
        <f t="shared" si="40"/>
        <v>2</v>
      </c>
      <c r="I267">
        <v>76</v>
      </c>
      <c r="J267" t="str">
        <f t="shared" si="41"/>
        <v>A</v>
      </c>
      <c r="K267">
        <f t="shared" si="42"/>
        <v>4</v>
      </c>
      <c r="L267" t="str">
        <f t="shared" si="36"/>
        <v>C03</v>
      </c>
      <c r="M267" t="str">
        <f>VLOOKUP(L267,Sheet2!$A$1:$C$17,2,FALSE)</f>
        <v>Farmasi</v>
      </c>
      <c r="N267" t="str">
        <f>VLOOKUP(L267,Sheet2!$A$1:$C$17,3,FALSE)</f>
        <v>Farmakologi</v>
      </c>
      <c r="O267">
        <f t="shared" si="43"/>
        <v>8</v>
      </c>
      <c r="P267" s="2">
        <f t="shared" si="44"/>
        <v>1.75</v>
      </c>
    </row>
    <row r="268" spans="1:16" x14ac:dyDescent="0.25">
      <c r="A268">
        <v>266</v>
      </c>
      <c r="B268" t="s">
        <v>269</v>
      </c>
      <c r="C268">
        <v>24</v>
      </c>
      <c r="D268" t="str">
        <f t="shared" si="37"/>
        <v>E</v>
      </c>
      <c r="E268">
        <f t="shared" si="38"/>
        <v>0</v>
      </c>
      <c r="F268">
        <v>27</v>
      </c>
      <c r="G268" t="str">
        <f t="shared" si="39"/>
        <v>E</v>
      </c>
      <c r="H268">
        <f t="shared" si="40"/>
        <v>0</v>
      </c>
      <c r="I268">
        <v>31</v>
      </c>
      <c r="J268" t="str">
        <f t="shared" si="41"/>
        <v>E</v>
      </c>
      <c r="K268">
        <f t="shared" si="42"/>
        <v>0</v>
      </c>
      <c r="L268" t="str">
        <f t="shared" si="36"/>
        <v>B03</v>
      </c>
      <c r="M268" t="str">
        <f>VLOOKUP(L268,Sheet2!$A$1:$C$17,2,FALSE)</f>
        <v>Teknik Kebumian</v>
      </c>
      <c r="N268" t="str">
        <f>VLOOKUP(L268,Sheet2!$A$1:$C$17,3,FALSE)</f>
        <v>Geomatika</v>
      </c>
      <c r="O268">
        <f t="shared" si="43"/>
        <v>8</v>
      </c>
      <c r="P268" s="2">
        <f t="shared" si="44"/>
        <v>0</v>
      </c>
    </row>
    <row r="269" spans="1:16" x14ac:dyDescent="0.25">
      <c r="A269">
        <v>267</v>
      </c>
      <c r="B269" t="s">
        <v>270</v>
      </c>
      <c r="C269">
        <v>78</v>
      </c>
      <c r="D269" t="str">
        <f t="shared" si="37"/>
        <v>A</v>
      </c>
      <c r="E269">
        <f t="shared" si="38"/>
        <v>4</v>
      </c>
      <c r="F269">
        <v>75</v>
      </c>
      <c r="G269" t="str">
        <f t="shared" si="39"/>
        <v>A</v>
      </c>
      <c r="H269">
        <f t="shared" si="40"/>
        <v>4</v>
      </c>
      <c r="I269">
        <v>73</v>
      </c>
      <c r="J269" t="str">
        <f t="shared" si="41"/>
        <v>B</v>
      </c>
      <c r="K269">
        <f t="shared" si="42"/>
        <v>3</v>
      </c>
      <c r="L269" t="str">
        <f t="shared" si="36"/>
        <v>B02</v>
      </c>
      <c r="M269" t="str">
        <f>VLOOKUP(L269,Sheet2!$A$1:$C$17,2,FALSE)</f>
        <v>Teknik Kebumian</v>
      </c>
      <c r="N269" t="str">
        <f>VLOOKUP(L269,Sheet2!$A$1:$C$17,3,FALSE)</f>
        <v>Oseanografi</v>
      </c>
      <c r="O269">
        <f t="shared" si="43"/>
        <v>8</v>
      </c>
      <c r="P269" s="2">
        <f t="shared" si="44"/>
        <v>3.75</v>
      </c>
    </row>
    <row r="270" spans="1:16" x14ac:dyDescent="0.25">
      <c r="A270">
        <v>268</v>
      </c>
      <c r="B270" t="s">
        <v>271</v>
      </c>
      <c r="C270">
        <v>70</v>
      </c>
      <c r="D270" t="str">
        <f t="shared" si="37"/>
        <v>B</v>
      </c>
      <c r="E270">
        <f t="shared" si="38"/>
        <v>3</v>
      </c>
      <c r="F270">
        <v>71</v>
      </c>
      <c r="G270" t="str">
        <f t="shared" si="39"/>
        <v>B</v>
      </c>
      <c r="H270">
        <f t="shared" si="40"/>
        <v>3</v>
      </c>
      <c r="I270">
        <v>73</v>
      </c>
      <c r="J270" t="str">
        <f t="shared" si="41"/>
        <v>B</v>
      </c>
      <c r="K270">
        <f t="shared" si="42"/>
        <v>3</v>
      </c>
      <c r="L270" t="str">
        <f t="shared" si="36"/>
        <v>D01</v>
      </c>
      <c r="M270" t="str">
        <f>VLOOKUP(L270,Sheet2!$A$1:$C$17,2,FALSE)</f>
        <v>Teknik Industri</v>
      </c>
      <c r="N270" t="str">
        <f>VLOOKUP(L270,Sheet2!$A$1:$C$17,3,FALSE)</f>
        <v>Instrumentasi dan Kontrol</v>
      </c>
      <c r="O270">
        <f t="shared" si="43"/>
        <v>8</v>
      </c>
      <c r="P270" s="2">
        <f t="shared" si="44"/>
        <v>3</v>
      </c>
    </row>
    <row r="271" spans="1:16" x14ac:dyDescent="0.25">
      <c r="A271">
        <v>269</v>
      </c>
      <c r="B271" t="s">
        <v>272</v>
      </c>
      <c r="C271">
        <v>11</v>
      </c>
      <c r="D271" t="str">
        <f t="shared" si="37"/>
        <v>E</v>
      </c>
      <c r="E271">
        <f t="shared" si="38"/>
        <v>0</v>
      </c>
      <c r="F271">
        <v>20</v>
      </c>
      <c r="G271" t="str">
        <f t="shared" si="39"/>
        <v>E</v>
      </c>
      <c r="H271">
        <f t="shared" si="40"/>
        <v>0</v>
      </c>
      <c r="I271">
        <v>29</v>
      </c>
      <c r="J271" t="str">
        <f t="shared" si="41"/>
        <v>E</v>
      </c>
      <c r="K271">
        <f t="shared" si="42"/>
        <v>0</v>
      </c>
      <c r="L271" t="str">
        <f t="shared" si="36"/>
        <v>C01</v>
      </c>
      <c r="M271" t="str">
        <f>VLOOKUP(L271,Sheet2!$A$1:$C$17,2,FALSE)</f>
        <v>Farmasi</v>
      </c>
      <c r="N271" t="str">
        <f>VLOOKUP(L271,Sheet2!$A$1:$C$17,3,FALSE)</f>
        <v>Biologi Farmasi</v>
      </c>
      <c r="O271">
        <f t="shared" si="43"/>
        <v>8</v>
      </c>
      <c r="P271" s="2">
        <f t="shared" si="44"/>
        <v>0</v>
      </c>
    </row>
    <row r="272" spans="1:16" x14ac:dyDescent="0.25">
      <c r="A272">
        <v>270</v>
      </c>
      <c r="B272" t="s">
        <v>273</v>
      </c>
      <c r="C272">
        <v>15</v>
      </c>
      <c r="D272" t="str">
        <f t="shared" si="37"/>
        <v>E</v>
      </c>
      <c r="E272">
        <f t="shared" si="38"/>
        <v>0</v>
      </c>
      <c r="F272">
        <v>33</v>
      </c>
      <c r="G272" t="str">
        <f t="shared" si="39"/>
        <v>E</v>
      </c>
      <c r="H272">
        <f t="shared" si="40"/>
        <v>0</v>
      </c>
      <c r="I272">
        <v>51</v>
      </c>
      <c r="J272" t="str">
        <f t="shared" si="41"/>
        <v>C</v>
      </c>
      <c r="K272">
        <f t="shared" si="42"/>
        <v>2</v>
      </c>
      <c r="L272" t="str">
        <f t="shared" si="36"/>
        <v>C02</v>
      </c>
      <c r="M272" t="str">
        <f>VLOOKUP(L272,Sheet2!$A$1:$C$17,2,FALSE)</f>
        <v>Farmasi</v>
      </c>
      <c r="N272" t="str">
        <f>VLOOKUP(L272,Sheet2!$A$1:$C$17,3,FALSE)</f>
        <v>Farmakokimia</v>
      </c>
      <c r="O272">
        <f t="shared" si="43"/>
        <v>8</v>
      </c>
      <c r="P272" s="2">
        <f t="shared" si="44"/>
        <v>0.5</v>
      </c>
    </row>
    <row r="273" spans="1:16" x14ac:dyDescent="0.25">
      <c r="A273">
        <v>271</v>
      </c>
      <c r="B273" t="s">
        <v>274</v>
      </c>
      <c r="C273">
        <v>70</v>
      </c>
      <c r="D273" t="str">
        <f t="shared" si="37"/>
        <v>B</v>
      </c>
      <c r="E273">
        <f t="shared" si="38"/>
        <v>3</v>
      </c>
      <c r="F273">
        <v>59</v>
      </c>
      <c r="G273" t="str">
        <f t="shared" si="39"/>
        <v>C</v>
      </c>
      <c r="H273">
        <f t="shared" si="40"/>
        <v>2</v>
      </c>
      <c r="I273">
        <v>49</v>
      </c>
      <c r="J273" t="str">
        <f t="shared" si="41"/>
        <v>C</v>
      </c>
      <c r="K273">
        <f t="shared" si="42"/>
        <v>2</v>
      </c>
      <c r="L273" t="str">
        <f t="shared" si="36"/>
        <v>C03</v>
      </c>
      <c r="M273" t="str">
        <f>VLOOKUP(L273,Sheet2!$A$1:$C$17,2,FALSE)</f>
        <v>Farmasi</v>
      </c>
      <c r="N273" t="str">
        <f>VLOOKUP(L273,Sheet2!$A$1:$C$17,3,FALSE)</f>
        <v>Farmakologi</v>
      </c>
      <c r="O273">
        <f t="shared" si="43"/>
        <v>8</v>
      </c>
      <c r="P273" s="2">
        <f t="shared" si="44"/>
        <v>2.375</v>
      </c>
    </row>
    <row r="274" spans="1:16" x14ac:dyDescent="0.25">
      <c r="A274">
        <v>272</v>
      </c>
      <c r="B274" t="s">
        <v>275</v>
      </c>
      <c r="C274">
        <v>88</v>
      </c>
      <c r="D274" t="str">
        <f t="shared" si="37"/>
        <v>A</v>
      </c>
      <c r="E274">
        <f t="shared" si="38"/>
        <v>4</v>
      </c>
      <c r="F274">
        <v>82</v>
      </c>
      <c r="G274" t="str">
        <f t="shared" si="39"/>
        <v>A</v>
      </c>
      <c r="H274">
        <f t="shared" si="40"/>
        <v>4</v>
      </c>
      <c r="I274">
        <v>76</v>
      </c>
      <c r="J274" t="str">
        <f t="shared" si="41"/>
        <v>A</v>
      </c>
      <c r="K274">
        <f t="shared" si="42"/>
        <v>4</v>
      </c>
      <c r="L274" t="str">
        <f t="shared" si="36"/>
        <v>B04</v>
      </c>
      <c r="M274" t="str">
        <f>VLOOKUP(L274,Sheet2!$A$1:$C$17,2,FALSE)</f>
        <v>Teknik Kebumian</v>
      </c>
      <c r="N274" t="str">
        <f>VLOOKUP(L274,Sheet2!$A$1:$C$17,3,FALSE)</f>
        <v>Geologi</v>
      </c>
      <c r="O274">
        <f t="shared" si="43"/>
        <v>8</v>
      </c>
      <c r="P274" s="2">
        <f t="shared" si="44"/>
        <v>4</v>
      </c>
    </row>
    <row r="275" spans="1:16" x14ac:dyDescent="0.25">
      <c r="A275">
        <v>273</v>
      </c>
      <c r="B275" t="s">
        <v>276</v>
      </c>
      <c r="C275">
        <v>85</v>
      </c>
      <c r="D275" t="str">
        <f t="shared" si="37"/>
        <v>A</v>
      </c>
      <c r="E275">
        <f t="shared" si="38"/>
        <v>4</v>
      </c>
      <c r="F275">
        <v>79</v>
      </c>
      <c r="G275" t="str">
        <f t="shared" si="39"/>
        <v>A</v>
      </c>
      <c r="H275">
        <f t="shared" si="40"/>
        <v>4</v>
      </c>
      <c r="I275">
        <v>74</v>
      </c>
      <c r="J275" t="str">
        <f t="shared" si="41"/>
        <v>B</v>
      </c>
      <c r="K275">
        <f t="shared" si="42"/>
        <v>3</v>
      </c>
      <c r="L275" t="str">
        <f t="shared" si="36"/>
        <v>A02</v>
      </c>
      <c r="M275" t="str">
        <f>VLOOKUP(L275,Sheet2!$A$1:$C$17,2,FALSE)</f>
        <v>Matematika dan IPA</v>
      </c>
      <c r="N275" t="str">
        <f>VLOOKUP(L275,Sheet2!$A$1:$C$17,3,FALSE)</f>
        <v>Fisika</v>
      </c>
      <c r="O275">
        <f t="shared" si="43"/>
        <v>8</v>
      </c>
      <c r="P275" s="2">
        <f t="shared" si="44"/>
        <v>3.75</v>
      </c>
    </row>
    <row r="276" spans="1:16" x14ac:dyDescent="0.25">
      <c r="A276">
        <v>274</v>
      </c>
      <c r="B276" t="s">
        <v>277</v>
      </c>
      <c r="C276">
        <v>88</v>
      </c>
      <c r="D276" t="str">
        <f t="shared" si="37"/>
        <v>A</v>
      </c>
      <c r="E276">
        <f t="shared" si="38"/>
        <v>4</v>
      </c>
      <c r="F276">
        <v>83</v>
      </c>
      <c r="G276" t="str">
        <f t="shared" si="39"/>
        <v>A</v>
      </c>
      <c r="H276">
        <f t="shared" si="40"/>
        <v>4</v>
      </c>
      <c r="I276">
        <v>79</v>
      </c>
      <c r="J276" t="str">
        <f t="shared" si="41"/>
        <v>A</v>
      </c>
      <c r="K276">
        <f t="shared" si="42"/>
        <v>4</v>
      </c>
      <c r="L276" t="str">
        <f t="shared" si="36"/>
        <v>B04</v>
      </c>
      <c r="M276" t="str">
        <f>VLOOKUP(L276,Sheet2!$A$1:$C$17,2,FALSE)</f>
        <v>Teknik Kebumian</v>
      </c>
      <c r="N276" t="str">
        <f>VLOOKUP(L276,Sheet2!$A$1:$C$17,3,FALSE)</f>
        <v>Geologi</v>
      </c>
      <c r="O276">
        <f t="shared" si="43"/>
        <v>8</v>
      </c>
      <c r="P276" s="2">
        <f t="shared" si="44"/>
        <v>4</v>
      </c>
    </row>
    <row r="277" spans="1:16" x14ac:dyDescent="0.25">
      <c r="A277">
        <v>275</v>
      </c>
      <c r="B277" t="s">
        <v>278</v>
      </c>
      <c r="C277">
        <v>12</v>
      </c>
      <c r="D277" t="str">
        <f t="shared" si="37"/>
        <v>E</v>
      </c>
      <c r="E277">
        <f t="shared" si="38"/>
        <v>0</v>
      </c>
      <c r="F277">
        <v>10</v>
      </c>
      <c r="G277" t="str">
        <f t="shared" si="39"/>
        <v>E</v>
      </c>
      <c r="H277">
        <f t="shared" si="40"/>
        <v>0</v>
      </c>
      <c r="I277">
        <v>9</v>
      </c>
      <c r="J277" t="str">
        <f t="shared" si="41"/>
        <v>E</v>
      </c>
      <c r="K277">
        <f t="shared" si="42"/>
        <v>0</v>
      </c>
      <c r="L277" t="str">
        <f t="shared" si="36"/>
        <v>C02</v>
      </c>
      <c r="M277" t="str">
        <f>VLOOKUP(L277,Sheet2!$A$1:$C$17,2,FALSE)</f>
        <v>Farmasi</v>
      </c>
      <c r="N277" t="str">
        <f>VLOOKUP(L277,Sheet2!$A$1:$C$17,3,FALSE)</f>
        <v>Farmakokimia</v>
      </c>
      <c r="O277">
        <f t="shared" si="43"/>
        <v>8</v>
      </c>
      <c r="P277" s="2">
        <f t="shared" si="44"/>
        <v>0</v>
      </c>
    </row>
    <row r="278" spans="1:16" x14ac:dyDescent="0.25">
      <c r="A278">
        <v>276</v>
      </c>
      <c r="B278" t="s">
        <v>279</v>
      </c>
      <c r="C278">
        <v>12</v>
      </c>
      <c r="D278" t="str">
        <f t="shared" si="37"/>
        <v>E</v>
      </c>
      <c r="E278">
        <f t="shared" si="38"/>
        <v>0</v>
      </c>
      <c r="F278">
        <v>26</v>
      </c>
      <c r="G278" t="str">
        <f t="shared" si="39"/>
        <v>E</v>
      </c>
      <c r="H278">
        <f t="shared" si="40"/>
        <v>0</v>
      </c>
      <c r="I278">
        <v>41</v>
      </c>
      <c r="J278" t="str">
        <f t="shared" si="41"/>
        <v>D</v>
      </c>
      <c r="K278">
        <f t="shared" si="42"/>
        <v>1</v>
      </c>
      <c r="L278" t="str">
        <f t="shared" si="36"/>
        <v>B03</v>
      </c>
      <c r="M278" t="str">
        <f>VLOOKUP(L278,Sheet2!$A$1:$C$17,2,FALSE)</f>
        <v>Teknik Kebumian</v>
      </c>
      <c r="N278" t="str">
        <f>VLOOKUP(L278,Sheet2!$A$1:$C$17,3,FALSE)</f>
        <v>Geomatika</v>
      </c>
      <c r="O278">
        <f t="shared" si="43"/>
        <v>8</v>
      </c>
      <c r="P278" s="2">
        <f t="shared" si="44"/>
        <v>0.25</v>
      </c>
    </row>
    <row r="279" spans="1:16" x14ac:dyDescent="0.25">
      <c r="A279">
        <v>277</v>
      </c>
      <c r="B279" t="s">
        <v>280</v>
      </c>
      <c r="C279">
        <v>39</v>
      </c>
      <c r="D279" t="str">
        <f t="shared" si="37"/>
        <v>D</v>
      </c>
      <c r="E279">
        <f t="shared" si="38"/>
        <v>1</v>
      </c>
      <c r="F279">
        <v>32</v>
      </c>
      <c r="G279" t="str">
        <f t="shared" si="39"/>
        <v>E</v>
      </c>
      <c r="H279">
        <f t="shared" si="40"/>
        <v>0</v>
      </c>
      <c r="I279">
        <v>25</v>
      </c>
      <c r="J279" t="str">
        <f t="shared" si="41"/>
        <v>E</v>
      </c>
      <c r="K279">
        <f t="shared" si="42"/>
        <v>0</v>
      </c>
      <c r="L279" t="str">
        <f t="shared" si="36"/>
        <v>D04</v>
      </c>
      <c r="M279" t="str">
        <f>VLOOKUP(L279,Sheet2!$A$1:$C$17,2,FALSE)</f>
        <v>Teknik Industri</v>
      </c>
      <c r="N279" t="str">
        <f>VLOOKUP(L279,Sheet2!$A$1:$C$17,3,FALSE)</f>
        <v>Manajemen Rekayasa Industri</v>
      </c>
      <c r="O279">
        <f t="shared" si="43"/>
        <v>8</v>
      </c>
      <c r="P279" s="2">
        <f t="shared" si="44"/>
        <v>0.375</v>
      </c>
    </row>
    <row r="280" spans="1:16" x14ac:dyDescent="0.25">
      <c r="A280">
        <v>278</v>
      </c>
      <c r="B280" t="s">
        <v>281</v>
      </c>
      <c r="C280">
        <v>59</v>
      </c>
      <c r="D280" t="str">
        <f t="shared" si="37"/>
        <v>C</v>
      </c>
      <c r="E280">
        <f t="shared" si="38"/>
        <v>2</v>
      </c>
      <c r="F280">
        <v>38</v>
      </c>
      <c r="G280" t="str">
        <f t="shared" si="39"/>
        <v>D</v>
      </c>
      <c r="H280">
        <f t="shared" si="40"/>
        <v>1</v>
      </c>
      <c r="I280">
        <v>17</v>
      </c>
      <c r="J280" t="str">
        <f t="shared" si="41"/>
        <v>E</v>
      </c>
      <c r="K280">
        <f t="shared" si="42"/>
        <v>0</v>
      </c>
      <c r="L280" t="str">
        <f t="shared" si="36"/>
        <v>D03</v>
      </c>
      <c r="M280" t="str">
        <f>VLOOKUP(L280,Sheet2!$A$1:$C$17,2,FALSE)</f>
        <v>Teknik Industri</v>
      </c>
      <c r="N280" t="str">
        <f>VLOOKUP(L280,Sheet2!$A$1:$C$17,3,FALSE)</f>
        <v>Teknologi Bioenergi</v>
      </c>
      <c r="O280">
        <f t="shared" si="43"/>
        <v>8</v>
      </c>
      <c r="P280" s="2">
        <f t="shared" si="44"/>
        <v>1.125</v>
      </c>
    </row>
    <row r="281" spans="1:16" x14ac:dyDescent="0.25">
      <c r="A281">
        <v>279</v>
      </c>
      <c r="B281" t="s">
        <v>282</v>
      </c>
      <c r="C281">
        <v>70</v>
      </c>
      <c r="D281" t="str">
        <f t="shared" si="37"/>
        <v>B</v>
      </c>
      <c r="E281">
        <f t="shared" si="38"/>
        <v>3</v>
      </c>
      <c r="F281">
        <v>57</v>
      </c>
      <c r="G281" t="str">
        <f t="shared" si="39"/>
        <v>C</v>
      </c>
      <c r="H281">
        <f t="shared" si="40"/>
        <v>2</v>
      </c>
      <c r="I281">
        <v>43</v>
      </c>
      <c r="J281" t="str">
        <f t="shared" si="41"/>
        <v>D</v>
      </c>
      <c r="K281">
        <f t="shared" si="42"/>
        <v>1</v>
      </c>
      <c r="L281" t="str">
        <f t="shared" si="36"/>
        <v>B01</v>
      </c>
      <c r="M281" t="str">
        <f>VLOOKUP(L281,Sheet2!$A$1:$C$17,2,FALSE)</f>
        <v>Teknik Kebumian</v>
      </c>
      <c r="N281" t="str">
        <f>VLOOKUP(L281,Sheet2!$A$1:$C$17,3,FALSE)</f>
        <v>Meteorologi</v>
      </c>
      <c r="O281">
        <f t="shared" si="43"/>
        <v>8</v>
      </c>
      <c r="P281" s="2">
        <f t="shared" si="44"/>
        <v>2.125</v>
      </c>
    </row>
    <row r="282" spans="1:16" x14ac:dyDescent="0.25">
      <c r="A282">
        <v>280</v>
      </c>
      <c r="B282" t="s">
        <v>283</v>
      </c>
      <c r="C282">
        <v>77</v>
      </c>
      <c r="D282" t="str">
        <f t="shared" si="37"/>
        <v>A</v>
      </c>
      <c r="E282">
        <f t="shared" si="38"/>
        <v>4</v>
      </c>
      <c r="F282">
        <v>65</v>
      </c>
      <c r="G282" t="str">
        <f t="shared" si="39"/>
        <v>B</v>
      </c>
      <c r="H282">
        <f t="shared" si="40"/>
        <v>3</v>
      </c>
      <c r="I282">
        <v>54</v>
      </c>
      <c r="J282" t="str">
        <f t="shared" si="41"/>
        <v>C</v>
      </c>
      <c r="K282">
        <f t="shared" si="42"/>
        <v>2</v>
      </c>
      <c r="L282" t="str">
        <f t="shared" si="36"/>
        <v>C04</v>
      </c>
      <c r="M282" t="str">
        <f>VLOOKUP(L282,Sheet2!$A$1:$C$17,2,FALSE)</f>
        <v>Farmasi</v>
      </c>
      <c r="N282" t="str">
        <f>VLOOKUP(L282,Sheet2!$A$1:$C$17,3,FALSE)</f>
        <v>Farmasetika</v>
      </c>
      <c r="O282">
        <f t="shared" si="43"/>
        <v>8</v>
      </c>
      <c r="P282" s="2">
        <f t="shared" si="44"/>
        <v>3.125</v>
      </c>
    </row>
    <row r="283" spans="1:16" x14ac:dyDescent="0.25">
      <c r="A283">
        <v>281</v>
      </c>
      <c r="B283" t="s">
        <v>284</v>
      </c>
      <c r="C283">
        <v>33</v>
      </c>
      <c r="D283" t="str">
        <f t="shared" si="37"/>
        <v>E</v>
      </c>
      <c r="E283">
        <f t="shared" si="38"/>
        <v>0</v>
      </c>
      <c r="F283">
        <v>57</v>
      </c>
      <c r="G283" t="str">
        <f t="shared" si="39"/>
        <v>C</v>
      </c>
      <c r="H283">
        <f t="shared" si="40"/>
        <v>2</v>
      </c>
      <c r="I283">
        <v>81</v>
      </c>
      <c r="J283" t="str">
        <f t="shared" si="41"/>
        <v>A</v>
      </c>
      <c r="K283">
        <f t="shared" si="42"/>
        <v>4</v>
      </c>
      <c r="L283" t="str">
        <f t="shared" si="36"/>
        <v>A01</v>
      </c>
      <c r="M283" t="str">
        <f>VLOOKUP(L283,Sheet2!$A$1:$C$17,2,FALSE)</f>
        <v>Matematika dan IPA</v>
      </c>
      <c r="N283" t="str">
        <f>VLOOKUP(L283,Sheet2!$A$1:$C$17,3,FALSE)</f>
        <v>Astronomi</v>
      </c>
      <c r="O283">
        <f t="shared" si="43"/>
        <v>8</v>
      </c>
      <c r="P283" s="2">
        <f t="shared" si="44"/>
        <v>1.75</v>
      </c>
    </row>
    <row r="284" spans="1:16" x14ac:dyDescent="0.25">
      <c r="A284">
        <v>282</v>
      </c>
      <c r="B284" t="s">
        <v>285</v>
      </c>
      <c r="C284">
        <v>19</v>
      </c>
      <c r="D284" t="str">
        <f t="shared" si="37"/>
        <v>E</v>
      </c>
      <c r="E284">
        <f t="shared" si="38"/>
        <v>0</v>
      </c>
      <c r="F284">
        <v>33</v>
      </c>
      <c r="G284" t="str">
        <f t="shared" si="39"/>
        <v>E</v>
      </c>
      <c r="H284">
        <f t="shared" si="40"/>
        <v>0</v>
      </c>
      <c r="I284">
        <v>47</v>
      </c>
      <c r="J284" t="str">
        <f t="shared" si="41"/>
        <v>C</v>
      </c>
      <c r="K284">
        <f t="shared" si="42"/>
        <v>2</v>
      </c>
      <c r="L284" t="str">
        <f t="shared" si="36"/>
        <v>B02</v>
      </c>
      <c r="M284" t="str">
        <f>VLOOKUP(L284,Sheet2!$A$1:$C$17,2,FALSE)</f>
        <v>Teknik Kebumian</v>
      </c>
      <c r="N284" t="str">
        <f>VLOOKUP(L284,Sheet2!$A$1:$C$17,3,FALSE)</f>
        <v>Oseanografi</v>
      </c>
      <c r="O284">
        <f t="shared" si="43"/>
        <v>8</v>
      </c>
      <c r="P284" s="2">
        <f t="shared" si="44"/>
        <v>0.5</v>
      </c>
    </row>
    <row r="285" spans="1:16" x14ac:dyDescent="0.25">
      <c r="A285">
        <v>283</v>
      </c>
      <c r="B285" t="s">
        <v>286</v>
      </c>
      <c r="C285">
        <v>83</v>
      </c>
      <c r="D285" t="str">
        <f t="shared" si="37"/>
        <v>A</v>
      </c>
      <c r="E285">
        <f t="shared" si="38"/>
        <v>4</v>
      </c>
      <c r="F285">
        <v>77</v>
      </c>
      <c r="G285" t="str">
        <f t="shared" si="39"/>
        <v>A</v>
      </c>
      <c r="H285">
        <f t="shared" si="40"/>
        <v>4</v>
      </c>
      <c r="I285">
        <v>72</v>
      </c>
      <c r="J285" t="str">
        <f t="shared" si="41"/>
        <v>B</v>
      </c>
      <c r="K285">
        <f t="shared" si="42"/>
        <v>3</v>
      </c>
      <c r="L285" t="str">
        <f t="shared" si="36"/>
        <v>B04</v>
      </c>
      <c r="M285" t="str">
        <f>VLOOKUP(L285,Sheet2!$A$1:$C$17,2,FALSE)</f>
        <v>Teknik Kebumian</v>
      </c>
      <c r="N285" t="str">
        <f>VLOOKUP(L285,Sheet2!$A$1:$C$17,3,FALSE)</f>
        <v>Geologi</v>
      </c>
      <c r="O285">
        <f t="shared" si="43"/>
        <v>8</v>
      </c>
      <c r="P285" s="2">
        <f t="shared" si="44"/>
        <v>3.75</v>
      </c>
    </row>
    <row r="286" spans="1:16" x14ac:dyDescent="0.25">
      <c r="A286">
        <v>284</v>
      </c>
      <c r="B286" t="s">
        <v>287</v>
      </c>
      <c r="C286">
        <v>50</v>
      </c>
      <c r="D286" t="str">
        <f t="shared" si="37"/>
        <v>C</v>
      </c>
      <c r="E286">
        <f t="shared" si="38"/>
        <v>2</v>
      </c>
      <c r="F286">
        <v>57</v>
      </c>
      <c r="G286" t="str">
        <f t="shared" si="39"/>
        <v>C</v>
      </c>
      <c r="H286">
        <f t="shared" si="40"/>
        <v>2</v>
      </c>
      <c r="I286">
        <v>65</v>
      </c>
      <c r="J286" t="str">
        <f t="shared" si="41"/>
        <v>B</v>
      </c>
      <c r="K286">
        <f t="shared" si="42"/>
        <v>3</v>
      </c>
      <c r="L286" t="str">
        <f t="shared" si="36"/>
        <v>B01</v>
      </c>
      <c r="M286" t="str">
        <f>VLOOKUP(L286,Sheet2!$A$1:$C$17,2,FALSE)</f>
        <v>Teknik Kebumian</v>
      </c>
      <c r="N286" t="str">
        <f>VLOOKUP(L286,Sheet2!$A$1:$C$17,3,FALSE)</f>
        <v>Meteorologi</v>
      </c>
      <c r="O286">
        <f t="shared" si="43"/>
        <v>8</v>
      </c>
      <c r="P286" s="2">
        <f t="shared" si="44"/>
        <v>2.25</v>
      </c>
    </row>
    <row r="287" spans="1:16" x14ac:dyDescent="0.25">
      <c r="A287">
        <v>285</v>
      </c>
      <c r="B287" t="s">
        <v>288</v>
      </c>
      <c r="C287">
        <v>83</v>
      </c>
      <c r="D287" t="str">
        <f t="shared" si="37"/>
        <v>A</v>
      </c>
      <c r="E287">
        <f t="shared" si="38"/>
        <v>4</v>
      </c>
      <c r="F287">
        <v>82</v>
      </c>
      <c r="G287" t="str">
        <f t="shared" si="39"/>
        <v>A</v>
      </c>
      <c r="H287">
        <f t="shared" si="40"/>
        <v>4</v>
      </c>
      <c r="I287">
        <v>80</v>
      </c>
      <c r="J287" t="str">
        <f t="shared" si="41"/>
        <v>A</v>
      </c>
      <c r="K287">
        <f t="shared" si="42"/>
        <v>4</v>
      </c>
      <c r="L287" t="str">
        <f t="shared" si="36"/>
        <v>D04</v>
      </c>
      <c r="M287" t="str">
        <f>VLOOKUP(L287,Sheet2!$A$1:$C$17,2,FALSE)</f>
        <v>Teknik Industri</v>
      </c>
      <c r="N287" t="str">
        <f>VLOOKUP(L287,Sheet2!$A$1:$C$17,3,FALSE)</f>
        <v>Manajemen Rekayasa Industri</v>
      </c>
      <c r="O287">
        <f t="shared" si="43"/>
        <v>8</v>
      </c>
      <c r="P287" s="2">
        <f t="shared" si="44"/>
        <v>4</v>
      </c>
    </row>
    <row r="288" spans="1:16" x14ac:dyDescent="0.25">
      <c r="A288">
        <v>286</v>
      </c>
      <c r="B288" t="s">
        <v>289</v>
      </c>
      <c r="C288">
        <v>69</v>
      </c>
      <c r="D288" t="str">
        <f t="shared" si="37"/>
        <v>B</v>
      </c>
      <c r="E288">
        <f t="shared" si="38"/>
        <v>3</v>
      </c>
      <c r="F288">
        <v>76</v>
      </c>
      <c r="G288" t="str">
        <f t="shared" si="39"/>
        <v>A</v>
      </c>
      <c r="H288">
        <f t="shared" si="40"/>
        <v>4</v>
      </c>
      <c r="I288">
        <v>83</v>
      </c>
      <c r="J288" t="str">
        <f t="shared" si="41"/>
        <v>A</v>
      </c>
      <c r="K288">
        <f t="shared" si="42"/>
        <v>4</v>
      </c>
      <c r="L288" t="str">
        <f t="shared" si="36"/>
        <v>A03</v>
      </c>
      <c r="M288" t="str">
        <f>VLOOKUP(L288,Sheet2!$A$1:$C$17,2,FALSE)</f>
        <v>Matematika dan IPA</v>
      </c>
      <c r="N288" t="str">
        <f>VLOOKUP(L288,Sheet2!$A$1:$C$17,3,FALSE)</f>
        <v>Kimia</v>
      </c>
      <c r="O288">
        <f t="shared" si="43"/>
        <v>8</v>
      </c>
      <c r="P288" s="2">
        <f t="shared" si="44"/>
        <v>3.625</v>
      </c>
    </row>
    <row r="289" spans="1:16" x14ac:dyDescent="0.25">
      <c r="A289">
        <v>287</v>
      </c>
      <c r="B289" t="s">
        <v>290</v>
      </c>
      <c r="C289">
        <v>65</v>
      </c>
      <c r="D289" t="str">
        <f t="shared" si="37"/>
        <v>B</v>
      </c>
      <c r="E289">
        <f t="shared" si="38"/>
        <v>3</v>
      </c>
      <c r="F289">
        <v>70</v>
      </c>
      <c r="G289" t="str">
        <f t="shared" si="39"/>
        <v>B</v>
      </c>
      <c r="H289">
        <f t="shared" si="40"/>
        <v>3</v>
      </c>
      <c r="I289">
        <v>76</v>
      </c>
      <c r="J289" t="str">
        <f t="shared" si="41"/>
        <v>A</v>
      </c>
      <c r="K289">
        <f t="shared" si="42"/>
        <v>4</v>
      </c>
      <c r="L289" t="str">
        <f t="shared" si="36"/>
        <v>B01</v>
      </c>
      <c r="M289" t="str">
        <f>VLOOKUP(L289,Sheet2!$A$1:$C$17,2,FALSE)</f>
        <v>Teknik Kebumian</v>
      </c>
      <c r="N289" t="str">
        <f>VLOOKUP(L289,Sheet2!$A$1:$C$17,3,FALSE)</f>
        <v>Meteorologi</v>
      </c>
      <c r="O289">
        <f t="shared" si="43"/>
        <v>8</v>
      </c>
      <c r="P289" s="2">
        <f t="shared" si="44"/>
        <v>3.25</v>
      </c>
    </row>
    <row r="290" spans="1:16" x14ac:dyDescent="0.25">
      <c r="A290">
        <v>288</v>
      </c>
      <c r="B290" t="s">
        <v>291</v>
      </c>
      <c r="C290">
        <v>12</v>
      </c>
      <c r="D290" t="str">
        <f t="shared" si="37"/>
        <v>E</v>
      </c>
      <c r="E290">
        <f t="shared" si="38"/>
        <v>0</v>
      </c>
      <c r="F290">
        <v>8</v>
      </c>
      <c r="G290" t="str">
        <f t="shared" si="39"/>
        <v>E</v>
      </c>
      <c r="H290">
        <f t="shared" si="40"/>
        <v>0</v>
      </c>
      <c r="I290">
        <v>4</v>
      </c>
      <c r="J290" t="str">
        <f t="shared" si="41"/>
        <v>E</v>
      </c>
      <c r="K290">
        <f t="shared" si="42"/>
        <v>0</v>
      </c>
      <c r="L290" t="str">
        <f t="shared" si="36"/>
        <v>C04</v>
      </c>
      <c r="M290" t="str">
        <f>VLOOKUP(L290,Sheet2!$A$1:$C$17,2,FALSE)</f>
        <v>Farmasi</v>
      </c>
      <c r="N290" t="str">
        <f>VLOOKUP(L290,Sheet2!$A$1:$C$17,3,FALSE)</f>
        <v>Farmasetika</v>
      </c>
      <c r="O290">
        <f t="shared" si="43"/>
        <v>8</v>
      </c>
      <c r="P290" s="2">
        <f t="shared" si="44"/>
        <v>0</v>
      </c>
    </row>
    <row r="291" spans="1:16" x14ac:dyDescent="0.25">
      <c r="A291">
        <v>289</v>
      </c>
      <c r="B291" t="s">
        <v>292</v>
      </c>
      <c r="C291">
        <v>74</v>
      </c>
      <c r="D291" t="str">
        <f t="shared" si="37"/>
        <v>B</v>
      </c>
      <c r="E291">
        <f t="shared" si="38"/>
        <v>3</v>
      </c>
      <c r="F291">
        <v>61</v>
      </c>
      <c r="G291" t="str">
        <f t="shared" si="39"/>
        <v>C</v>
      </c>
      <c r="H291">
        <f t="shared" si="40"/>
        <v>2</v>
      </c>
      <c r="I291">
        <v>49</v>
      </c>
      <c r="J291" t="str">
        <f t="shared" si="41"/>
        <v>C</v>
      </c>
      <c r="K291">
        <f t="shared" si="42"/>
        <v>2</v>
      </c>
      <c r="L291" t="str">
        <f t="shared" si="36"/>
        <v>A03</v>
      </c>
      <c r="M291" t="str">
        <f>VLOOKUP(L291,Sheet2!$A$1:$C$17,2,FALSE)</f>
        <v>Matematika dan IPA</v>
      </c>
      <c r="N291" t="str">
        <f>VLOOKUP(L291,Sheet2!$A$1:$C$17,3,FALSE)</f>
        <v>Kimia</v>
      </c>
      <c r="O291">
        <f t="shared" si="43"/>
        <v>8</v>
      </c>
      <c r="P291" s="2">
        <f t="shared" si="44"/>
        <v>2.375</v>
      </c>
    </row>
    <row r="292" spans="1:16" x14ac:dyDescent="0.25">
      <c r="A292">
        <v>290</v>
      </c>
      <c r="B292" t="s">
        <v>293</v>
      </c>
      <c r="C292">
        <v>26</v>
      </c>
      <c r="D292" t="str">
        <f t="shared" si="37"/>
        <v>E</v>
      </c>
      <c r="E292">
        <f t="shared" si="38"/>
        <v>0</v>
      </c>
      <c r="F292">
        <v>17</v>
      </c>
      <c r="G292" t="str">
        <f t="shared" si="39"/>
        <v>E</v>
      </c>
      <c r="H292">
        <f t="shared" si="40"/>
        <v>0</v>
      </c>
      <c r="I292">
        <v>8</v>
      </c>
      <c r="J292" t="str">
        <f t="shared" si="41"/>
        <v>E</v>
      </c>
      <c r="K292">
        <f t="shared" si="42"/>
        <v>0</v>
      </c>
      <c r="L292" t="str">
        <f t="shared" si="36"/>
        <v>A01</v>
      </c>
      <c r="M292" t="str">
        <f>VLOOKUP(L292,Sheet2!$A$1:$C$17,2,FALSE)</f>
        <v>Matematika dan IPA</v>
      </c>
      <c r="N292" t="str">
        <f>VLOOKUP(L292,Sheet2!$A$1:$C$17,3,FALSE)</f>
        <v>Astronomi</v>
      </c>
      <c r="O292">
        <f t="shared" si="43"/>
        <v>8</v>
      </c>
      <c r="P292" s="2">
        <f t="shared" si="44"/>
        <v>0</v>
      </c>
    </row>
    <row r="293" spans="1:16" x14ac:dyDescent="0.25">
      <c r="A293">
        <v>291</v>
      </c>
      <c r="B293" t="s">
        <v>294</v>
      </c>
      <c r="C293">
        <v>12</v>
      </c>
      <c r="D293" t="str">
        <f t="shared" si="37"/>
        <v>E</v>
      </c>
      <c r="E293">
        <f t="shared" si="38"/>
        <v>0</v>
      </c>
      <c r="F293">
        <v>9</v>
      </c>
      <c r="G293" t="str">
        <f t="shared" si="39"/>
        <v>E</v>
      </c>
      <c r="H293">
        <f t="shared" si="40"/>
        <v>0</v>
      </c>
      <c r="I293">
        <v>6</v>
      </c>
      <c r="J293" t="str">
        <f t="shared" si="41"/>
        <v>E</v>
      </c>
      <c r="K293">
        <f t="shared" si="42"/>
        <v>0</v>
      </c>
      <c r="L293" t="str">
        <f t="shared" si="36"/>
        <v>C04</v>
      </c>
      <c r="M293" t="str">
        <f>VLOOKUP(L293,Sheet2!$A$1:$C$17,2,FALSE)</f>
        <v>Farmasi</v>
      </c>
      <c r="N293" t="str">
        <f>VLOOKUP(L293,Sheet2!$A$1:$C$17,3,FALSE)</f>
        <v>Farmasetika</v>
      </c>
      <c r="O293">
        <f t="shared" si="43"/>
        <v>8</v>
      </c>
      <c r="P293" s="2">
        <f t="shared" si="44"/>
        <v>0</v>
      </c>
    </row>
    <row r="294" spans="1:16" x14ac:dyDescent="0.25">
      <c r="A294">
        <v>292</v>
      </c>
      <c r="B294" t="s">
        <v>295</v>
      </c>
      <c r="C294">
        <v>64</v>
      </c>
      <c r="D294" t="str">
        <f t="shared" si="37"/>
        <v>C</v>
      </c>
      <c r="E294">
        <f t="shared" si="38"/>
        <v>2</v>
      </c>
      <c r="F294">
        <v>52</v>
      </c>
      <c r="G294" t="str">
        <f t="shared" si="39"/>
        <v>C</v>
      </c>
      <c r="H294">
        <f t="shared" si="40"/>
        <v>2</v>
      </c>
      <c r="I294">
        <v>41</v>
      </c>
      <c r="J294" t="str">
        <f t="shared" si="41"/>
        <v>D</v>
      </c>
      <c r="K294">
        <f t="shared" si="42"/>
        <v>1</v>
      </c>
      <c r="L294" t="str">
        <f t="shared" si="36"/>
        <v>A01</v>
      </c>
      <c r="M294" t="str">
        <f>VLOOKUP(L294,Sheet2!$A$1:$C$17,2,FALSE)</f>
        <v>Matematika dan IPA</v>
      </c>
      <c r="N294" t="str">
        <f>VLOOKUP(L294,Sheet2!$A$1:$C$17,3,FALSE)</f>
        <v>Astronomi</v>
      </c>
      <c r="O294">
        <f t="shared" si="43"/>
        <v>8</v>
      </c>
      <c r="P294" s="2">
        <f t="shared" si="44"/>
        <v>1.75</v>
      </c>
    </row>
    <row r="295" spans="1:16" x14ac:dyDescent="0.25">
      <c r="A295">
        <v>293</v>
      </c>
      <c r="B295" t="s">
        <v>296</v>
      </c>
      <c r="C295">
        <v>46</v>
      </c>
      <c r="D295" t="str">
        <f t="shared" si="37"/>
        <v>C</v>
      </c>
      <c r="E295">
        <f t="shared" si="38"/>
        <v>2</v>
      </c>
      <c r="F295">
        <v>39</v>
      </c>
      <c r="G295" t="str">
        <f t="shared" si="39"/>
        <v>D</v>
      </c>
      <c r="H295">
        <f t="shared" si="40"/>
        <v>1</v>
      </c>
      <c r="I295">
        <v>33</v>
      </c>
      <c r="J295" t="str">
        <f t="shared" si="41"/>
        <v>E</v>
      </c>
      <c r="K295">
        <f t="shared" si="42"/>
        <v>0</v>
      </c>
      <c r="L295" t="str">
        <f t="shared" si="36"/>
        <v>B04</v>
      </c>
      <c r="M295" t="str">
        <f>VLOOKUP(L295,Sheet2!$A$1:$C$17,2,FALSE)</f>
        <v>Teknik Kebumian</v>
      </c>
      <c r="N295" t="str">
        <f>VLOOKUP(L295,Sheet2!$A$1:$C$17,3,FALSE)</f>
        <v>Geologi</v>
      </c>
      <c r="O295">
        <f t="shared" si="43"/>
        <v>8</v>
      </c>
      <c r="P295" s="2">
        <f t="shared" si="44"/>
        <v>1.125</v>
      </c>
    </row>
    <row r="296" spans="1:16" x14ac:dyDescent="0.25">
      <c r="A296">
        <v>294</v>
      </c>
      <c r="B296" t="s">
        <v>297</v>
      </c>
      <c r="C296">
        <v>62</v>
      </c>
      <c r="D296" t="str">
        <f t="shared" si="37"/>
        <v>C</v>
      </c>
      <c r="E296">
        <f t="shared" si="38"/>
        <v>2</v>
      </c>
      <c r="F296">
        <v>69</v>
      </c>
      <c r="G296" t="str">
        <f t="shared" si="39"/>
        <v>B</v>
      </c>
      <c r="H296">
        <f t="shared" si="40"/>
        <v>3</v>
      </c>
      <c r="I296">
        <v>77</v>
      </c>
      <c r="J296" t="str">
        <f t="shared" si="41"/>
        <v>A</v>
      </c>
      <c r="K296">
        <f t="shared" si="42"/>
        <v>4</v>
      </c>
      <c r="L296" t="str">
        <f t="shared" si="36"/>
        <v>D01</v>
      </c>
      <c r="M296" t="str">
        <f>VLOOKUP(L296,Sheet2!$A$1:$C$17,2,FALSE)</f>
        <v>Teknik Industri</v>
      </c>
      <c r="N296" t="str">
        <f>VLOOKUP(L296,Sheet2!$A$1:$C$17,3,FALSE)</f>
        <v>Instrumentasi dan Kontrol</v>
      </c>
      <c r="O296">
        <f t="shared" si="43"/>
        <v>8</v>
      </c>
      <c r="P296" s="2">
        <f t="shared" si="44"/>
        <v>2.875</v>
      </c>
    </row>
    <row r="297" spans="1:16" x14ac:dyDescent="0.25">
      <c r="A297">
        <v>295</v>
      </c>
      <c r="B297" t="s">
        <v>298</v>
      </c>
      <c r="C297">
        <v>72</v>
      </c>
      <c r="D297" t="str">
        <f t="shared" si="37"/>
        <v>B</v>
      </c>
      <c r="E297">
        <f t="shared" si="38"/>
        <v>3</v>
      </c>
      <c r="F297">
        <v>69</v>
      </c>
      <c r="G297" t="str">
        <f t="shared" si="39"/>
        <v>B</v>
      </c>
      <c r="H297">
        <f t="shared" si="40"/>
        <v>3</v>
      </c>
      <c r="I297">
        <v>67</v>
      </c>
      <c r="J297" t="str">
        <f t="shared" si="41"/>
        <v>B</v>
      </c>
      <c r="K297">
        <f t="shared" si="42"/>
        <v>3</v>
      </c>
      <c r="L297" t="str">
        <f t="shared" si="36"/>
        <v>B04</v>
      </c>
      <c r="M297" t="str">
        <f>VLOOKUP(L297,Sheet2!$A$1:$C$17,2,FALSE)</f>
        <v>Teknik Kebumian</v>
      </c>
      <c r="N297" t="str">
        <f>VLOOKUP(L297,Sheet2!$A$1:$C$17,3,FALSE)</f>
        <v>Geologi</v>
      </c>
      <c r="O297">
        <f t="shared" si="43"/>
        <v>8</v>
      </c>
      <c r="P297" s="2">
        <f t="shared" si="44"/>
        <v>3</v>
      </c>
    </row>
    <row r="298" spans="1:16" x14ac:dyDescent="0.25">
      <c r="A298">
        <v>296</v>
      </c>
      <c r="B298" t="s">
        <v>299</v>
      </c>
      <c r="C298">
        <v>22</v>
      </c>
      <c r="D298" t="str">
        <f t="shared" si="37"/>
        <v>E</v>
      </c>
      <c r="E298">
        <f t="shared" si="38"/>
        <v>0</v>
      </c>
      <c r="F298">
        <v>17</v>
      </c>
      <c r="G298" t="str">
        <f t="shared" si="39"/>
        <v>E</v>
      </c>
      <c r="H298">
        <f t="shared" si="40"/>
        <v>0</v>
      </c>
      <c r="I298">
        <v>13</v>
      </c>
      <c r="J298" t="str">
        <f t="shared" si="41"/>
        <v>E</v>
      </c>
      <c r="K298">
        <f t="shared" si="42"/>
        <v>0</v>
      </c>
      <c r="L298" t="str">
        <f t="shared" si="36"/>
        <v>A04</v>
      </c>
      <c r="M298" t="str">
        <f>VLOOKUP(L298,Sheet2!$A$1:$C$17,2,FALSE)</f>
        <v>Matematika dan IPA</v>
      </c>
      <c r="N298" t="str">
        <f>VLOOKUP(L298,Sheet2!$A$1:$C$17,3,FALSE)</f>
        <v>Matematika</v>
      </c>
      <c r="O298">
        <f t="shared" si="43"/>
        <v>8</v>
      </c>
      <c r="P298" s="2">
        <f t="shared" si="44"/>
        <v>0</v>
      </c>
    </row>
    <row r="299" spans="1:16" x14ac:dyDescent="0.25">
      <c r="A299">
        <v>297</v>
      </c>
      <c r="B299" t="s">
        <v>300</v>
      </c>
      <c r="C299">
        <v>68</v>
      </c>
      <c r="D299" t="str">
        <f t="shared" si="37"/>
        <v>B</v>
      </c>
      <c r="E299">
        <f t="shared" si="38"/>
        <v>3</v>
      </c>
      <c r="F299">
        <v>56</v>
      </c>
      <c r="G299" t="str">
        <f t="shared" si="39"/>
        <v>C</v>
      </c>
      <c r="H299">
        <f t="shared" si="40"/>
        <v>2</v>
      </c>
      <c r="I299">
        <v>44</v>
      </c>
      <c r="J299" t="str">
        <f t="shared" si="41"/>
        <v>D</v>
      </c>
      <c r="K299">
        <f t="shared" si="42"/>
        <v>1</v>
      </c>
      <c r="L299" t="str">
        <f t="shared" si="36"/>
        <v>C03</v>
      </c>
      <c r="M299" t="str">
        <f>VLOOKUP(L299,Sheet2!$A$1:$C$17,2,FALSE)</f>
        <v>Farmasi</v>
      </c>
      <c r="N299" t="str">
        <f>VLOOKUP(L299,Sheet2!$A$1:$C$17,3,FALSE)</f>
        <v>Farmakologi</v>
      </c>
      <c r="O299">
        <f t="shared" si="43"/>
        <v>8</v>
      </c>
      <c r="P299" s="2">
        <f t="shared" si="44"/>
        <v>2.125</v>
      </c>
    </row>
    <row r="300" spans="1:16" x14ac:dyDescent="0.25">
      <c r="A300">
        <v>298</v>
      </c>
      <c r="B300" t="s">
        <v>301</v>
      </c>
      <c r="C300">
        <v>67</v>
      </c>
      <c r="D300" t="str">
        <f t="shared" si="37"/>
        <v>B</v>
      </c>
      <c r="E300">
        <f t="shared" si="38"/>
        <v>3</v>
      </c>
      <c r="F300">
        <v>77</v>
      </c>
      <c r="G300" t="str">
        <f t="shared" si="39"/>
        <v>A</v>
      </c>
      <c r="H300">
        <f t="shared" si="40"/>
        <v>4</v>
      </c>
      <c r="I300">
        <v>88</v>
      </c>
      <c r="J300" t="str">
        <f t="shared" si="41"/>
        <v>A</v>
      </c>
      <c r="K300">
        <f t="shared" si="42"/>
        <v>4</v>
      </c>
      <c r="L300" t="str">
        <f t="shared" si="36"/>
        <v>C01</v>
      </c>
      <c r="M300" t="str">
        <f>VLOOKUP(L300,Sheet2!$A$1:$C$17,2,FALSE)</f>
        <v>Farmasi</v>
      </c>
      <c r="N300" t="str">
        <f>VLOOKUP(L300,Sheet2!$A$1:$C$17,3,FALSE)</f>
        <v>Biologi Farmasi</v>
      </c>
      <c r="O300">
        <f t="shared" si="43"/>
        <v>8</v>
      </c>
      <c r="P300" s="2">
        <f t="shared" si="44"/>
        <v>3.625</v>
      </c>
    </row>
    <row r="301" spans="1:16" x14ac:dyDescent="0.25">
      <c r="A301">
        <v>299</v>
      </c>
      <c r="B301" t="s">
        <v>302</v>
      </c>
      <c r="C301">
        <v>78</v>
      </c>
      <c r="D301" t="str">
        <f t="shared" si="37"/>
        <v>A</v>
      </c>
      <c r="E301">
        <f t="shared" si="38"/>
        <v>4</v>
      </c>
      <c r="F301">
        <v>68</v>
      </c>
      <c r="G301" t="str">
        <f t="shared" si="39"/>
        <v>B</v>
      </c>
      <c r="H301">
        <f t="shared" si="40"/>
        <v>3</v>
      </c>
      <c r="I301">
        <v>57</v>
      </c>
      <c r="J301" t="str">
        <f t="shared" si="41"/>
        <v>C</v>
      </c>
      <c r="K301">
        <f t="shared" si="42"/>
        <v>2</v>
      </c>
      <c r="L301" t="str">
        <f t="shared" si="36"/>
        <v>C04</v>
      </c>
      <c r="M301" t="str">
        <f>VLOOKUP(L301,Sheet2!$A$1:$C$17,2,FALSE)</f>
        <v>Farmasi</v>
      </c>
      <c r="N301" t="str">
        <f>VLOOKUP(L301,Sheet2!$A$1:$C$17,3,FALSE)</f>
        <v>Farmasetika</v>
      </c>
      <c r="O301">
        <f t="shared" si="43"/>
        <v>8</v>
      </c>
      <c r="P301" s="2">
        <f t="shared" si="44"/>
        <v>3.125</v>
      </c>
    </row>
    <row r="302" spans="1:16" x14ac:dyDescent="0.25">
      <c r="A302">
        <v>300</v>
      </c>
      <c r="B302" t="s">
        <v>303</v>
      </c>
      <c r="C302">
        <v>40</v>
      </c>
      <c r="D302" t="str">
        <f t="shared" si="37"/>
        <v>D</v>
      </c>
      <c r="E302">
        <f t="shared" si="38"/>
        <v>1</v>
      </c>
      <c r="F302">
        <v>35</v>
      </c>
      <c r="G302" t="str">
        <f t="shared" si="39"/>
        <v>D</v>
      </c>
      <c r="H302">
        <f t="shared" si="40"/>
        <v>1</v>
      </c>
      <c r="I302">
        <v>31</v>
      </c>
      <c r="J302" t="str">
        <f t="shared" si="41"/>
        <v>E</v>
      </c>
      <c r="K302">
        <f t="shared" si="42"/>
        <v>0</v>
      </c>
      <c r="L302" t="str">
        <f t="shared" si="36"/>
        <v>B01</v>
      </c>
      <c r="M302" t="str">
        <f>VLOOKUP(L302,Sheet2!$A$1:$C$17,2,FALSE)</f>
        <v>Teknik Kebumian</v>
      </c>
      <c r="N302" t="str">
        <f>VLOOKUP(L302,Sheet2!$A$1:$C$17,3,FALSE)</f>
        <v>Meteorologi</v>
      </c>
      <c r="O302">
        <f t="shared" si="43"/>
        <v>8</v>
      </c>
      <c r="P302" s="2">
        <f t="shared" si="44"/>
        <v>0.75</v>
      </c>
    </row>
    <row r="303" spans="1:16" x14ac:dyDescent="0.25">
      <c r="A303">
        <v>301</v>
      </c>
      <c r="B303" t="s">
        <v>304</v>
      </c>
      <c r="C303">
        <v>32</v>
      </c>
      <c r="D303" t="str">
        <f t="shared" si="37"/>
        <v>E</v>
      </c>
      <c r="E303">
        <f t="shared" si="38"/>
        <v>0</v>
      </c>
      <c r="F303">
        <v>38</v>
      </c>
      <c r="G303" t="str">
        <f t="shared" si="39"/>
        <v>D</v>
      </c>
      <c r="H303">
        <f t="shared" si="40"/>
        <v>1</v>
      </c>
      <c r="I303">
        <v>45</v>
      </c>
      <c r="J303" t="str">
        <f t="shared" si="41"/>
        <v>C</v>
      </c>
      <c r="K303">
        <f t="shared" si="42"/>
        <v>2</v>
      </c>
      <c r="L303" t="str">
        <f t="shared" si="36"/>
        <v>C01</v>
      </c>
      <c r="M303" t="str">
        <f>VLOOKUP(L303,Sheet2!$A$1:$C$17,2,FALSE)</f>
        <v>Farmasi</v>
      </c>
      <c r="N303" t="str">
        <f>VLOOKUP(L303,Sheet2!$A$1:$C$17,3,FALSE)</f>
        <v>Biologi Farmasi</v>
      </c>
      <c r="O303">
        <f t="shared" si="43"/>
        <v>8</v>
      </c>
      <c r="P303" s="2">
        <f t="shared" si="44"/>
        <v>0.875</v>
      </c>
    </row>
    <row r="304" spans="1:16" x14ac:dyDescent="0.25">
      <c r="A304">
        <v>302</v>
      </c>
      <c r="B304" t="s">
        <v>305</v>
      </c>
      <c r="C304">
        <v>74</v>
      </c>
      <c r="D304" t="str">
        <f t="shared" si="37"/>
        <v>B</v>
      </c>
      <c r="E304">
        <f t="shared" si="38"/>
        <v>3</v>
      </c>
      <c r="F304">
        <v>79</v>
      </c>
      <c r="G304" t="str">
        <f t="shared" si="39"/>
        <v>A</v>
      </c>
      <c r="H304">
        <f t="shared" si="40"/>
        <v>4</v>
      </c>
      <c r="I304">
        <v>83</v>
      </c>
      <c r="J304" t="str">
        <f t="shared" si="41"/>
        <v>A</v>
      </c>
      <c r="K304">
        <f t="shared" si="42"/>
        <v>4</v>
      </c>
      <c r="L304" t="str">
        <f t="shared" si="36"/>
        <v>C02</v>
      </c>
      <c r="M304" t="str">
        <f>VLOOKUP(L304,Sheet2!$A$1:$C$17,2,FALSE)</f>
        <v>Farmasi</v>
      </c>
      <c r="N304" t="str">
        <f>VLOOKUP(L304,Sheet2!$A$1:$C$17,3,FALSE)</f>
        <v>Farmakokimia</v>
      </c>
      <c r="O304">
        <f t="shared" si="43"/>
        <v>8</v>
      </c>
      <c r="P304" s="2">
        <f t="shared" si="44"/>
        <v>3.625</v>
      </c>
    </row>
    <row r="305" spans="1:16" x14ac:dyDescent="0.25">
      <c r="A305">
        <v>303</v>
      </c>
      <c r="B305" t="s">
        <v>306</v>
      </c>
      <c r="C305">
        <v>60</v>
      </c>
      <c r="D305" t="str">
        <f t="shared" si="37"/>
        <v>C</v>
      </c>
      <c r="E305">
        <f t="shared" si="38"/>
        <v>2</v>
      </c>
      <c r="F305">
        <v>68</v>
      </c>
      <c r="G305" t="str">
        <f t="shared" si="39"/>
        <v>B</v>
      </c>
      <c r="H305">
        <f t="shared" si="40"/>
        <v>3</v>
      </c>
      <c r="I305">
        <v>76</v>
      </c>
      <c r="J305" t="str">
        <f t="shared" si="41"/>
        <v>A</v>
      </c>
      <c r="K305">
        <f t="shared" si="42"/>
        <v>4</v>
      </c>
      <c r="L305" t="str">
        <f t="shared" si="36"/>
        <v>A03</v>
      </c>
      <c r="M305" t="str">
        <f>VLOOKUP(L305,Sheet2!$A$1:$C$17,2,FALSE)</f>
        <v>Matematika dan IPA</v>
      </c>
      <c r="N305" t="str">
        <f>VLOOKUP(L305,Sheet2!$A$1:$C$17,3,FALSE)</f>
        <v>Kimia</v>
      </c>
      <c r="O305">
        <f t="shared" si="43"/>
        <v>8</v>
      </c>
      <c r="P305" s="2">
        <f t="shared" si="44"/>
        <v>2.875</v>
      </c>
    </row>
    <row r="306" spans="1:16" x14ac:dyDescent="0.25">
      <c r="A306">
        <v>304</v>
      </c>
      <c r="B306" t="s">
        <v>307</v>
      </c>
      <c r="C306">
        <v>35</v>
      </c>
      <c r="D306" t="str">
        <f t="shared" si="37"/>
        <v>D</v>
      </c>
      <c r="E306">
        <f t="shared" si="38"/>
        <v>1</v>
      </c>
      <c r="F306">
        <v>38</v>
      </c>
      <c r="G306" t="str">
        <f t="shared" si="39"/>
        <v>D</v>
      </c>
      <c r="H306">
        <f t="shared" si="40"/>
        <v>1</v>
      </c>
      <c r="I306">
        <v>41</v>
      </c>
      <c r="J306" t="str">
        <f t="shared" si="41"/>
        <v>D</v>
      </c>
      <c r="K306">
        <f t="shared" si="42"/>
        <v>1</v>
      </c>
      <c r="L306" t="str">
        <f t="shared" si="36"/>
        <v>A02</v>
      </c>
      <c r="M306" t="str">
        <f>VLOOKUP(L306,Sheet2!$A$1:$C$17,2,FALSE)</f>
        <v>Matematika dan IPA</v>
      </c>
      <c r="N306" t="str">
        <f>VLOOKUP(L306,Sheet2!$A$1:$C$17,3,FALSE)</f>
        <v>Fisika</v>
      </c>
      <c r="O306">
        <f t="shared" si="43"/>
        <v>8</v>
      </c>
      <c r="P306" s="2">
        <f t="shared" si="44"/>
        <v>1</v>
      </c>
    </row>
    <row r="307" spans="1:16" x14ac:dyDescent="0.25">
      <c r="A307">
        <v>305</v>
      </c>
      <c r="B307" t="s">
        <v>308</v>
      </c>
      <c r="C307">
        <v>93</v>
      </c>
      <c r="D307" t="str">
        <f t="shared" si="37"/>
        <v>A</v>
      </c>
      <c r="E307">
        <f t="shared" si="38"/>
        <v>4</v>
      </c>
      <c r="F307">
        <v>86</v>
      </c>
      <c r="G307" t="str">
        <f t="shared" si="39"/>
        <v>A</v>
      </c>
      <c r="H307">
        <f t="shared" si="40"/>
        <v>4</v>
      </c>
      <c r="I307">
        <v>80</v>
      </c>
      <c r="J307" t="str">
        <f t="shared" si="41"/>
        <v>A</v>
      </c>
      <c r="K307">
        <f t="shared" si="42"/>
        <v>4</v>
      </c>
      <c r="L307" t="str">
        <f t="shared" si="36"/>
        <v>C03</v>
      </c>
      <c r="M307" t="str">
        <f>VLOOKUP(L307,Sheet2!$A$1:$C$17,2,FALSE)</f>
        <v>Farmasi</v>
      </c>
      <c r="N307" t="str">
        <f>VLOOKUP(L307,Sheet2!$A$1:$C$17,3,FALSE)</f>
        <v>Farmakologi</v>
      </c>
      <c r="O307">
        <f t="shared" si="43"/>
        <v>8</v>
      </c>
      <c r="P307" s="2">
        <f t="shared" si="44"/>
        <v>4</v>
      </c>
    </row>
    <row r="308" spans="1:16" x14ac:dyDescent="0.25">
      <c r="A308">
        <v>306</v>
      </c>
      <c r="B308" t="s">
        <v>309</v>
      </c>
      <c r="C308">
        <v>98</v>
      </c>
      <c r="D308" t="str">
        <f t="shared" si="37"/>
        <v>A</v>
      </c>
      <c r="E308">
        <f t="shared" si="38"/>
        <v>4</v>
      </c>
      <c r="F308">
        <v>98</v>
      </c>
      <c r="G308" t="str">
        <f t="shared" si="39"/>
        <v>A</v>
      </c>
      <c r="H308">
        <f t="shared" si="40"/>
        <v>4</v>
      </c>
      <c r="I308">
        <v>98</v>
      </c>
      <c r="J308" t="str">
        <f t="shared" si="41"/>
        <v>A</v>
      </c>
      <c r="K308">
        <f t="shared" si="42"/>
        <v>4</v>
      </c>
      <c r="L308" t="str">
        <f t="shared" si="36"/>
        <v>B02</v>
      </c>
      <c r="M308" t="str">
        <f>VLOOKUP(L308,Sheet2!$A$1:$C$17,2,FALSE)</f>
        <v>Teknik Kebumian</v>
      </c>
      <c r="N308" t="str">
        <f>VLOOKUP(L308,Sheet2!$A$1:$C$17,3,FALSE)</f>
        <v>Oseanografi</v>
      </c>
      <c r="O308">
        <f t="shared" si="43"/>
        <v>8</v>
      </c>
      <c r="P308" s="2">
        <f t="shared" si="44"/>
        <v>4</v>
      </c>
    </row>
    <row r="309" spans="1:16" x14ac:dyDescent="0.25">
      <c r="A309">
        <v>307</v>
      </c>
      <c r="B309" t="s">
        <v>310</v>
      </c>
      <c r="C309">
        <v>67</v>
      </c>
      <c r="D309" t="str">
        <f t="shared" si="37"/>
        <v>B</v>
      </c>
      <c r="E309">
        <f t="shared" si="38"/>
        <v>3</v>
      </c>
      <c r="F309">
        <v>62</v>
      </c>
      <c r="G309" t="str">
        <f t="shared" si="39"/>
        <v>C</v>
      </c>
      <c r="H309">
        <f t="shared" si="40"/>
        <v>2</v>
      </c>
      <c r="I309">
        <v>57</v>
      </c>
      <c r="J309" t="str">
        <f t="shared" si="41"/>
        <v>C</v>
      </c>
      <c r="K309">
        <f t="shared" si="42"/>
        <v>2</v>
      </c>
      <c r="L309" t="str">
        <f t="shared" si="36"/>
        <v>B02</v>
      </c>
      <c r="M309" t="str">
        <f>VLOOKUP(L309,Sheet2!$A$1:$C$17,2,FALSE)</f>
        <v>Teknik Kebumian</v>
      </c>
      <c r="N309" t="str">
        <f>VLOOKUP(L309,Sheet2!$A$1:$C$17,3,FALSE)</f>
        <v>Oseanografi</v>
      </c>
      <c r="O309">
        <f t="shared" si="43"/>
        <v>8</v>
      </c>
      <c r="P309" s="2">
        <f t="shared" si="44"/>
        <v>2.375</v>
      </c>
    </row>
    <row r="310" spans="1:16" x14ac:dyDescent="0.25">
      <c r="A310">
        <v>308</v>
      </c>
      <c r="B310" t="s">
        <v>311</v>
      </c>
      <c r="C310">
        <v>15</v>
      </c>
      <c r="D310" t="str">
        <f t="shared" si="37"/>
        <v>E</v>
      </c>
      <c r="E310">
        <f t="shared" si="38"/>
        <v>0</v>
      </c>
      <c r="F310">
        <v>12</v>
      </c>
      <c r="G310" t="str">
        <f t="shared" si="39"/>
        <v>E</v>
      </c>
      <c r="H310">
        <f t="shared" si="40"/>
        <v>0</v>
      </c>
      <c r="I310">
        <v>10</v>
      </c>
      <c r="J310" t="str">
        <f t="shared" si="41"/>
        <v>E</v>
      </c>
      <c r="K310">
        <f t="shared" si="42"/>
        <v>0</v>
      </c>
      <c r="L310" t="str">
        <f t="shared" si="36"/>
        <v>B03</v>
      </c>
      <c r="M310" t="str">
        <f>VLOOKUP(L310,Sheet2!$A$1:$C$17,2,FALSE)</f>
        <v>Teknik Kebumian</v>
      </c>
      <c r="N310" t="str">
        <f>VLOOKUP(L310,Sheet2!$A$1:$C$17,3,FALSE)</f>
        <v>Geomatika</v>
      </c>
      <c r="O310">
        <f t="shared" si="43"/>
        <v>8</v>
      </c>
      <c r="P310" s="2">
        <f t="shared" si="44"/>
        <v>0</v>
      </c>
    </row>
    <row r="311" spans="1:16" x14ac:dyDescent="0.25">
      <c r="A311">
        <v>309</v>
      </c>
      <c r="B311" t="s">
        <v>312</v>
      </c>
      <c r="C311">
        <v>54</v>
      </c>
      <c r="D311" t="str">
        <f t="shared" si="37"/>
        <v>C</v>
      </c>
      <c r="E311">
        <f t="shared" si="38"/>
        <v>2</v>
      </c>
      <c r="F311">
        <v>46</v>
      </c>
      <c r="G311" t="str">
        <f t="shared" si="39"/>
        <v>C</v>
      </c>
      <c r="H311">
        <f t="shared" si="40"/>
        <v>2</v>
      </c>
      <c r="I311">
        <v>38</v>
      </c>
      <c r="J311" t="str">
        <f t="shared" si="41"/>
        <v>D</v>
      </c>
      <c r="K311">
        <f t="shared" si="42"/>
        <v>1</v>
      </c>
      <c r="L311" t="str">
        <f t="shared" si="36"/>
        <v>B02</v>
      </c>
      <c r="M311" t="str">
        <f>VLOOKUP(L311,Sheet2!$A$1:$C$17,2,FALSE)</f>
        <v>Teknik Kebumian</v>
      </c>
      <c r="N311" t="str">
        <f>VLOOKUP(L311,Sheet2!$A$1:$C$17,3,FALSE)</f>
        <v>Oseanografi</v>
      </c>
      <c r="O311">
        <f t="shared" si="43"/>
        <v>8</v>
      </c>
      <c r="P311" s="2">
        <f t="shared" si="44"/>
        <v>1.75</v>
      </c>
    </row>
    <row r="312" spans="1:16" x14ac:dyDescent="0.25">
      <c r="A312">
        <v>310</v>
      </c>
      <c r="B312" t="s">
        <v>313</v>
      </c>
      <c r="C312">
        <v>56</v>
      </c>
      <c r="D312" t="str">
        <f t="shared" si="37"/>
        <v>C</v>
      </c>
      <c r="E312">
        <f t="shared" si="38"/>
        <v>2</v>
      </c>
      <c r="F312">
        <v>43</v>
      </c>
      <c r="G312" t="str">
        <f t="shared" si="39"/>
        <v>D</v>
      </c>
      <c r="H312">
        <f t="shared" si="40"/>
        <v>1</v>
      </c>
      <c r="I312">
        <v>29</v>
      </c>
      <c r="J312" t="str">
        <f t="shared" si="41"/>
        <v>E</v>
      </c>
      <c r="K312">
        <f t="shared" si="42"/>
        <v>0</v>
      </c>
      <c r="L312" t="str">
        <f t="shared" si="36"/>
        <v>B04</v>
      </c>
      <c r="M312" t="str">
        <f>VLOOKUP(L312,Sheet2!$A$1:$C$17,2,FALSE)</f>
        <v>Teknik Kebumian</v>
      </c>
      <c r="N312" t="str">
        <f>VLOOKUP(L312,Sheet2!$A$1:$C$17,3,FALSE)</f>
        <v>Geologi</v>
      </c>
      <c r="O312">
        <f t="shared" si="43"/>
        <v>8</v>
      </c>
      <c r="P312" s="2">
        <f t="shared" si="44"/>
        <v>1.125</v>
      </c>
    </row>
    <row r="313" spans="1:16" x14ac:dyDescent="0.25">
      <c r="A313">
        <v>311</v>
      </c>
      <c r="B313" t="s">
        <v>314</v>
      </c>
      <c r="C313">
        <v>58</v>
      </c>
      <c r="D313" t="str">
        <f t="shared" si="37"/>
        <v>C</v>
      </c>
      <c r="E313">
        <f t="shared" si="38"/>
        <v>2</v>
      </c>
      <c r="F313">
        <v>41</v>
      </c>
      <c r="G313" t="str">
        <f t="shared" si="39"/>
        <v>D</v>
      </c>
      <c r="H313">
        <f t="shared" si="40"/>
        <v>1</v>
      </c>
      <c r="I313">
        <v>24</v>
      </c>
      <c r="J313" t="str">
        <f t="shared" si="41"/>
        <v>E</v>
      </c>
      <c r="K313">
        <f t="shared" si="42"/>
        <v>0</v>
      </c>
      <c r="L313" t="str">
        <f t="shared" si="36"/>
        <v>D02</v>
      </c>
      <c r="M313" t="str">
        <f>VLOOKUP(L313,Sheet2!$A$1:$C$17,2,FALSE)</f>
        <v>Teknik Industri</v>
      </c>
      <c r="N313" t="str">
        <f>VLOOKUP(L313,Sheet2!$A$1:$C$17,3,FALSE)</f>
        <v>Teknologi Pangan</v>
      </c>
      <c r="O313">
        <f t="shared" si="43"/>
        <v>8</v>
      </c>
      <c r="P313" s="2">
        <f t="shared" si="44"/>
        <v>1.125</v>
      </c>
    </row>
    <row r="314" spans="1:16" x14ac:dyDescent="0.25">
      <c r="A314">
        <v>312</v>
      </c>
      <c r="B314" t="s">
        <v>315</v>
      </c>
      <c r="C314">
        <v>34</v>
      </c>
      <c r="D314" t="str">
        <f t="shared" si="37"/>
        <v>E</v>
      </c>
      <c r="E314">
        <f t="shared" si="38"/>
        <v>0</v>
      </c>
      <c r="F314">
        <v>29</v>
      </c>
      <c r="G314" t="str">
        <f t="shared" si="39"/>
        <v>E</v>
      </c>
      <c r="H314">
        <f t="shared" si="40"/>
        <v>0</v>
      </c>
      <c r="I314">
        <v>25</v>
      </c>
      <c r="J314" t="str">
        <f t="shared" si="41"/>
        <v>E</v>
      </c>
      <c r="K314">
        <f t="shared" si="42"/>
        <v>0</v>
      </c>
      <c r="L314" t="str">
        <f t="shared" si="36"/>
        <v>B02</v>
      </c>
      <c r="M314" t="str">
        <f>VLOOKUP(L314,Sheet2!$A$1:$C$17,2,FALSE)</f>
        <v>Teknik Kebumian</v>
      </c>
      <c r="N314" t="str">
        <f>VLOOKUP(L314,Sheet2!$A$1:$C$17,3,FALSE)</f>
        <v>Oseanografi</v>
      </c>
      <c r="O314">
        <f t="shared" si="43"/>
        <v>8</v>
      </c>
      <c r="P314" s="2">
        <f t="shared" si="44"/>
        <v>0</v>
      </c>
    </row>
    <row r="315" spans="1:16" x14ac:dyDescent="0.25">
      <c r="A315">
        <v>313</v>
      </c>
      <c r="B315" t="s">
        <v>316</v>
      </c>
      <c r="C315">
        <v>29</v>
      </c>
      <c r="D315" t="str">
        <f t="shared" si="37"/>
        <v>E</v>
      </c>
      <c r="E315">
        <f t="shared" si="38"/>
        <v>0</v>
      </c>
      <c r="F315">
        <v>40</v>
      </c>
      <c r="G315" t="str">
        <f t="shared" si="39"/>
        <v>D</v>
      </c>
      <c r="H315">
        <f t="shared" si="40"/>
        <v>1</v>
      </c>
      <c r="I315">
        <v>51</v>
      </c>
      <c r="J315" t="str">
        <f t="shared" si="41"/>
        <v>C</v>
      </c>
      <c r="K315">
        <f t="shared" si="42"/>
        <v>2</v>
      </c>
      <c r="L315" t="str">
        <f t="shared" si="36"/>
        <v>B03</v>
      </c>
      <c r="M315" t="str">
        <f>VLOOKUP(L315,Sheet2!$A$1:$C$17,2,FALSE)</f>
        <v>Teknik Kebumian</v>
      </c>
      <c r="N315" t="str">
        <f>VLOOKUP(L315,Sheet2!$A$1:$C$17,3,FALSE)</f>
        <v>Geomatika</v>
      </c>
      <c r="O315">
        <f t="shared" si="43"/>
        <v>8</v>
      </c>
      <c r="P315" s="2">
        <f t="shared" si="44"/>
        <v>0.875</v>
      </c>
    </row>
    <row r="316" spans="1:16" x14ac:dyDescent="0.25">
      <c r="A316">
        <v>314</v>
      </c>
      <c r="B316" t="s">
        <v>317</v>
      </c>
      <c r="C316">
        <v>26</v>
      </c>
      <c r="D316" t="str">
        <f t="shared" si="37"/>
        <v>E</v>
      </c>
      <c r="E316">
        <f t="shared" si="38"/>
        <v>0</v>
      </c>
      <c r="F316">
        <v>30</v>
      </c>
      <c r="G316" t="str">
        <f t="shared" si="39"/>
        <v>E</v>
      </c>
      <c r="H316">
        <f t="shared" si="40"/>
        <v>0</v>
      </c>
      <c r="I316">
        <v>35</v>
      </c>
      <c r="J316" t="str">
        <f t="shared" si="41"/>
        <v>D</v>
      </c>
      <c r="K316">
        <f t="shared" si="42"/>
        <v>1</v>
      </c>
      <c r="L316" t="str">
        <f t="shared" si="36"/>
        <v>C03</v>
      </c>
      <c r="M316" t="str">
        <f>VLOOKUP(L316,Sheet2!$A$1:$C$17,2,FALSE)</f>
        <v>Farmasi</v>
      </c>
      <c r="N316" t="str">
        <f>VLOOKUP(L316,Sheet2!$A$1:$C$17,3,FALSE)</f>
        <v>Farmakologi</v>
      </c>
      <c r="O316">
        <f t="shared" si="43"/>
        <v>8</v>
      </c>
      <c r="P316" s="2">
        <f t="shared" si="44"/>
        <v>0.25</v>
      </c>
    </row>
    <row r="317" spans="1:16" x14ac:dyDescent="0.25">
      <c r="A317">
        <v>315</v>
      </c>
      <c r="B317" t="s">
        <v>318</v>
      </c>
      <c r="C317">
        <v>43</v>
      </c>
      <c r="D317" t="str">
        <f t="shared" si="37"/>
        <v>D</v>
      </c>
      <c r="E317">
        <f t="shared" si="38"/>
        <v>1</v>
      </c>
      <c r="F317">
        <v>50</v>
      </c>
      <c r="G317" t="str">
        <f t="shared" si="39"/>
        <v>C</v>
      </c>
      <c r="H317">
        <f t="shared" si="40"/>
        <v>2</v>
      </c>
      <c r="I317">
        <v>58</v>
      </c>
      <c r="J317" t="str">
        <f t="shared" si="41"/>
        <v>C</v>
      </c>
      <c r="K317">
        <f t="shared" si="42"/>
        <v>2</v>
      </c>
      <c r="L317" t="str">
        <f t="shared" si="36"/>
        <v>D03</v>
      </c>
      <c r="M317" t="str">
        <f>VLOOKUP(L317,Sheet2!$A$1:$C$17,2,FALSE)</f>
        <v>Teknik Industri</v>
      </c>
      <c r="N317" t="str">
        <f>VLOOKUP(L317,Sheet2!$A$1:$C$17,3,FALSE)</f>
        <v>Teknologi Bioenergi</v>
      </c>
      <c r="O317">
        <f t="shared" si="43"/>
        <v>8</v>
      </c>
      <c r="P317" s="2">
        <f t="shared" si="44"/>
        <v>1.625</v>
      </c>
    </row>
    <row r="318" spans="1:16" x14ac:dyDescent="0.25">
      <c r="A318">
        <v>316</v>
      </c>
      <c r="B318" t="s">
        <v>319</v>
      </c>
      <c r="C318">
        <v>41</v>
      </c>
      <c r="D318" t="str">
        <f t="shared" si="37"/>
        <v>D</v>
      </c>
      <c r="E318">
        <f t="shared" si="38"/>
        <v>1</v>
      </c>
      <c r="F318">
        <v>38</v>
      </c>
      <c r="G318" t="str">
        <f t="shared" si="39"/>
        <v>D</v>
      </c>
      <c r="H318">
        <f t="shared" si="40"/>
        <v>1</v>
      </c>
      <c r="I318">
        <v>35</v>
      </c>
      <c r="J318" t="str">
        <f t="shared" si="41"/>
        <v>D</v>
      </c>
      <c r="K318">
        <f t="shared" si="42"/>
        <v>1</v>
      </c>
      <c r="L318" t="str">
        <f t="shared" si="36"/>
        <v>D01</v>
      </c>
      <c r="M318" t="str">
        <f>VLOOKUP(L318,Sheet2!$A$1:$C$17,2,FALSE)</f>
        <v>Teknik Industri</v>
      </c>
      <c r="N318" t="str">
        <f>VLOOKUP(L318,Sheet2!$A$1:$C$17,3,FALSE)</f>
        <v>Instrumentasi dan Kontrol</v>
      </c>
      <c r="O318">
        <f t="shared" si="43"/>
        <v>8</v>
      </c>
      <c r="P318" s="2">
        <f t="shared" si="44"/>
        <v>1</v>
      </c>
    </row>
    <row r="319" spans="1:16" x14ac:dyDescent="0.25">
      <c r="A319">
        <v>317</v>
      </c>
      <c r="B319" t="s">
        <v>320</v>
      </c>
      <c r="C319">
        <v>65</v>
      </c>
      <c r="D319" t="str">
        <f t="shared" si="37"/>
        <v>B</v>
      </c>
      <c r="E319">
        <f t="shared" si="38"/>
        <v>3</v>
      </c>
      <c r="F319">
        <v>68</v>
      </c>
      <c r="G319" t="str">
        <f t="shared" si="39"/>
        <v>B</v>
      </c>
      <c r="H319">
        <f t="shared" si="40"/>
        <v>3</v>
      </c>
      <c r="I319">
        <v>71</v>
      </c>
      <c r="J319" t="str">
        <f t="shared" si="41"/>
        <v>B</v>
      </c>
      <c r="K319">
        <f t="shared" si="42"/>
        <v>3</v>
      </c>
      <c r="L319" t="str">
        <f t="shared" si="36"/>
        <v>A04</v>
      </c>
      <c r="M319" t="str">
        <f>VLOOKUP(L319,Sheet2!$A$1:$C$17,2,FALSE)</f>
        <v>Matematika dan IPA</v>
      </c>
      <c r="N319" t="str">
        <f>VLOOKUP(L319,Sheet2!$A$1:$C$17,3,FALSE)</f>
        <v>Matematika</v>
      </c>
      <c r="O319">
        <f t="shared" si="43"/>
        <v>8</v>
      </c>
      <c r="P319" s="2">
        <f t="shared" si="44"/>
        <v>3</v>
      </c>
    </row>
    <row r="320" spans="1:16" x14ac:dyDescent="0.25">
      <c r="A320">
        <v>318</v>
      </c>
      <c r="B320" t="s">
        <v>321</v>
      </c>
      <c r="C320">
        <v>87</v>
      </c>
      <c r="D320" t="str">
        <f t="shared" si="37"/>
        <v>A</v>
      </c>
      <c r="E320">
        <f t="shared" si="38"/>
        <v>4</v>
      </c>
      <c r="F320">
        <v>82</v>
      </c>
      <c r="G320" t="str">
        <f t="shared" si="39"/>
        <v>A</v>
      </c>
      <c r="H320">
        <f t="shared" si="40"/>
        <v>4</v>
      </c>
      <c r="I320">
        <v>78</v>
      </c>
      <c r="J320" t="str">
        <f t="shared" si="41"/>
        <v>A</v>
      </c>
      <c r="K320">
        <f t="shared" si="42"/>
        <v>4</v>
      </c>
      <c r="L320" t="str">
        <f t="shared" si="36"/>
        <v>B01</v>
      </c>
      <c r="M320" t="str">
        <f>VLOOKUP(L320,Sheet2!$A$1:$C$17,2,FALSE)</f>
        <v>Teknik Kebumian</v>
      </c>
      <c r="N320" t="str">
        <f>VLOOKUP(L320,Sheet2!$A$1:$C$17,3,FALSE)</f>
        <v>Meteorologi</v>
      </c>
      <c r="O320">
        <f t="shared" si="43"/>
        <v>8</v>
      </c>
      <c r="P320" s="2">
        <f t="shared" si="44"/>
        <v>4</v>
      </c>
    </row>
    <row r="321" spans="1:16" x14ac:dyDescent="0.25">
      <c r="A321">
        <v>319</v>
      </c>
      <c r="B321" t="s">
        <v>322</v>
      </c>
      <c r="C321">
        <v>20</v>
      </c>
      <c r="D321" t="str">
        <f t="shared" si="37"/>
        <v>E</v>
      </c>
      <c r="E321">
        <f t="shared" si="38"/>
        <v>0</v>
      </c>
      <c r="F321">
        <v>13</v>
      </c>
      <c r="G321" t="str">
        <f t="shared" si="39"/>
        <v>E</v>
      </c>
      <c r="H321">
        <f t="shared" si="40"/>
        <v>0</v>
      </c>
      <c r="I321">
        <v>6</v>
      </c>
      <c r="J321" t="str">
        <f t="shared" si="41"/>
        <v>E</v>
      </c>
      <c r="K321">
        <f t="shared" si="42"/>
        <v>0</v>
      </c>
      <c r="L321" t="str">
        <f t="shared" si="36"/>
        <v>A01</v>
      </c>
      <c r="M321" t="str">
        <f>VLOOKUP(L321,Sheet2!$A$1:$C$17,2,FALSE)</f>
        <v>Matematika dan IPA</v>
      </c>
      <c r="N321" t="str">
        <f>VLOOKUP(L321,Sheet2!$A$1:$C$17,3,FALSE)</f>
        <v>Astronomi</v>
      </c>
      <c r="O321">
        <f t="shared" si="43"/>
        <v>8</v>
      </c>
      <c r="P321" s="2">
        <f t="shared" si="44"/>
        <v>0</v>
      </c>
    </row>
    <row r="322" spans="1:16" x14ac:dyDescent="0.25">
      <c r="A322">
        <v>320</v>
      </c>
      <c r="B322" t="s">
        <v>323</v>
      </c>
      <c r="C322">
        <v>49</v>
      </c>
      <c r="D322" t="str">
        <f t="shared" si="37"/>
        <v>C</v>
      </c>
      <c r="E322">
        <f t="shared" si="38"/>
        <v>2</v>
      </c>
      <c r="F322">
        <v>35</v>
      </c>
      <c r="G322" t="str">
        <f t="shared" si="39"/>
        <v>D</v>
      </c>
      <c r="H322">
        <f t="shared" si="40"/>
        <v>1</v>
      </c>
      <c r="I322">
        <v>22</v>
      </c>
      <c r="J322" t="str">
        <f t="shared" si="41"/>
        <v>E</v>
      </c>
      <c r="K322">
        <f t="shared" si="42"/>
        <v>0</v>
      </c>
      <c r="L322" t="str">
        <f t="shared" si="36"/>
        <v>B01</v>
      </c>
      <c r="M322" t="str">
        <f>VLOOKUP(L322,Sheet2!$A$1:$C$17,2,FALSE)</f>
        <v>Teknik Kebumian</v>
      </c>
      <c r="N322" t="str">
        <f>VLOOKUP(L322,Sheet2!$A$1:$C$17,3,FALSE)</f>
        <v>Meteorologi</v>
      </c>
      <c r="O322">
        <f t="shared" si="43"/>
        <v>8</v>
      </c>
      <c r="P322" s="2">
        <f t="shared" si="44"/>
        <v>1.125</v>
      </c>
    </row>
    <row r="323" spans="1:16" x14ac:dyDescent="0.25">
      <c r="A323">
        <v>321</v>
      </c>
      <c r="B323" t="s">
        <v>324</v>
      </c>
      <c r="C323">
        <v>70</v>
      </c>
      <c r="D323" t="str">
        <f t="shared" si="37"/>
        <v>B</v>
      </c>
      <c r="E323">
        <f t="shared" si="38"/>
        <v>3</v>
      </c>
      <c r="F323">
        <v>81</v>
      </c>
      <c r="G323" t="str">
        <f t="shared" si="39"/>
        <v>A</v>
      </c>
      <c r="H323">
        <f t="shared" si="40"/>
        <v>4</v>
      </c>
      <c r="I323">
        <v>92</v>
      </c>
      <c r="J323" t="str">
        <f t="shared" si="41"/>
        <v>A</v>
      </c>
      <c r="K323">
        <f t="shared" si="42"/>
        <v>4</v>
      </c>
      <c r="L323" t="str">
        <f t="shared" ref="L323:L386" si="45">LEFT(B323,3)</f>
        <v>C03</v>
      </c>
      <c r="M323" t="str">
        <f>VLOOKUP(L323,Sheet2!$A$1:$C$17,2,FALSE)</f>
        <v>Farmasi</v>
      </c>
      <c r="N323" t="str">
        <f>VLOOKUP(L323,Sheet2!$A$1:$C$17,3,FALSE)</f>
        <v>Farmakologi</v>
      </c>
      <c r="O323">
        <f t="shared" si="43"/>
        <v>8</v>
      </c>
      <c r="P323" s="2">
        <f t="shared" si="44"/>
        <v>3.625</v>
      </c>
    </row>
    <row r="324" spans="1:16" x14ac:dyDescent="0.25">
      <c r="A324">
        <v>322</v>
      </c>
      <c r="B324" t="s">
        <v>325</v>
      </c>
      <c r="C324">
        <v>25</v>
      </c>
      <c r="D324" t="str">
        <f t="shared" ref="D324:D387" si="46">IF(C324&gt;=75,"A",IF(C324&gt;=65,"B",IF(C324&gt;=45,"C",IF(C324&gt;=35,"D","E"))))</f>
        <v>E</v>
      </c>
      <c r="E324">
        <f t="shared" ref="E324:E387" si="47">IF(D324="A",4,IF(D324="B",3,IF(D324="C",2,IF(D324="D",1,0))))</f>
        <v>0</v>
      </c>
      <c r="F324">
        <v>31</v>
      </c>
      <c r="G324" t="str">
        <f t="shared" ref="G324:G387" si="48">IF(F324&gt;=75,"A",IF(F324&gt;=65,"B",IF(F324&gt;=45,"C",IF(F324&gt;=35,"D","E"))))</f>
        <v>E</v>
      </c>
      <c r="H324">
        <f t="shared" ref="H324:H387" si="49">IF(G324="A",4,IF(G324="B",3,IF(G324="C",2,IF(G324="D",1,0))))</f>
        <v>0</v>
      </c>
      <c r="I324">
        <v>38</v>
      </c>
      <c r="J324" t="str">
        <f t="shared" ref="J324:J387" si="50">IF(I324&gt;=75,"A",IF(I324&gt;=65,"B",IF(I324&gt;=45,"C",IF(I324&gt;=35,"D","E"))))</f>
        <v>D</v>
      </c>
      <c r="K324">
        <f t="shared" ref="K324:K387" si="51">IF(J324="A",4,IF(J324="B",3,IF(J324="C",2,IF(J324="D",1,0))))</f>
        <v>1</v>
      </c>
      <c r="L324" t="str">
        <f t="shared" si="45"/>
        <v>C01</v>
      </c>
      <c r="M324" t="str">
        <f>VLOOKUP(L324,Sheet2!$A$1:$C$17,2,FALSE)</f>
        <v>Farmasi</v>
      </c>
      <c r="N324" t="str">
        <f>VLOOKUP(L324,Sheet2!$A$1:$C$17,3,FALSE)</f>
        <v>Biologi Farmasi</v>
      </c>
      <c r="O324">
        <f t="shared" ref="O324:O387" si="52">$D$1+$G$1+$J$1</f>
        <v>8</v>
      </c>
      <c r="P324" s="2">
        <f t="shared" ref="P324:P387" si="53">(E324*$D$1+H324*$G$1+K324*$J$1)/O324</f>
        <v>0.25</v>
      </c>
    </row>
    <row r="325" spans="1:16" x14ac:dyDescent="0.25">
      <c r="A325">
        <v>323</v>
      </c>
      <c r="B325" t="s">
        <v>326</v>
      </c>
      <c r="C325">
        <v>56</v>
      </c>
      <c r="D325" t="str">
        <f t="shared" si="46"/>
        <v>C</v>
      </c>
      <c r="E325">
        <f t="shared" si="47"/>
        <v>2</v>
      </c>
      <c r="F325">
        <v>59</v>
      </c>
      <c r="G325" t="str">
        <f t="shared" si="48"/>
        <v>C</v>
      </c>
      <c r="H325">
        <f t="shared" si="49"/>
        <v>2</v>
      </c>
      <c r="I325">
        <v>62</v>
      </c>
      <c r="J325" t="str">
        <f t="shared" si="50"/>
        <v>C</v>
      </c>
      <c r="K325">
        <f t="shared" si="51"/>
        <v>2</v>
      </c>
      <c r="L325" t="str">
        <f t="shared" si="45"/>
        <v>D04</v>
      </c>
      <c r="M325" t="str">
        <f>VLOOKUP(L325,Sheet2!$A$1:$C$17,2,FALSE)</f>
        <v>Teknik Industri</v>
      </c>
      <c r="N325" t="str">
        <f>VLOOKUP(L325,Sheet2!$A$1:$C$17,3,FALSE)</f>
        <v>Manajemen Rekayasa Industri</v>
      </c>
      <c r="O325">
        <f t="shared" si="52"/>
        <v>8</v>
      </c>
      <c r="P325" s="2">
        <f t="shared" si="53"/>
        <v>2</v>
      </c>
    </row>
    <row r="326" spans="1:16" x14ac:dyDescent="0.25">
      <c r="A326">
        <v>324</v>
      </c>
      <c r="B326" t="s">
        <v>327</v>
      </c>
      <c r="C326">
        <v>90</v>
      </c>
      <c r="D326" t="str">
        <f t="shared" si="46"/>
        <v>A</v>
      </c>
      <c r="E326">
        <f t="shared" si="47"/>
        <v>4</v>
      </c>
      <c r="F326">
        <v>76</v>
      </c>
      <c r="G326" t="str">
        <f t="shared" si="48"/>
        <v>A</v>
      </c>
      <c r="H326">
        <f t="shared" si="49"/>
        <v>4</v>
      </c>
      <c r="I326">
        <v>63</v>
      </c>
      <c r="J326" t="str">
        <f t="shared" si="50"/>
        <v>C</v>
      </c>
      <c r="K326">
        <f t="shared" si="51"/>
        <v>2</v>
      </c>
      <c r="L326" t="str">
        <f t="shared" si="45"/>
        <v>A02</v>
      </c>
      <c r="M326" t="str">
        <f>VLOOKUP(L326,Sheet2!$A$1:$C$17,2,FALSE)</f>
        <v>Matematika dan IPA</v>
      </c>
      <c r="N326" t="str">
        <f>VLOOKUP(L326,Sheet2!$A$1:$C$17,3,FALSE)</f>
        <v>Fisika</v>
      </c>
      <c r="O326">
        <f t="shared" si="52"/>
        <v>8</v>
      </c>
      <c r="P326" s="2">
        <f t="shared" si="53"/>
        <v>3.5</v>
      </c>
    </row>
    <row r="327" spans="1:16" x14ac:dyDescent="0.25">
      <c r="A327">
        <v>325</v>
      </c>
      <c r="B327" t="s">
        <v>328</v>
      </c>
      <c r="C327">
        <v>63</v>
      </c>
      <c r="D327" t="str">
        <f t="shared" si="46"/>
        <v>C</v>
      </c>
      <c r="E327">
        <f t="shared" si="47"/>
        <v>2</v>
      </c>
      <c r="F327">
        <v>64</v>
      </c>
      <c r="G327" t="str">
        <f t="shared" si="48"/>
        <v>C</v>
      </c>
      <c r="H327">
        <f t="shared" si="49"/>
        <v>2</v>
      </c>
      <c r="I327">
        <v>65</v>
      </c>
      <c r="J327" t="str">
        <f t="shared" si="50"/>
        <v>B</v>
      </c>
      <c r="K327">
        <f t="shared" si="51"/>
        <v>3</v>
      </c>
      <c r="L327" t="str">
        <f t="shared" si="45"/>
        <v>D02</v>
      </c>
      <c r="M327" t="str">
        <f>VLOOKUP(L327,Sheet2!$A$1:$C$17,2,FALSE)</f>
        <v>Teknik Industri</v>
      </c>
      <c r="N327" t="str">
        <f>VLOOKUP(L327,Sheet2!$A$1:$C$17,3,FALSE)</f>
        <v>Teknologi Pangan</v>
      </c>
      <c r="O327">
        <f t="shared" si="52"/>
        <v>8</v>
      </c>
      <c r="P327" s="2">
        <f t="shared" si="53"/>
        <v>2.25</v>
      </c>
    </row>
    <row r="328" spans="1:16" x14ac:dyDescent="0.25">
      <c r="A328">
        <v>326</v>
      </c>
      <c r="B328" t="s">
        <v>329</v>
      </c>
      <c r="C328">
        <v>16</v>
      </c>
      <c r="D328" t="str">
        <f t="shared" si="46"/>
        <v>E</v>
      </c>
      <c r="E328">
        <f t="shared" si="47"/>
        <v>0</v>
      </c>
      <c r="F328">
        <v>20</v>
      </c>
      <c r="G328" t="str">
        <f t="shared" si="48"/>
        <v>E</v>
      </c>
      <c r="H328">
        <f t="shared" si="49"/>
        <v>0</v>
      </c>
      <c r="I328">
        <v>25</v>
      </c>
      <c r="J328" t="str">
        <f t="shared" si="50"/>
        <v>E</v>
      </c>
      <c r="K328">
        <f t="shared" si="51"/>
        <v>0</v>
      </c>
      <c r="L328" t="str">
        <f t="shared" si="45"/>
        <v>D04</v>
      </c>
      <c r="M328" t="str">
        <f>VLOOKUP(L328,Sheet2!$A$1:$C$17,2,FALSE)</f>
        <v>Teknik Industri</v>
      </c>
      <c r="N328" t="str">
        <f>VLOOKUP(L328,Sheet2!$A$1:$C$17,3,FALSE)</f>
        <v>Manajemen Rekayasa Industri</v>
      </c>
      <c r="O328">
        <f t="shared" si="52"/>
        <v>8</v>
      </c>
      <c r="P328" s="2">
        <f t="shared" si="53"/>
        <v>0</v>
      </c>
    </row>
    <row r="329" spans="1:16" x14ac:dyDescent="0.25">
      <c r="A329">
        <v>327</v>
      </c>
      <c r="B329" t="s">
        <v>330</v>
      </c>
      <c r="C329">
        <v>30</v>
      </c>
      <c r="D329" t="str">
        <f t="shared" si="46"/>
        <v>E</v>
      </c>
      <c r="E329">
        <f t="shared" si="47"/>
        <v>0</v>
      </c>
      <c r="F329">
        <v>40</v>
      </c>
      <c r="G329" t="str">
        <f t="shared" si="48"/>
        <v>D</v>
      </c>
      <c r="H329">
        <f t="shared" si="49"/>
        <v>1</v>
      </c>
      <c r="I329">
        <v>51</v>
      </c>
      <c r="J329" t="str">
        <f t="shared" si="50"/>
        <v>C</v>
      </c>
      <c r="K329">
        <f t="shared" si="51"/>
        <v>2</v>
      </c>
      <c r="L329" t="str">
        <f t="shared" si="45"/>
        <v>C01</v>
      </c>
      <c r="M329" t="str">
        <f>VLOOKUP(L329,Sheet2!$A$1:$C$17,2,FALSE)</f>
        <v>Farmasi</v>
      </c>
      <c r="N329" t="str">
        <f>VLOOKUP(L329,Sheet2!$A$1:$C$17,3,FALSE)</f>
        <v>Biologi Farmasi</v>
      </c>
      <c r="O329">
        <f t="shared" si="52"/>
        <v>8</v>
      </c>
      <c r="P329" s="2">
        <f t="shared" si="53"/>
        <v>0.875</v>
      </c>
    </row>
    <row r="330" spans="1:16" x14ac:dyDescent="0.25">
      <c r="A330">
        <v>328</v>
      </c>
      <c r="B330" t="s">
        <v>331</v>
      </c>
      <c r="C330">
        <v>27</v>
      </c>
      <c r="D330" t="str">
        <f t="shared" si="46"/>
        <v>E</v>
      </c>
      <c r="E330">
        <f t="shared" si="47"/>
        <v>0</v>
      </c>
      <c r="F330">
        <v>41</v>
      </c>
      <c r="G330" t="str">
        <f t="shared" si="48"/>
        <v>D</v>
      </c>
      <c r="H330">
        <f t="shared" si="49"/>
        <v>1</v>
      </c>
      <c r="I330">
        <v>55</v>
      </c>
      <c r="J330" t="str">
        <f t="shared" si="50"/>
        <v>C</v>
      </c>
      <c r="K330">
        <f t="shared" si="51"/>
        <v>2</v>
      </c>
      <c r="L330" t="str">
        <f t="shared" si="45"/>
        <v>B01</v>
      </c>
      <c r="M330" t="str">
        <f>VLOOKUP(L330,Sheet2!$A$1:$C$17,2,FALSE)</f>
        <v>Teknik Kebumian</v>
      </c>
      <c r="N330" t="str">
        <f>VLOOKUP(L330,Sheet2!$A$1:$C$17,3,FALSE)</f>
        <v>Meteorologi</v>
      </c>
      <c r="O330">
        <f t="shared" si="52"/>
        <v>8</v>
      </c>
      <c r="P330" s="2">
        <f t="shared" si="53"/>
        <v>0.875</v>
      </c>
    </row>
    <row r="331" spans="1:16" x14ac:dyDescent="0.25">
      <c r="A331">
        <v>329</v>
      </c>
      <c r="B331" t="s">
        <v>332</v>
      </c>
      <c r="C331">
        <v>45</v>
      </c>
      <c r="D331" t="str">
        <f t="shared" si="46"/>
        <v>C</v>
      </c>
      <c r="E331">
        <f t="shared" si="47"/>
        <v>2</v>
      </c>
      <c r="F331">
        <v>46</v>
      </c>
      <c r="G331" t="str">
        <f t="shared" si="48"/>
        <v>C</v>
      </c>
      <c r="H331">
        <f t="shared" si="49"/>
        <v>2</v>
      </c>
      <c r="I331">
        <v>47</v>
      </c>
      <c r="J331" t="str">
        <f t="shared" si="50"/>
        <v>C</v>
      </c>
      <c r="K331">
        <f t="shared" si="51"/>
        <v>2</v>
      </c>
      <c r="L331" t="str">
        <f t="shared" si="45"/>
        <v>B04</v>
      </c>
      <c r="M331" t="str">
        <f>VLOOKUP(L331,Sheet2!$A$1:$C$17,2,FALSE)</f>
        <v>Teknik Kebumian</v>
      </c>
      <c r="N331" t="str">
        <f>VLOOKUP(L331,Sheet2!$A$1:$C$17,3,FALSE)</f>
        <v>Geologi</v>
      </c>
      <c r="O331">
        <f t="shared" si="52"/>
        <v>8</v>
      </c>
      <c r="P331" s="2">
        <f t="shared" si="53"/>
        <v>2</v>
      </c>
    </row>
    <row r="332" spans="1:16" x14ac:dyDescent="0.25">
      <c r="A332">
        <v>330</v>
      </c>
      <c r="B332" t="s">
        <v>333</v>
      </c>
      <c r="C332">
        <v>53</v>
      </c>
      <c r="D332" t="str">
        <f t="shared" si="46"/>
        <v>C</v>
      </c>
      <c r="E332">
        <f t="shared" si="47"/>
        <v>2</v>
      </c>
      <c r="F332">
        <v>50</v>
      </c>
      <c r="G332" t="str">
        <f t="shared" si="48"/>
        <v>C</v>
      </c>
      <c r="H332">
        <f t="shared" si="49"/>
        <v>2</v>
      </c>
      <c r="I332">
        <v>48</v>
      </c>
      <c r="J332" t="str">
        <f t="shared" si="50"/>
        <v>C</v>
      </c>
      <c r="K332">
        <f t="shared" si="51"/>
        <v>2</v>
      </c>
      <c r="L332" t="str">
        <f t="shared" si="45"/>
        <v>B04</v>
      </c>
      <c r="M332" t="str">
        <f>VLOOKUP(L332,Sheet2!$A$1:$C$17,2,FALSE)</f>
        <v>Teknik Kebumian</v>
      </c>
      <c r="N332" t="str">
        <f>VLOOKUP(L332,Sheet2!$A$1:$C$17,3,FALSE)</f>
        <v>Geologi</v>
      </c>
      <c r="O332">
        <f t="shared" si="52"/>
        <v>8</v>
      </c>
      <c r="P332" s="2">
        <f t="shared" si="53"/>
        <v>2</v>
      </c>
    </row>
    <row r="333" spans="1:16" x14ac:dyDescent="0.25">
      <c r="A333">
        <v>331</v>
      </c>
      <c r="B333" t="s">
        <v>334</v>
      </c>
      <c r="C333">
        <v>70</v>
      </c>
      <c r="D333" t="str">
        <f t="shared" si="46"/>
        <v>B</v>
      </c>
      <c r="E333">
        <f t="shared" si="47"/>
        <v>3</v>
      </c>
      <c r="F333">
        <v>65</v>
      </c>
      <c r="G333" t="str">
        <f t="shared" si="48"/>
        <v>B</v>
      </c>
      <c r="H333">
        <f t="shared" si="49"/>
        <v>3</v>
      </c>
      <c r="I333">
        <v>61</v>
      </c>
      <c r="J333" t="str">
        <f t="shared" si="50"/>
        <v>C</v>
      </c>
      <c r="K333">
        <f t="shared" si="51"/>
        <v>2</v>
      </c>
      <c r="L333" t="str">
        <f t="shared" si="45"/>
        <v>B04</v>
      </c>
      <c r="M333" t="str">
        <f>VLOOKUP(L333,Sheet2!$A$1:$C$17,2,FALSE)</f>
        <v>Teknik Kebumian</v>
      </c>
      <c r="N333" t="str">
        <f>VLOOKUP(L333,Sheet2!$A$1:$C$17,3,FALSE)</f>
        <v>Geologi</v>
      </c>
      <c r="O333">
        <f t="shared" si="52"/>
        <v>8</v>
      </c>
      <c r="P333" s="2">
        <f t="shared" si="53"/>
        <v>2.75</v>
      </c>
    </row>
    <row r="334" spans="1:16" x14ac:dyDescent="0.25">
      <c r="A334">
        <v>332</v>
      </c>
      <c r="B334" t="s">
        <v>335</v>
      </c>
      <c r="C334">
        <v>44</v>
      </c>
      <c r="D334" t="str">
        <f t="shared" si="46"/>
        <v>D</v>
      </c>
      <c r="E334">
        <f t="shared" si="47"/>
        <v>1</v>
      </c>
      <c r="F334">
        <v>39</v>
      </c>
      <c r="G334" t="str">
        <f t="shared" si="48"/>
        <v>D</v>
      </c>
      <c r="H334">
        <f t="shared" si="49"/>
        <v>1</v>
      </c>
      <c r="I334">
        <v>35</v>
      </c>
      <c r="J334" t="str">
        <f t="shared" si="50"/>
        <v>D</v>
      </c>
      <c r="K334">
        <f t="shared" si="51"/>
        <v>1</v>
      </c>
      <c r="L334" t="str">
        <f t="shared" si="45"/>
        <v>D04</v>
      </c>
      <c r="M334" t="str">
        <f>VLOOKUP(L334,Sheet2!$A$1:$C$17,2,FALSE)</f>
        <v>Teknik Industri</v>
      </c>
      <c r="N334" t="str">
        <f>VLOOKUP(L334,Sheet2!$A$1:$C$17,3,FALSE)</f>
        <v>Manajemen Rekayasa Industri</v>
      </c>
      <c r="O334">
        <f t="shared" si="52"/>
        <v>8</v>
      </c>
      <c r="P334" s="2">
        <f t="shared" si="53"/>
        <v>1</v>
      </c>
    </row>
    <row r="335" spans="1:16" x14ac:dyDescent="0.25">
      <c r="A335">
        <v>333</v>
      </c>
      <c r="B335" t="s">
        <v>336</v>
      </c>
      <c r="C335">
        <v>45</v>
      </c>
      <c r="D335" t="str">
        <f t="shared" si="46"/>
        <v>C</v>
      </c>
      <c r="E335">
        <f t="shared" si="47"/>
        <v>2</v>
      </c>
      <c r="F335">
        <v>29</v>
      </c>
      <c r="G335" t="str">
        <f t="shared" si="48"/>
        <v>E</v>
      </c>
      <c r="H335">
        <f t="shared" si="49"/>
        <v>0</v>
      </c>
      <c r="I335">
        <v>12</v>
      </c>
      <c r="J335" t="str">
        <f t="shared" si="50"/>
        <v>E</v>
      </c>
      <c r="K335">
        <f t="shared" si="51"/>
        <v>0</v>
      </c>
      <c r="L335" t="str">
        <f t="shared" si="45"/>
        <v>C03</v>
      </c>
      <c r="M335" t="str">
        <f>VLOOKUP(L335,Sheet2!$A$1:$C$17,2,FALSE)</f>
        <v>Farmasi</v>
      </c>
      <c r="N335" t="str">
        <f>VLOOKUP(L335,Sheet2!$A$1:$C$17,3,FALSE)</f>
        <v>Farmakologi</v>
      </c>
      <c r="O335">
        <f t="shared" si="52"/>
        <v>8</v>
      </c>
      <c r="P335" s="2">
        <f t="shared" si="53"/>
        <v>0.75</v>
      </c>
    </row>
    <row r="336" spans="1:16" x14ac:dyDescent="0.25">
      <c r="A336">
        <v>334</v>
      </c>
      <c r="B336" t="s">
        <v>337</v>
      </c>
      <c r="C336">
        <v>10</v>
      </c>
      <c r="D336" t="str">
        <f t="shared" si="46"/>
        <v>E</v>
      </c>
      <c r="E336">
        <f t="shared" si="47"/>
        <v>0</v>
      </c>
      <c r="F336">
        <v>11</v>
      </c>
      <c r="G336" t="str">
        <f t="shared" si="48"/>
        <v>E</v>
      </c>
      <c r="H336">
        <f t="shared" si="49"/>
        <v>0</v>
      </c>
      <c r="I336">
        <v>13</v>
      </c>
      <c r="J336" t="str">
        <f t="shared" si="50"/>
        <v>E</v>
      </c>
      <c r="K336">
        <f t="shared" si="51"/>
        <v>0</v>
      </c>
      <c r="L336" t="str">
        <f t="shared" si="45"/>
        <v>A02</v>
      </c>
      <c r="M336" t="str">
        <f>VLOOKUP(L336,Sheet2!$A$1:$C$17,2,FALSE)</f>
        <v>Matematika dan IPA</v>
      </c>
      <c r="N336" t="str">
        <f>VLOOKUP(L336,Sheet2!$A$1:$C$17,3,FALSE)</f>
        <v>Fisika</v>
      </c>
      <c r="O336">
        <f t="shared" si="52"/>
        <v>8</v>
      </c>
      <c r="P336" s="2">
        <f t="shared" si="53"/>
        <v>0</v>
      </c>
    </row>
    <row r="337" spans="1:16" x14ac:dyDescent="0.25">
      <c r="A337">
        <v>335</v>
      </c>
      <c r="B337" t="s">
        <v>338</v>
      </c>
      <c r="C337">
        <v>85</v>
      </c>
      <c r="D337" t="str">
        <f t="shared" si="46"/>
        <v>A</v>
      </c>
      <c r="E337">
        <f t="shared" si="47"/>
        <v>4</v>
      </c>
      <c r="F337">
        <v>80</v>
      </c>
      <c r="G337" t="str">
        <f t="shared" si="48"/>
        <v>A</v>
      </c>
      <c r="H337">
        <f t="shared" si="49"/>
        <v>4</v>
      </c>
      <c r="I337">
        <v>76</v>
      </c>
      <c r="J337" t="str">
        <f t="shared" si="50"/>
        <v>A</v>
      </c>
      <c r="K337">
        <f t="shared" si="51"/>
        <v>4</v>
      </c>
      <c r="L337" t="str">
        <f t="shared" si="45"/>
        <v>A01</v>
      </c>
      <c r="M337" t="str">
        <f>VLOOKUP(L337,Sheet2!$A$1:$C$17,2,FALSE)</f>
        <v>Matematika dan IPA</v>
      </c>
      <c r="N337" t="str">
        <f>VLOOKUP(L337,Sheet2!$A$1:$C$17,3,FALSE)</f>
        <v>Astronomi</v>
      </c>
      <c r="O337">
        <f t="shared" si="52"/>
        <v>8</v>
      </c>
      <c r="P337" s="2">
        <f t="shared" si="53"/>
        <v>4</v>
      </c>
    </row>
    <row r="338" spans="1:16" x14ac:dyDescent="0.25">
      <c r="A338">
        <v>336</v>
      </c>
      <c r="B338" t="s">
        <v>339</v>
      </c>
      <c r="C338">
        <v>57</v>
      </c>
      <c r="D338" t="str">
        <f t="shared" si="46"/>
        <v>C</v>
      </c>
      <c r="E338">
        <f t="shared" si="47"/>
        <v>2</v>
      </c>
      <c r="F338">
        <v>38</v>
      </c>
      <c r="G338" t="str">
        <f t="shared" si="48"/>
        <v>D</v>
      </c>
      <c r="H338">
        <f t="shared" si="49"/>
        <v>1</v>
      </c>
      <c r="I338">
        <v>20</v>
      </c>
      <c r="J338" t="str">
        <f t="shared" si="50"/>
        <v>E</v>
      </c>
      <c r="K338">
        <f t="shared" si="51"/>
        <v>0</v>
      </c>
      <c r="L338" t="str">
        <f t="shared" si="45"/>
        <v>B01</v>
      </c>
      <c r="M338" t="str">
        <f>VLOOKUP(L338,Sheet2!$A$1:$C$17,2,FALSE)</f>
        <v>Teknik Kebumian</v>
      </c>
      <c r="N338" t="str">
        <f>VLOOKUP(L338,Sheet2!$A$1:$C$17,3,FALSE)</f>
        <v>Meteorologi</v>
      </c>
      <c r="O338">
        <f t="shared" si="52"/>
        <v>8</v>
      </c>
      <c r="P338" s="2">
        <f t="shared" si="53"/>
        <v>1.125</v>
      </c>
    </row>
    <row r="339" spans="1:16" x14ac:dyDescent="0.25">
      <c r="A339">
        <v>337</v>
      </c>
      <c r="B339" t="s">
        <v>340</v>
      </c>
      <c r="C339">
        <v>74</v>
      </c>
      <c r="D339" t="str">
        <f t="shared" si="46"/>
        <v>B</v>
      </c>
      <c r="E339">
        <f t="shared" si="47"/>
        <v>3</v>
      </c>
      <c r="F339">
        <v>55</v>
      </c>
      <c r="G339" t="str">
        <f t="shared" si="48"/>
        <v>C</v>
      </c>
      <c r="H339">
        <f t="shared" si="49"/>
        <v>2</v>
      </c>
      <c r="I339">
        <v>35</v>
      </c>
      <c r="J339" t="str">
        <f t="shared" si="50"/>
        <v>D</v>
      </c>
      <c r="K339">
        <f t="shared" si="51"/>
        <v>1</v>
      </c>
      <c r="L339" t="str">
        <f t="shared" si="45"/>
        <v>B03</v>
      </c>
      <c r="M339" t="str">
        <f>VLOOKUP(L339,Sheet2!$A$1:$C$17,2,FALSE)</f>
        <v>Teknik Kebumian</v>
      </c>
      <c r="N339" t="str">
        <f>VLOOKUP(L339,Sheet2!$A$1:$C$17,3,FALSE)</f>
        <v>Geomatika</v>
      </c>
      <c r="O339">
        <f t="shared" si="52"/>
        <v>8</v>
      </c>
      <c r="P339" s="2">
        <f t="shared" si="53"/>
        <v>2.125</v>
      </c>
    </row>
    <row r="340" spans="1:16" x14ac:dyDescent="0.25">
      <c r="A340">
        <v>338</v>
      </c>
      <c r="B340" t="s">
        <v>341</v>
      </c>
      <c r="C340">
        <v>52</v>
      </c>
      <c r="D340" t="str">
        <f t="shared" si="46"/>
        <v>C</v>
      </c>
      <c r="E340">
        <f t="shared" si="47"/>
        <v>2</v>
      </c>
      <c r="F340">
        <v>35</v>
      </c>
      <c r="G340" t="str">
        <f t="shared" si="48"/>
        <v>D</v>
      </c>
      <c r="H340">
        <f t="shared" si="49"/>
        <v>1</v>
      </c>
      <c r="I340">
        <v>19</v>
      </c>
      <c r="J340" t="str">
        <f t="shared" si="50"/>
        <v>E</v>
      </c>
      <c r="K340">
        <f t="shared" si="51"/>
        <v>0</v>
      </c>
      <c r="L340" t="str">
        <f t="shared" si="45"/>
        <v>B04</v>
      </c>
      <c r="M340" t="str">
        <f>VLOOKUP(L340,Sheet2!$A$1:$C$17,2,FALSE)</f>
        <v>Teknik Kebumian</v>
      </c>
      <c r="N340" t="str">
        <f>VLOOKUP(L340,Sheet2!$A$1:$C$17,3,FALSE)</f>
        <v>Geologi</v>
      </c>
      <c r="O340">
        <f t="shared" si="52"/>
        <v>8</v>
      </c>
      <c r="P340" s="2">
        <f t="shared" si="53"/>
        <v>1.125</v>
      </c>
    </row>
    <row r="341" spans="1:16" x14ac:dyDescent="0.25">
      <c r="A341">
        <v>339</v>
      </c>
      <c r="B341" t="s">
        <v>342</v>
      </c>
      <c r="C341">
        <v>34</v>
      </c>
      <c r="D341" t="str">
        <f t="shared" si="46"/>
        <v>E</v>
      </c>
      <c r="E341">
        <f t="shared" si="47"/>
        <v>0</v>
      </c>
      <c r="F341">
        <v>54</v>
      </c>
      <c r="G341" t="str">
        <f t="shared" si="48"/>
        <v>C</v>
      </c>
      <c r="H341">
        <f t="shared" si="49"/>
        <v>2</v>
      </c>
      <c r="I341">
        <v>75</v>
      </c>
      <c r="J341" t="str">
        <f t="shared" si="50"/>
        <v>A</v>
      </c>
      <c r="K341">
        <f t="shared" si="51"/>
        <v>4</v>
      </c>
      <c r="L341" t="str">
        <f t="shared" si="45"/>
        <v>C04</v>
      </c>
      <c r="M341" t="str">
        <f>VLOOKUP(L341,Sheet2!$A$1:$C$17,2,FALSE)</f>
        <v>Farmasi</v>
      </c>
      <c r="N341" t="str">
        <f>VLOOKUP(L341,Sheet2!$A$1:$C$17,3,FALSE)</f>
        <v>Farmasetika</v>
      </c>
      <c r="O341">
        <f t="shared" si="52"/>
        <v>8</v>
      </c>
      <c r="P341" s="2">
        <f t="shared" si="53"/>
        <v>1.75</v>
      </c>
    </row>
    <row r="342" spans="1:16" x14ac:dyDescent="0.25">
      <c r="A342">
        <v>340</v>
      </c>
      <c r="B342" t="s">
        <v>343</v>
      </c>
      <c r="C342">
        <v>43</v>
      </c>
      <c r="D342" t="str">
        <f t="shared" si="46"/>
        <v>D</v>
      </c>
      <c r="E342">
        <f t="shared" si="47"/>
        <v>1</v>
      </c>
      <c r="F342">
        <v>32</v>
      </c>
      <c r="G342" t="str">
        <f t="shared" si="48"/>
        <v>E</v>
      </c>
      <c r="H342">
        <f t="shared" si="49"/>
        <v>0</v>
      </c>
      <c r="I342">
        <v>22</v>
      </c>
      <c r="J342" t="str">
        <f t="shared" si="50"/>
        <v>E</v>
      </c>
      <c r="K342">
        <f t="shared" si="51"/>
        <v>0</v>
      </c>
      <c r="L342" t="str">
        <f t="shared" si="45"/>
        <v>B03</v>
      </c>
      <c r="M342" t="str">
        <f>VLOOKUP(L342,Sheet2!$A$1:$C$17,2,FALSE)</f>
        <v>Teknik Kebumian</v>
      </c>
      <c r="N342" t="str">
        <f>VLOOKUP(L342,Sheet2!$A$1:$C$17,3,FALSE)</f>
        <v>Geomatika</v>
      </c>
      <c r="O342">
        <f t="shared" si="52"/>
        <v>8</v>
      </c>
      <c r="P342" s="2">
        <f t="shared" si="53"/>
        <v>0.375</v>
      </c>
    </row>
    <row r="343" spans="1:16" x14ac:dyDescent="0.25">
      <c r="A343">
        <v>341</v>
      </c>
      <c r="B343" t="s">
        <v>344</v>
      </c>
      <c r="C343">
        <v>25</v>
      </c>
      <c r="D343" t="str">
        <f t="shared" si="46"/>
        <v>E</v>
      </c>
      <c r="E343">
        <f t="shared" si="47"/>
        <v>0</v>
      </c>
      <c r="F343">
        <v>32</v>
      </c>
      <c r="G343" t="str">
        <f t="shared" si="48"/>
        <v>E</v>
      </c>
      <c r="H343">
        <f t="shared" si="49"/>
        <v>0</v>
      </c>
      <c r="I343">
        <v>40</v>
      </c>
      <c r="J343" t="str">
        <f t="shared" si="50"/>
        <v>D</v>
      </c>
      <c r="K343">
        <f t="shared" si="51"/>
        <v>1</v>
      </c>
      <c r="L343" t="str">
        <f t="shared" si="45"/>
        <v>A03</v>
      </c>
      <c r="M343" t="str">
        <f>VLOOKUP(L343,Sheet2!$A$1:$C$17,2,FALSE)</f>
        <v>Matematika dan IPA</v>
      </c>
      <c r="N343" t="str">
        <f>VLOOKUP(L343,Sheet2!$A$1:$C$17,3,FALSE)</f>
        <v>Kimia</v>
      </c>
      <c r="O343">
        <f t="shared" si="52"/>
        <v>8</v>
      </c>
      <c r="P343" s="2">
        <f t="shared" si="53"/>
        <v>0.25</v>
      </c>
    </row>
    <row r="344" spans="1:16" x14ac:dyDescent="0.25">
      <c r="A344">
        <v>342</v>
      </c>
      <c r="B344" t="s">
        <v>345</v>
      </c>
      <c r="C344">
        <v>14</v>
      </c>
      <c r="D344" t="str">
        <f t="shared" si="46"/>
        <v>E</v>
      </c>
      <c r="E344">
        <f t="shared" si="47"/>
        <v>0</v>
      </c>
      <c r="F344">
        <v>34</v>
      </c>
      <c r="G344" t="str">
        <f t="shared" si="48"/>
        <v>E</v>
      </c>
      <c r="H344">
        <f t="shared" si="49"/>
        <v>0</v>
      </c>
      <c r="I344">
        <v>53</v>
      </c>
      <c r="J344" t="str">
        <f t="shared" si="50"/>
        <v>C</v>
      </c>
      <c r="K344">
        <f t="shared" si="51"/>
        <v>2</v>
      </c>
      <c r="L344" t="str">
        <f t="shared" si="45"/>
        <v>C03</v>
      </c>
      <c r="M344" t="str">
        <f>VLOOKUP(L344,Sheet2!$A$1:$C$17,2,FALSE)</f>
        <v>Farmasi</v>
      </c>
      <c r="N344" t="str">
        <f>VLOOKUP(L344,Sheet2!$A$1:$C$17,3,FALSE)</f>
        <v>Farmakologi</v>
      </c>
      <c r="O344">
        <f t="shared" si="52"/>
        <v>8</v>
      </c>
      <c r="P344" s="2">
        <f t="shared" si="53"/>
        <v>0.5</v>
      </c>
    </row>
    <row r="345" spans="1:16" x14ac:dyDescent="0.25">
      <c r="A345">
        <v>343</v>
      </c>
      <c r="B345" t="s">
        <v>346</v>
      </c>
      <c r="C345">
        <v>33</v>
      </c>
      <c r="D345" t="str">
        <f t="shared" si="46"/>
        <v>E</v>
      </c>
      <c r="E345">
        <f t="shared" si="47"/>
        <v>0</v>
      </c>
      <c r="F345">
        <v>25</v>
      </c>
      <c r="G345" t="str">
        <f t="shared" si="48"/>
        <v>E</v>
      </c>
      <c r="H345">
        <f t="shared" si="49"/>
        <v>0</v>
      </c>
      <c r="I345">
        <v>17</v>
      </c>
      <c r="J345" t="str">
        <f t="shared" si="50"/>
        <v>E</v>
      </c>
      <c r="K345">
        <f t="shared" si="51"/>
        <v>0</v>
      </c>
      <c r="L345" t="str">
        <f t="shared" si="45"/>
        <v>D01</v>
      </c>
      <c r="M345" t="str">
        <f>VLOOKUP(L345,Sheet2!$A$1:$C$17,2,FALSE)</f>
        <v>Teknik Industri</v>
      </c>
      <c r="N345" t="str">
        <f>VLOOKUP(L345,Sheet2!$A$1:$C$17,3,FALSE)</f>
        <v>Instrumentasi dan Kontrol</v>
      </c>
      <c r="O345">
        <f t="shared" si="52"/>
        <v>8</v>
      </c>
      <c r="P345" s="2">
        <f t="shared" si="53"/>
        <v>0</v>
      </c>
    </row>
    <row r="346" spans="1:16" x14ac:dyDescent="0.25">
      <c r="A346">
        <v>344</v>
      </c>
      <c r="B346" t="s">
        <v>347</v>
      </c>
      <c r="C346">
        <v>75</v>
      </c>
      <c r="D346" t="str">
        <f t="shared" si="46"/>
        <v>A</v>
      </c>
      <c r="E346">
        <f t="shared" si="47"/>
        <v>4</v>
      </c>
      <c r="F346">
        <v>58</v>
      </c>
      <c r="G346" t="str">
        <f t="shared" si="48"/>
        <v>C</v>
      </c>
      <c r="H346">
        <f t="shared" si="49"/>
        <v>2</v>
      </c>
      <c r="I346">
        <v>42</v>
      </c>
      <c r="J346" t="str">
        <f t="shared" si="50"/>
        <v>D</v>
      </c>
      <c r="K346">
        <f t="shared" si="51"/>
        <v>1</v>
      </c>
      <c r="L346" t="str">
        <f t="shared" si="45"/>
        <v>B03</v>
      </c>
      <c r="M346" t="str">
        <f>VLOOKUP(L346,Sheet2!$A$1:$C$17,2,FALSE)</f>
        <v>Teknik Kebumian</v>
      </c>
      <c r="N346" t="str">
        <f>VLOOKUP(L346,Sheet2!$A$1:$C$17,3,FALSE)</f>
        <v>Geomatika</v>
      </c>
      <c r="O346">
        <f t="shared" si="52"/>
        <v>8</v>
      </c>
      <c r="P346" s="2">
        <f t="shared" si="53"/>
        <v>2.5</v>
      </c>
    </row>
    <row r="347" spans="1:16" x14ac:dyDescent="0.25">
      <c r="A347">
        <v>345</v>
      </c>
      <c r="B347" t="s">
        <v>348</v>
      </c>
      <c r="C347">
        <v>52</v>
      </c>
      <c r="D347" t="str">
        <f t="shared" si="46"/>
        <v>C</v>
      </c>
      <c r="E347">
        <f t="shared" si="47"/>
        <v>2</v>
      </c>
      <c r="F347">
        <v>64</v>
      </c>
      <c r="G347" t="str">
        <f t="shared" si="48"/>
        <v>C</v>
      </c>
      <c r="H347">
        <f t="shared" si="49"/>
        <v>2</v>
      </c>
      <c r="I347">
        <v>76</v>
      </c>
      <c r="J347" t="str">
        <f t="shared" si="50"/>
        <v>A</v>
      </c>
      <c r="K347">
        <f t="shared" si="51"/>
        <v>4</v>
      </c>
      <c r="L347" t="str">
        <f t="shared" si="45"/>
        <v>B03</v>
      </c>
      <c r="M347" t="str">
        <f>VLOOKUP(L347,Sheet2!$A$1:$C$17,2,FALSE)</f>
        <v>Teknik Kebumian</v>
      </c>
      <c r="N347" t="str">
        <f>VLOOKUP(L347,Sheet2!$A$1:$C$17,3,FALSE)</f>
        <v>Geomatika</v>
      </c>
      <c r="O347">
        <f t="shared" si="52"/>
        <v>8</v>
      </c>
      <c r="P347" s="2">
        <f t="shared" si="53"/>
        <v>2.5</v>
      </c>
    </row>
    <row r="348" spans="1:16" x14ac:dyDescent="0.25">
      <c r="A348">
        <v>346</v>
      </c>
      <c r="B348" t="s">
        <v>349</v>
      </c>
      <c r="C348">
        <v>83</v>
      </c>
      <c r="D348" t="str">
        <f t="shared" si="46"/>
        <v>A</v>
      </c>
      <c r="E348">
        <f t="shared" si="47"/>
        <v>4</v>
      </c>
      <c r="F348">
        <v>70</v>
      </c>
      <c r="G348" t="str">
        <f t="shared" si="48"/>
        <v>B</v>
      </c>
      <c r="H348">
        <f t="shared" si="49"/>
        <v>3</v>
      </c>
      <c r="I348">
        <v>57</v>
      </c>
      <c r="J348" t="str">
        <f t="shared" si="50"/>
        <v>C</v>
      </c>
      <c r="K348">
        <f t="shared" si="51"/>
        <v>2</v>
      </c>
      <c r="L348" t="str">
        <f t="shared" si="45"/>
        <v>C03</v>
      </c>
      <c r="M348" t="str">
        <f>VLOOKUP(L348,Sheet2!$A$1:$C$17,2,FALSE)</f>
        <v>Farmasi</v>
      </c>
      <c r="N348" t="str">
        <f>VLOOKUP(L348,Sheet2!$A$1:$C$17,3,FALSE)</f>
        <v>Farmakologi</v>
      </c>
      <c r="O348">
        <f t="shared" si="52"/>
        <v>8</v>
      </c>
      <c r="P348" s="2">
        <f t="shared" si="53"/>
        <v>3.125</v>
      </c>
    </row>
    <row r="349" spans="1:16" x14ac:dyDescent="0.25">
      <c r="A349">
        <v>347</v>
      </c>
      <c r="B349" t="s">
        <v>350</v>
      </c>
      <c r="C349">
        <v>9</v>
      </c>
      <c r="D349" t="str">
        <f t="shared" si="46"/>
        <v>E</v>
      </c>
      <c r="E349">
        <f t="shared" si="47"/>
        <v>0</v>
      </c>
      <c r="F349">
        <v>12</v>
      </c>
      <c r="G349" t="str">
        <f t="shared" si="48"/>
        <v>E</v>
      </c>
      <c r="H349">
        <f t="shared" si="49"/>
        <v>0</v>
      </c>
      <c r="I349">
        <v>15</v>
      </c>
      <c r="J349" t="str">
        <f t="shared" si="50"/>
        <v>E</v>
      </c>
      <c r="K349">
        <f t="shared" si="51"/>
        <v>0</v>
      </c>
      <c r="L349" t="str">
        <f t="shared" si="45"/>
        <v>C04</v>
      </c>
      <c r="M349" t="str">
        <f>VLOOKUP(L349,Sheet2!$A$1:$C$17,2,FALSE)</f>
        <v>Farmasi</v>
      </c>
      <c r="N349" t="str">
        <f>VLOOKUP(L349,Sheet2!$A$1:$C$17,3,FALSE)</f>
        <v>Farmasetika</v>
      </c>
      <c r="O349">
        <f t="shared" si="52"/>
        <v>8</v>
      </c>
      <c r="P349" s="2">
        <f t="shared" si="53"/>
        <v>0</v>
      </c>
    </row>
    <row r="350" spans="1:16" x14ac:dyDescent="0.25">
      <c r="A350">
        <v>348</v>
      </c>
      <c r="B350" t="s">
        <v>351</v>
      </c>
      <c r="C350">
        <v>43</v>
      </c>
      <c r="D350" t="str">
        <f t="shared" si="46"/>
        <v>D</v>
      </c>
      <c r="E350">
        <f t="shared" si="47"/>
        <v>1</v>
      </c>
      <c r="F350">
        <v>49</v>
      </c>
      <c r="G350" t="str">
        <f t="shared" si="48"/>
        <v>C</v>
      </c>
      <c r="H350">
        <f t="shared" si="49"/>
        <v>2</v>
      </c>
      <c r="I350">
        <v>55</v>
      </c>
      <c r="J350" t="str">
        <f t="shared" si="50"/>
        <v>C</v>
      </c>
      <c r="K350">
        <f t="shared" si="51"/>
        <v>2</v>
      </c>
      <c r="L350" t="str">
        <f t="shared" si="45"/>
        <v>D04</v>
      </c>
      <c r="M350" t="str">
        <f>VLOOKUP(L350,Sheet2!$A$1:$C$17,2,FALSE)</f>
        <v>Teknik Industri</v>
      </c>
      <c r="N350" t="str">
        <f>VLOOKUP(L350,Sheet2!$A$1:$C$17,3,FALSE)</f>
        <v>Manajemen Rekayasa Industri</v>
      </c>
      <c r="O350">
        <f t="shared" si="52"/>
        <v>8</v>
      </c>
      <c r="P350" s="2">
        <f t="shared" si="53"/>
        <v>1.625</v>
      </c>
    </row>
    <row r="351" spans="1:16" x14ac:dyDescent="0.25">
      <c r="A351">
        <v>349</v>
      </c>
      <c r="B351" t="s">
        <v>352</v>
      </c>
      <c r="C351">
        <v>10</v>
      </c>
      <c r="D351" t="str">
        <f t="shared" si="46"/>
        <v>E</v>
      </c>
      <c r="E351">
        <f t="shared" si="47"/>
        <v>0</v>
      </c>
      <c r="F351">
        <v>10</v>
      </c>
      <c r="G351" t="str">
        <f t="shared" si="48"/>
        <v>E</v>
      </c>
      <c r="H351">
        <f t="shared" si="49"/>
        <v>0</v>
      </c>
      <c r="I351">
        <v>10</v>
      </c>
      <c r="J351" t="str">
        <f t="shared" si="50"/>
        <v>E</v>
      </c>
      <c r="K351">
        <f t="shared" si="51"/>
        <v>0</v>
      </c>
      <c r="L351" t="str">
        <f t="shared" si="45"/>
        <v>B03</v>
      </c>
      <c r="M351" t="str">
        <f>VLOOKUP(L351,Sheet2!$A$1:$C$17,2,FALSE)</f>
        <v>Teknik Kebumian</v>
      </c>
      <c r="N351" t="str">
        <f>VLOOKUP(L351,Sheet2!$A$1:$C$17,3,FALSE)</f>
        <v>Geomatika</v>
      </c>
      <c r="O351">
        <f t="shared" si="52"/>
        <v>8</v>
      </c>
      <c r="P351" s="2">
        <f t="shared" si="53"/>
        <v>0</v>
      </c>
    </row>
    <row r="352" spans="1:16" x14ac:dyDescent="0.25">
      <c r="A352">
        <v>350</v>
      </c>
      <c r="B352" t="s">
        <v>353</v>
      </c>
      <c r="C352">
        <v>24</v>
      </c>
      <c r="D352" t="str">
        <f t="shared" si="46"/>
        <v>E</v>
      </c>
      <c r="E352">
        <f t="shared" si="47"/>
        <v>0</v>
      </c>
      <c r="F352">
        <v>21</v>
      </c>
      <c r="G352" t="str">
        <f t="shared" si="48"/>
        <v>E</v>
      </c>
      <c r="H352">
        <f t="shared" si="49"/>
        <v>0</v>
      </c>
      <c r="I352">
        <v>19</v>
      </c>
      <c r="J352" t="str">
        <f t="shared" si="50"/>
        <v>E</v>
      </c>
      <c r="K352">
        <f t="shared" si="51"/>
        <v>0</v>
      </c>
      <c r="L352" t="str">
        <f t="shared" si="45"/>
        <v>B03</v>
      </c>
      <c r="M352" t="str">
        <f>VLOOKUP(L352,Sheet2!$A$1:$C$17,2,FALSE)</f>
        <v>Teknik Kebumian</v>
      </c>
      <c r="N352" t="str">
        <f>VLOOKUP(L352,Sheet2!$A$1:$C$17,3,FALSE)</f>
        <v>Geomatika</v>
      </c>
      <c r="O352">
        <f t="shared" si="52"/>
        <v>8</v>
      </c>
      <c r="P352" s="2">
        <f t="shared" si="53"/>
        <v>0</v>
      </c>
    </row>
    <row r="353" spans="1:16" x14ac:dyDescent="0.25">
      <c r="A353">
        <v>351</v>
      </c>
      <c r="B353" t="s">
        <v>354</v>
      </c>
      <c r="C353">
        <v>58</v>
      </c>
      <c r="D353" t="str">
        <f t="shared" si="46"/>
        <v>C</v>
      </c>
      <c r="E353">
        <f t="shared" si="47"/>
        <v>2</v>
      </c>
      <c r="F353">
        <v>57</v>
      </c>
      <c r="G353" t="str">
        <f t="shared" si="48"/>
        <v>C</v>
      </c>
      <c r="H353">
        <f t="shared" si="49"/>
        <v>2</v>
      </c>
      <c r="I353">
        <v>55</v>
      </c>
      <c r="J353" t="str">
        <f t="shared" si="50"/>
        <v>C</v>
      </c>
      <c r="K353">
        <f t="shared" si="51"/>
        <v>2</v>
      </c>
      <c r="L353" t="str">
        <f t="shared" si="45"/>
        <v>C03</v>
      </c>
      <c r="M353" t="str">
        <f>VLOOKUP(L353,Sheet2!$A$1:$C$17,2,FALSE)</f>
        <v>Farmasi</v>
      </c>
      <c r="N353" t="str">
        <f>VLOOKUP(L353,Sheet2!$A$1:$C$17,3,FALSE)</f>
        <v>Farmakologi</v>
      </c>
      <c r="O353">
        <f t="shared" si="52"/>
        <v>8</v>
      </c>
      <c r="P353" s="2">
        <f t="shared" si="53"/>
        <v>2</v>
      </c>
    </row>
    <row r="354" spans="1:16" x14ac:dyDescent="0.25">
      <c r="A354">
        <v>352</v>
      </c>
      <c r="B354" t="s">
        <v>355</v>
      </c>
      <c r="C354">
        <v>71</v>
      </c>
      <c r="D354" t="str">
        <f t="shared" si="46"/>
        <v>B</v>
      </c>
      <c r="E354">
        <f t="shared" si="47"/>
        <v>3</v>
      </c>
      <c r="F354">
        <v>47</v>
      </c>
      <c r="G354" t="str">
        <f t="shared" si="48"/>
        <v>C</v>
      </c>
      <c r="H354">
        <f t="shared" si="49"/>
        <v>2</v>
      </c>
      <c r="I354">
        <v>23</v>
      </c>
      <c r="J354" t="str">
        <f t="shared" si="50"/>
        <v>E</v>
      </c>
      <c r="K354">
        <f t="shared" si="51"/>
        <v>0</v>
      </c>
      <c r="L354" t="str">
        <f t="shared" si="45"/>
        <v>A02</v>
      </c>
      <c r="M354" t="str">
        <f>VLOOKUP(L354,Sheet2!$A$1:$C$17,2,FALSE)</f>
        <v>Matematika dan IPA</v>
      </c>
      <c r="N354" t="str">
        <f>VLOOKUP(L354,Sheet2!$A$1:$C$17,3,FALSE)</f>
        <v>Fisika</v>
      </c>
      <c r="O354">
        <f t="shared" si="52"/>
        <v>8</v>
      </c>
      <c r="P354" s="2">
        <f t="shared" si="53"/>
        <v>1.875</v>
      </c>
    </row>
    <row r="355" spans="1:16" x14ac:dyDescent="0.25">
      <c r="A355">
        <v>353</v>
      </c>
      <c r="B355" t="s">
        <v>356</v>
      </c>
      <c r="C355">
        <v>18</v>
      </c>
      <c r="D355" t="str">
        <f t="shared" si="46"/>
        <v>E</v>
      </c>
      <c r="E355">
        <f t="shared" si="47"/>
        <v>0</v>
      </c>
      <c r="F355">
        <v>44</v>
      </c>
      <c r="G355" t="str">
        <f t="shared" si="48"/>
        <v>D</v>
      </c>
      <c r="H355">
        <f t="shared" si="49"/>
        <v>1</v>
      </c>
      <c r="I355">
        <v>69</v>
      </c>
      <c r="J355" t="str">
        <f t="shared" si="50"/>
        <v>B</v>
      </c>
      <c r="K355">
        <f t="shared" si="51"/>
        <v>3</v>
      </c>
      <c r="L355" t="str">
        <f t="shared" si="45"/>
        <v>D02</v>
      </c>
      <c r="M355" t="str">
        <f>VLOOKUP(L355,Sheet2!$A$1:$C$17,2,FALSE)</f>
        <v>Teknik Industri</v>
      </c>
      <c r="N355" t="str">
        <f>VLOOKUP(L355,Sheet2!$A$1:$C$17,3,FALSE)</f>
        <v>Teknologi Pangan</v>
      </c>
      <c r="O355">
        <f t="shared" si="52"/>
        <v>8</v>
      </c>
      <c r="P355" s="2">
        <f t="shared" si="53"/>
        <v>1.125</v>
      </c>
    </row>
    <row r="356" spans="1:16" x14ac:dyDescent="0.25">
      <c r="A356">
        <v>354</v>
      </c>
      <c r="B356" t="s">
        <v>357</v>
      </c>
      <c r="C356">
        <v>66</v>
      </c>
      <c r="D356" t="str">
        <f t="shared" si="46"/>
        <v>B</v>
      </c>
      <c r="E356">
        <f t="shared" si="47"/>
        <v>3</v>
      </c>
      <c r="F356">
        <v>47</v>
      </c>
      <c r="G356" t="str">
        <f t="shared" si="48"/>
        <v>C</v>
      </c>
      <c r="H356">
        <f t="shared" si="49"/>
        <v>2</v>
      </c>
      <c r="I356">
        <v>28</v>
      </c>
      <c r="J356" t="str">
        <f t="shared" si="50"/>
        <v>E</v>
      </c>
      <c r="K356">
        <f t="shared" si="51"/>
        <v>0</v>
      </c>
      <c r="L356" t="str">
        <f t="shared" si="45"/>
        <v>C04</v>
      </c>
      <c r="M356" t="str">
        <f>VLOOKUP(L356,Sheet2!$A$1:$C$17,2,FALSE)</f>
        <v>Farmasi</v>
      </c>
      <c r="N356" t="str">
        <f>VLOOKUP(L356,Sheet2!$A$1:$C$17,3,FALSE)</f>
        <v>Farmasetika</v>
      </c>
      <c r="O356">
        <f t="shared" si="52"/>
        <v>8</v>
      </c>
      <c r="P356" s="2">
        <f t="shared" si="53"/>
        <v>1.875</v>
      </c>
    </row>
    <row r="357" spans="1:16" x14ac:dyDescent="0.25">
      <c r="A357">
        <v>355</v>
      </c>
      <c r="B357" t="s">
        <v>358</v>
      </c>
      <c r="C357">
        <v>88</v>
      </c>
      <c r="D357" t="str">
        <f t="shared" si="46"/>
        <v>A</v>
      </c>
      <c r="E357">
        <f t="shared" si="47"/>
        <v>4</v>
      </c>
      <c r="F357">
        <v>74</v>
      </c>
      <c r="G357" t="str">
        <f t="shared" si="48"/>
        <v>B</v>
      </c>
      <c r="H357">
        <f t="shared" si="49"/>
        <v>3</v>
      </c>
      <c r="I357">
        <v>61</v>
      </c>
      <c r="J357" t="str">
        <f t="shared" si="50"/>
        <v>C</v>
      </c>
      <c r="K357">
        <f t="shared" si="51"/>
        <v>2</v>
      </c>
      <c r="L357" t="str">
        <f t="shared" si="45"/>
        <v>C03</v>
      </c>
      <c r="M357" t="str">
        <f>VLOOKUP(L357,Sheet2!$A$1:$C$17,2,FALSE)</f>
        <v>Farmasi</v>
      </c>
      <c r="N357" t="str">
        <f>VLOOKUP(L357,Sheet2!$A$1:$C$17,3,FALSE)</f>
        <v>Farmakologi</v>
      </c>
      <c r="O357">
        <f t="shared" si="52"/>
        <v>8</v>
      </c>
      <c r="P357" s="2">
        <f t="shared" si="53"/>
        <v>3.125</v>
      </c>
    </row>
    <row r="358" spans="1:16" x14ac:dyDescent="0.25">
      <c r="A358">
        <v>356</v>
      </c>
      <c r="B358" t="s">
        <v>359</v>
      </c>
      <c r="C358">
        <v>41</v>
      </c>
      <c r="D358" t="str">
        <f t="shared" si="46"/>
        <v>D</v>
      </c>
      <c r="E358">
        <f t="shared" si="47"/>
        <v>1</v>
      </c>
      <c r="F358">
        <v>27</v>
      </c>
      <c r="G358" t="str">
        <f t="shared" si="48"/>
        <v>E</v>
      </c>
      <c r="H358">
        <f t="shared" si="49"/>
        <v>0</v>
      </c>
      <c r="I358">
        <v>14</v>
      </c>
      <c r="J358" t="str">
        <f t="shared" si="50"/>
        <v>E</v>
      </c>
      <c r="K358">
        <f t="shared" si="51"/>
        <v>0</v>
      </c>
      <c r="L358" t="str">
        <f t="shared" si="45"/>
        <v>B03</v>
      </c>
      <c r="M358" t="str">
        <f>VLOOKUP(L358,Sheet2!$A$1:$C$17,2,FALSE)</f>
        <v>Teknik Kebumian</v>
      </c>
      <c r="N358" t="str">
        <f>VLOOKUP(L358,Sheet2!$A$1:$C$17,3,FALSE)</f>
        <v>Geomatika</v>
      </c>
      <c r="O358">
        <f t="shared" si="52"/>
        <v>8</v>
      </c>
      <c r="P358" s="2">
        <f t="shared" si="53"/>
        <v>0.375</v>
      </c>
    </row>
    <row r="359" spans="1:16" x14ac:dyDescent="0.25">
      <c r="A359">
        <v>357</v>
      </c>
      <c r="B359" t="s">
        <v>360</v>
      </c>
      <c r="C359">
        <v>37</v>
      </c>
      <c r="D359" t="str">
        <f t="shared" si="46"/>
        <v>D</v>
      </c>
      <c r="E359">
        <f t="shared" si="47"/>
        <v>1</v>
      </c>
      <c r="F359">
        <v>43</v>
      </c>
      <c r="G359" t="str">
        <f t="shared" si="48"/>
        <v>D</v>
      </c>
      <c r="H359">
        <f t="shared" si="49"/>
        <v>1</v>
      </c>
      <c r="I359">
        <v>49</v>
      </c>
      <c r="J359" t="str">
        <f t="shared" si="50"/>
        <v>C</v>
      </c>
      <c r="K359">
        <f t="shared" si="51"/>
        <v>2</v>
      </c>
      <c r="L359" t="str">
        <f t="shared" si="45"/>
        <v>C01</v>
      </c>
      <c r="M359" t="str">
        <f>VLOOKUP(L359,Sheet2!$A$1:$C$17,2,FALSE)</f>
        <v>Farmasi</v>
      </c>
      <c r="N359" t="str">
        <f>VLOOKUP(L359,Sheet2!$A$1:$C$17,3,FALSE)</f>
        <v>Biologi Farmasi</v>
      </c>
      <c r="O359">
        <f t="shared" si="52"/>
        <v>8</v>
      </c>
      <c r="P359" s="2">
        <f t="shared" si="53"/>
        <v>1.25</v>
      </c>
    </row>
    <row r="360" spans="1:16" x14ac:dyDescent="0.25">
      <c r="A360">
        <v>358</v>
      </c>
      <c r="B360" t="s">
        <v>361</v>
      </c>
      <c r="C360">
        <v>59</v>
      </c>
      <c r="D360" t="str">
        <f t="shared" si="46"/>
        <v>C</v>
      </c>
      <c r="E360">
        <f t="shared" si="47"/>
        <v>2</v>
      </c>
      <c r="F360">
        <v>71</v>
      </c>
      <c r="G360" t="str">
        <f t="shared" si="48"/>
        <v>B</v>
      </c>
      <c r="H360">
        <f t="shared" si="49"/>
        <v>3</v>
      </c>
      <c r="I360">
        <v>84</v>
      </c>
      <c r="J360" t="str">
        <f t="shared" si="50"/>
        <v>A</v>
      </c>
      <c r="K360">
        <f t="shared" si="51"/>
        <v>4</v>
      </c>
      <c r="L360" t="str">
        <f t="shared" si="45"/>
        <v>C04</v>
      </c>
      <c r="M360" t="str">
        <f>VLOOKUP(L360,Sheet2!$A$1:$C$17,2,FALSE)</f>
        <v>Farmasi</v>
      </c>
      <c r="N360" t="str">
        <f>VLOOKUP(L360,Sheet2!$A$1:$C$17,3,FALSE)</f>
        <v>Farmasetika</v>
      </c>
      <c r="O360">
        <f t="shared" si="52"/>
        <v>8</v>
      </c>
      <c r="P360" s="2">
        <f t="shared" si="53"/>
        <v>2.875</v>
      </c>
    </row>
    <row r="361" spans="1:16" x14ac:dyDescent="0.25">
      <c r="A361">
        <v>359</v>
      </c>
      <c r="B361" t="s">
        <v>362</v>
      </c>
      <c r="C361">
        <v>56</v>
      </c>
      <c r="D361" t="str">
        <f t="shared" si="46"/>
        <v>C</v>
      </c>
      <c r="E361">
        <f t="shared" si="47"/>
        <v>2</v>
      </c>
      <c r="F361">
        <v>40</v>
      </c>
      <c r="G361" t="str">
        <f t="shared" si="48"/>
        <v>D</v>
      </c>
      <c r="H361">
        <f t="shared" si="49"/>
        <v>1</v>
      </c>
      <c r="I361">
        <v>24</v>
      </c>
      <c r="J361" t="str">
        <f t="shared" si="50"/>
        <v>E</v>
      </c>
      <c r="K361">
        <f t="shared" si="51"/>
        <v>0</v>
      </c>
      <c r="L361" t="str">
        <f t="shared" si="45"/>
        <v>A03</v>
      </c>
      <c r="M361" t="str">
        <f>VLOOKUP(L361,Sheet2!$A$1:$C$17,2,FALSE)</f>
        <v>Matematika dan IPA</v>
      </c>
      <c r="N361" t="str">
        <f>VLOOKUP(L361,Sheet2!$A$1:$C$17,3,FALSE)</f>
        <v>Kimia</v>
      </c>
      <c r="O361">
        <f t="shared" si="52"/>
        <v>8</v>
      </c>
      <c r="P361" s="2">
        <f t="shared" si="53"/>
        <v>1.125</v>
      </c>
    </row>
    <row r="362" spans="1:16" x14ac:dyDescent="0.25">
      <c r="A362">
        <v>360</v>
      </c>
      <c r="B362" t="s">
        <v>363</v>
      </c>
      <c r="C362">
        <v>53</v>
      </c>
      <c r="D362" t="str">
        <f t="shared" si="46"/>
        <v>C</v>
      </c>
      <c r="E362">
        <f t="shared" si="47"/>
        <v>2</v>
      </c>
      <c r="F362">
        <v>68</v>
      </c>
      <c r="G362" t="str">
        <f t="shared" si="48"/>
        <v>B</v>
      </c>
      <c r="H362">
        <f t="shared" si="49"/>
        <v>3</v>
      </c>
      <c r="I362">
        <v>83</v>
      </c>
      <c r="J362" t="str">
        <f t="shared" si="50"/>
        <v>A</v>
      </c>
      <c r="K362">
        <f t="shared" si="51"/>
        <v>4</v>
      </c>
      <c r="L362" t="str">
        <f t="shared" si="45"/>
        <v>C02</v>
      </c>
      <c r="M362" t="str">
        <f>VLOOKUP(L362,Sheet2!$A$1:$C$17,2,FALSE)</f>
        <v>Farmasi</v>
      </c>
      <c r="N362" t="str">
        <f>VLOOKUP(L362,Sheet2!$A$1:$C$17,3,FALSE)</f>
        <v>Farmakokimia</v>
      </c>
      <c r="O362">
        <f t="shared" si="52"/>
        <v>8</v>
      </c>
      <c r="P362" s="2">
        <f t="shared" si="53"/>
        <v>2.875</v>
      </c>
    </row>
    <row r="363" spans="1:16" x14ac:dyDescent="0.25">
      <c r="A363">
        <v>361</v>
      </c>
      <c r="B363" t="s">
        <v>364</v>
      </c>
      <c r="C363">
        <v>80</v>
      </c>
      <c r="D363" t="str">
        <f t="shared" si="46"/>
        <v>A</v>
      </c>
      <c r="E363">
        <f t="shared" si="47"/>
        <v>4</v>
      </c>
      <c r="F363">
        <v>83</v>
      </c>
      <c r="G363" t="str">
        <f t="shared" si="48"/>
        <v>A</v>
      </c>
      <c r="H363">
        <f t="shared" si="49"/>
        <v>4</v>
      </c>
      <c r="I363">
        <v>87</v>
      </c>
      <c r="J363" t="str">
        <f t="shared" si="50"/>
        <v>A</v>
      </c>
      <c r="K363">
        <f t="shared" si="51"/>
        <v>4</v>
      </c>
      <c r="L363" t="str">
        <f t="shared" si="45"/>
        <v>A03</v>
      </c>
      <c r="M363" t="str">
        <f>VLOOKUP(L363,Sheet2!$A$1:$C$17,2,FALSE)</f>
        <v>Matematika dan IPA</v>
      </c>
      <c r="N363" t="str">
        <f>VLOOKUP(L363,Sheet2!$A$1:$C$17,3,FALSE)</f>
        <v>Kimia</v>
      </c>
      <c r="O363">
        <f t="shared" si="52"/>
        <v>8</v>
      </c>
      <c r="P363" s="2">
        <f t="shared" si="53"/>
        <v>4</v>
      </c>
    </row>
    <row r="364" spans="1:16" x14ac:dyDescent="0.25">
      <c r="A364">
        <v>362</v>
      </c>
      <c r="B364" t="s">
        <v>365</v>
      </c>
      <c r="C364">
        <v>93</v>
      </c>
      <c r="D364" t="str">
        <f t="shared" si="46"/>
        <v>A</v>
      </c>
      <c r="E364">
        <f t="shared" si="47"/>
        <v>4</v>
      </c>
      <c r="F364">
        <v>87</v>
      </c>
      <c r="G364" t="str">
        <f t="shared" si="48"/>
        <v>A</v>
      </c>
      <c r="H364">
        <f t="shared" si="49"/>
        <v>4</v>
      </c>
      <c r="I364">
        <v>81</v>
      </c>
      <c r="J364" t="str">
        <f t="shared" si="50"/>
        <v>A</v>
      </c>
      <c r="K364">
        <f t="shared" si="51"/>
        <v>4</v>
      </c>
      <c r="L364" t="str">
        <f t="shared" si="45"/>
        <v>B01</v>
      </c>
      <c r="M364" t="str">
        <f>VLOOKUP(L364,Sheet2!$A$1:$C$17,2,FALSE)</f>
        <v>Teknik Kebumian</v>
      </c>
      <c r="N364" t="str">
        <f>VLOOKUP(L364,Sheet2!$A$1:$C$17,3,FALSE)</f>
        <v>Meteorologi</v>
      </c>
      <c r="O364">
        <f t="shared" si="52"/>
        <v>8</v>
      </c>
      <c r="P364" s="2">
        <f t="shared" si="53"/>
        <v>4</v>
      </c>
    </row>
    <row r="365" spans="1:16" x14ac:dyDescent="0.25">
      <c r="A365">
        <v>363</v>
      </c>
      <c r="B365" t="s">
        <v>366</v>
      </c>
      <c r="C365">
        <v>67</v>
      </c>
      <c r="D365" t="str">
        <f t="shared" si="46"/>
        <v>B</v>
      </c>
      <c r="E365">
        <f t="shared" si="47"/>
        <v>3</v>
      </c>
      <c r="F365">
        <v>61</v>
      </c>
      <c r="G365" t="str">
        <f t="shared" si="48"/>
        <v>C</v>
      </c>
      <c r="H365">
        <f t="shared" si="49"/>
        <v>2</v>
      </c>
      <c r="I365">
        <v>55</v>
      </c>
      <c r="J365" t="str">
        <f t="shared" si="50"/>
        <v>C</v>
      </c>
      <c r="K365">
        <f t="shared" si="51"/>
        <v>2</v>
      </c>
      <c r="L365" t="str">
        <f t="shared" si="45"/>
        <v>B04</v>
      </c>
      <c r="M365" t="str">
        <f>VLOOKUP(L365,Sheet2!$A$1:$C$17,2,FALSE)</f>
        <v>Teknik Kebumian</v>
      </c>
      <c r="N365" t="str">
        <f>VLOOKUP(L365,Sheet2!$A$1:$C$17,3,FALSE)</f>
        <v>Geologi</v>
      </c>
      <c r="O365">
        <f t="shared" si="52"/>
        <v>8</v>
      </c>
      <c r="P365" s="2">
        <f t="shared" si="53"/>
        <v>2.375</v>
      </c>
    </row>
    <row r="366" spans="1:16" x14ac:dyDescent="0.25">
      <c r="A366">
        <v>364</v>
      </c>
      <c r="B366" t="s">
        <v>367</v>
      </c>
      <c r="C366">
        <v>99</v>
      </c>
      <c r="D366" t="str">
        <f t="shared" si="46"/>
        <v>A</v>
      </c>
      <c r="E366">
        <f t="shared" si="47"/>
        <v>4</v>
      </c>
      <c r="F366">
        <v>99</v>
      </c>
      <c r="G366" t="str">
        <f t="shared" si="48"/>
        <v>A</v>
      </c>
      <c r="H366">
        <f t="shared" si="49"/>
        <v>4</v>
      </c>
      <c r="I366">
        <v>99</v>
      </c>
      <c r="J366" t="str">
        <f t="shared" si="50"/>
        <v>A</v>
      </c>
      <c r="K366">
        <f t="shared" si="51"/>
        <v>4</v>
      </c>
      <c r="L366" t="str">
        <f t="shared" si="45"/>
        <v>D03</v>
      </c>
      <c r="M366" t="str">
        <f>VLOOKUP(L366,Sheet2!$A$1:$C$17,2,FALSE)</f>
        <v>Teknik Industri</v>
      </c>
      <c r="N366" t="str">
        <f>VLOOKUP(L366,Sheet2!$A$1:$C$17,3,FALSE)</f>
        <v>Teknologi Bioenergi</v>
      </c>
      <c r="O366">
        <f t="shared" si="52"/>
        <v>8</v>
      </c>
      <c r="P366" s="2">
        <f t="shared" si="53"/>
        <v>4</v>
      </c>
    </row>
    <row r="367" spans="1:16" x14ac:dyDescent="0.25">
      <c r="A367">
        <v>365</v>
      </c>
      <c r="B367" t="s">
        <v>368</v>
      </c>
      <c r="C367">
        <v>66</v>
      </c>
      <c r="D367" t="str">
        <f t="shared" si="46"/>
        <v>B</v>
      </c>
      <c r="E367">
        <f t="shared" si="47"/>
        <v>3</v>
      </c>
      <c r="F367">
        <v>43</v>
      </c>
      <c r="G367" t="str">
        <f t="shared" si="48"/>
        <v>D</v>
      </c>
      <c r="H367">
        <f t="shared" si="49"/>
        <v>1</v>
      </c>
      <c r="I367">
        <v>21</v>
      </c>
      <c r="J367" t="str">
        <f t="shared" si="50"/>
        <v>E</v>
      </c>
      <c r="K367">
        <f t="shared" si="51"/>
        <v>0</v>
      </c>
      <c r="L367" t="str">
        <f t="shared" si="45"/>
        <v>C02</v>
      </c>
      <c r="M367" t="str">
        <f>VLOOKUP(L367,Sheet2!$A$1:$C$17,2,FALSE)</f>
        <v>Farmasi</v>
      </c>
      <c r="N367" t="str">
        <f>VLOOKUP(L367,Sheet2!$A$1:$C$17,3,FALSE)</f>
        <v>Farmakokimia</v>
      </c>
      <c r="O367">
        <f t="shared" si="52"/>
        <v>8</v>
      </c>
      <c r="P367" s="2">
        <f t="shared" si="53"/>
        <v>1.5</v>
      </c>
    </row>
    <row r="368" spans="1:16" x14ac:dyDescent="0.25">
      <c r="A368">
        <v>366</v>
      </c>
      <c r="B368" t="s">
        <v>369</v>
      </c>
      <c r="C368">
        <v>78</v>
      </c>
      <c r="D368" t="str">
        <f t="shared" si="46"/>
        <v>A</v>
      </c>
      <c r="E368">
        <f t="shared" si="47"/>
        <v>4</v>
      </c>
      <c r="F368">
        <v>86</v>
      </c>
      <c r="G368" t="str">
        <f t="shared" si="48"/>
        <v>A</v>
      </c>
      <c r="H368">
        <f t="shared" si="49"/>
        <v>4</v>
      </c>
      <c r="I368">
        <v>94</v>
      </c>
      <c r="J368" t="str">
        <f t="shared" si="50"/>
        <v>A</v>
      </c>
      <c r="K368">
        <f t="shared" si="51"/>
        <v>4</v>
      </c>
      <c r="L368" t="str">
        <f t="shared" si="45"/>
        <v>B01</v>
      </c>
      <c r="M368" t="str">
        <f>VLOOKUP(L368,Sheet2!$A$1:$C$17,2,FALSE)</f>
        <v>Teknik Kebumian</v>
      </c>
      <c r="N368" t="str">
        <f>VLOOKUP(L368,Sheet2!$A$1:$C$17,3,FALSE)</f>
        <v>Meteorologi</v>
      </c>
      <c r="O368">
        <f t="shared" si="52"/>
        <v>8</v>
      </c>
      <c r="P368" s="2">
        <f t="shared" si="53"/>
        <v>4</v>
      </c>
    </row>
    <row r="369" spans="1:16" x14ac:dyDescent="0.25">
      <c r="A369">
        <v>367</v>
      </c>
      <c r="B369" t="s">
        <v>370</v>
      </c>
      <c r="C369">
        <v>74</v>
      </c>
      <c r="D369" t="str">
        <f t="shared" si="46"/>
        <v>B</v>
      </c>
      <c r="E369">
        <f t="shared" si="47"/>
        <v>3</v>
      </c>
      <c r="F369">
        <v>61</v>
      </c>
      <c r="G369" t="str">
        <f t="shared" si="48"/>
        <v>C</v>
      </c>
      <c r="H369">
        <f t="shared" si="49"/>
        <v>2</v>
      </c>
      <c r="I369">
        <v>47</v>
      </c>
      <c r="J369" t="str">
        <f t="shared" si="50"/>
        <v>C</v>
      </c>
      <c r="K369">
        <f t="shared" si="51"/>
        <v>2</v>
      </c>
      <c r="L369" t="str">
        <f t="shared" si="45"/>
        <v>B03</v>
      </c>
      <c r="M369" t="str">
        <f>VLOOKUP(L369,Sheet2!$A$1:$C$17,2,FALSE)</f>
        <v>Teknik Kebumian</v>
      </c>
      <c r="N369" t="str">
        <f>VLOOKUP(L369,Sheet2!$A$1:$C$17,3,FALSE)</f>
        <v>Geomatika</v>
      </c>
      <c r="O369">
        <f t="shared" si="52"/>
        <v>8</v>
      </c>
      <c r="P369" s="2">
        <f t="shared" si="53"/>
        <v>2.375</v>
      </c>
    </row>
    <row r="370" spans="1:16" x14ac:dyDescent="0.25">
      <c r="A370">
        <v>368</v>
      </c>
      <c r="B370" t="s">
        <v>371</v>
      </c>
      <c r="C370">
        <v>64</v>
      </c>
      <c r="D370" t="str">
        <f t="shared" si="46"/>
        <v>C</v>
      </c>
      <c r="E370">
        <f t="shared" si="47"/>
        <v>2</v>
      </c>
      <c r="F370">
        <v>67</v>
      </c>
      <c r="G370" t="str">
        <f t="shared" si="48"/>
        <v>B</v>
      </c>
      <c r="H370">
        <f t="shared" si="49"/>
        <v>3</v>
      </c>
      <c r="I370">
        <v>70</v>
      </c>
      <c r="J370" t="str">
        <f t="shared" si="50"/>
        <v>B</v>
      </c>
      <c r="K370">
        <f t="shared" si="51"/>
        <v>3</v>
      </c>
      <c r="L370" t="str">
        <f t="shared" si="45"/>
        <v>A02</v>
      </c>
      <c r="M370" t="str">
        <f>VLOOKUP(L370,Sheet2!$A$1:$C$17,2,FALSE)</f>
        <v>Matematika dan IPA</v>
      </c>
      <c r="N370" t="str">
        <f>VLOOKUP(L370,Sheet2!$A$1:$C$17,3,FALSE)</f>
        <v>Fisika</v>
      </c>
      <c r="O370">
        <f t="shared" si="52"/>
        <v>8</v>
      </c>
      <c r="P370" s="2">
        <f t="shared" si="53"/>
        <v>2.625</v>
      </c>
    </row>
    <row r="371" spans="1:16" x14ac:dyDescent="0.25">
      <c r="A371">
        <v>369</v>
      </c>
      <c r="B371" t="s">
        <v>372</v>
      </c>
      <c r="C371">
        <v>74</v>
      </c>
      <c r="D371" t="str">
        <f t="shared" si="46"/>
        <v>B</v>
      </c>
      <c r="E371">
        <f t="shared" si="47"/>
        <v>3</v>
      </c>
      <c r="F371">
        <v>70</v>
      </c>
      <c r="G371" t="str">
        <f t="shared" si="48"/>
        <v>B</v>
      </c>
      <c r="H371">
        <f t="shared" si="49"/>
        <v>3</v>
      </c>
      <c r="I371">
        <v>67</v>
      </c>
      <c r="J371" t="str">
        <f t="shared" si="50"/>
        <v>B</v>
      </c>
      <c r="K371">
        <f t="shared" si="51"/>
        <v>3</v>
      </c>
      <c r="L371" t="str">
        <f t="shared" si="45"/>
        <v>B02</v>
      </c>
      <c r="M371" t="str">
        <f>VLOOKUP(L371,Sheet2!$A$1:$C$17,2,FALSE)</f>
        <v>Teknik Kebumian</v>
      </c>
      <c r="N371" t="str">
        <f>VLOOKUP(L371,Sheet2!$A$1:$C$17,3,FALSE)</f>
        <v>Oseanografi</v>
      </c>
      <c r="O371">
        <f t="shared" si="52"/>
        <v>8</v>
      </c>
      <c r="P371" s="2">
        <f t="shared" si="53"/>
        <v>3</v>
      </c>
    </row>
    <row r="372" spans="1:16" x14ac:dyDescent="0.25">
      <c r="A372">
        <v>370</v>
      </c>
      <c r="B372" t="s">
        <v>373</v>
      </c>
      <c r="C372">
        <v>13</v>
      </c>
      <c r="D372" t="str">
        <f t="shared" si="46"/>
        <v>E</v>
      </c>
      <c r="E372">
        <f t="shared" si="47"/>
        <v>0</v>
      </c>
      <c r="F372">
        <v>31</v>
      </c>
      <c r="G372" t="str">
        <f t="shared" si="48"/>
        <v>E</v>
      </c>
      <c r="H372">
        <f t="shared" si="49"/>
        <v>0</v>
      </c>
      <c r="I372">
        <v>49</v>
      </c>
      <c r="J372" t="str">
        <f t="shared" si="50"/>
        <v>C</v>
      </c>
      <c r="K372">
        <f t="shared" si="51"/>
        <v>2</v>
      </c>
      <c r="L372" t="str">
        <f t="shared" si="45"/>
        <v>D04</v>
      </c>
      <c r="M372" t="str">
        <f>VLOOKUP(L372,Sheet2!$A$1:$C$17,2,FALSE)</f>
        <v>Teknik Industri</v>
      </c>
      <c r="N372" t="str">
        <f>VLOOKUP(L372,Sheet2!$A$1:$C$17,3,FALSE)</f>
        <v>Manajemen Rekayasa Industri</v>
      </c>
      <c r="O372">
        <f t="shared" si="52"/>
        <v>8</v>
      </c>
      <c r="P372" s="2">
        <f t="shared" si="53"/>
        <v>0.5</v>
      </c>
    </row>
    <row r="373" spans="1:16" x14ac:dyDescent="0.25">
      <c r="A373">
        <v>371</v>
      </c>
      <c r="B373" t="s">
        <v>374</v>
      </c>
      <c r="C373">
        <v>54</v>
      </c>
      <c r="D373" t="str">
        <f t="shared" si="46"/>
        <v>C</v>
      </c>
      <c r="E373">
        <f t="shared" si="47"/>
        <v>2</v>
      </c>
      <c r="F373">
        <v>64</v>
      </c>
      <c r="G373" t="str">
        <f t="shared" si="48"/>
        <v>C</v>
      </c>
      <c r="H373">
        <f t="shared" si="49"/>
        <v>2</v>
      </c>
      <c r="I373">
        <v>75</v>
      </c>
      <c r="J373" t="str">
        <f t="shared" si="50"/>
        <v>A</v>
      </c>
      <c r="K373">
        <f t="shared" si="51"/>
        <v>4</v>
      </c>
      <c r="L373" t="str">
        <f t="shared" si="45"/>
        <v>C03</v>
      </c>
      <c r="M373" t="str">
        <f>VLOOKUP(L373,Sheet2!$A$1:$C$17,2,FALSE)</f>
        <v>Farmasi</v>
      </c>
      <c r="N373" t="str">
        <f>VLOOKUP(L373,Sheet2!$A$1:$C$17,3,FALSE)</f>
        <v>Farmakologi</v>
      </c>
      <c r="O373">
        <f t="shared" si="52"/>
        <v>8</v>
      </c>
      <c r="P373" s="2">
        <f t="shared" si="53"/>
        <v>2.5</v>
      </c>
    </row>
    <row r="374" spans="1:16" x14ac:dyDescent="0.25">
      <c r="A374">
        <v>372</v>
      </c>
      <c r="B374" t="s">
        <v>375</v>
      </c>
      <c r="C374">
        <v>39</v>
      </c>
      <c r="D374" t="str">
        <f t="shared" si="46"/>
        <v>D</v>
      </c>
      <c r="E374">
        <f t="shared" si="47"/>
        <v>1</v>
      </c>
      <c r="F374">
        <v>59</v>
      </c>
      <c r="G374" t="str">
        <f t="shared" si="48"/>
        <v>C</v>
      </c>
      <c r="H374">
        <f t="shared" si="49"/>
        <v>2</v>
      </c>
      <c r="I374">
        <v>78</v>
      </c>
      <c r="J374" t="str">
        <f t="shared" si="50"/>
        <v>A</v>
      </c>
      <c r="K374">
        <f t="shared" si="51"/>
        <v>4</v>
      </c>
      <c r="L374" t="str">
        <f t="shared" si="45"/>
        <v>D01</v>
      </c>
      <c r="M374" t="str">
        <f>VLOOKUP(L374,Sheet2!$A$1:$C$17,2,FALSE)</f>
        <v>Teknik Industri</v>
      </c>
      <c r="N374" t="str">
        <f>VLOOKUP(L374,Sheet2!$A$1:$C$17,3,FALSE)</f>
        <v>Instrumentasi dan Kontrol</v>
      </c>
      <c r="O374">
        <f t="shared" si="52"/>
        <v>8</v>
      </c>
      <c r="P374" s="2">
        <f t="shared" si="53"/>
        <v>2.125</v>
      </c>
    </row>
    <row r="375" spans="1:16" x14ac:dyDescent="0.25">
      <c r="A375">
        <v>373</v>
      </c>
      <c r="B375" t="s">
        <v>376</v>
      </c>
      <c r="C375">
        <v>68</v>
      </c>
      <c r="D375" t="str">
        <f t="shared" si="46"/>
        <v>B</v>
      </c>
      <c r="E375">
        <f t="shared" si="47"/>
        <v>3</v>
      </c>
      <c r="F375">
        <v>68</v>
      </c>
      <c r="G375" t="str">
        <f t="shared" si="48"/>
        <v>B</v>
      </c>
      <c r="H375">
        <f t="shared" si="49"/>
        <v>3</v>
      </c>
      <c r="I375">
        <v>68</v>
      </c>
      <c r="J375" t="str">
        <f t="shared" si="50"/>
        <v>B</v>
      </c>
      <c r="K375">
        <f t="shared" si="51"/>
        <v>3</v>
      </c>
      <c r="L375" t="str">
        <f t="shared" si="45"/>
        <v>C03</v>
      </c>
      <c r="M375" t="str">
        <f>VLOOKUP(L375,Sheet2!$A$1:$C$17,2,FALSE)</f>
        <v>Farmasi</v>
      </c>
      <c r="N375" t="str">
        <f>VLOOKUP(L375,Sheet2!$A$1:$C$17,3,FALSE)</f>
        <v>Farmakologi</v>
      </c>
      <c r="O375">
        <f t="shared" si="52"/>
        <v>8</v>
      </c>
      <c r="P375" s="2">
        <f t="shared" si="53"/>
        <v>3</v>
      </c>
    </row>
    <row r="376" spans="1:16" x14ac:dyDescent="0.25">
      <c r="A376">
        <v>374</v>
      </c>
      <c r="B376" t="s">
        <v>377</v>
      </c>
      <c r="C376">
        <v>80</v>
      </c>
      <c r="D376" t="str">
        <f t="shared" si="46"/>
        <v>A</v>
      </c>
      <c r="E376">
        <f t="shared" si="47"/>
        <v>4</v>
      </c>
      <c r="F376">
        <v>57</v>
      </c>
      <c r="G376" t="str">
        <f t="shared" si="48"/>
        <v>C</v>
      </c>
      <c r="H376">
        <f t="shared" si="49"/>
        <v>2</v>
      </c>
      <c r="I376">
        <v>35</v>
      </c>
      <c r="J376" t="str">
        <f t="shared" si="50"/>
        <v>D</v>
      </c>
      <c r="K376">
        <f t="shared" si="51"/>
        <v>1</v>
      </c>
      <c r="L376" t="str">
        <f t="shared" si="45"/>
        <v>B04</v>
      </c>
      <c r="M376" t="str">
        <f>VLOOKUP(L376,Sheet2!$A$1:$C$17,2,FALSE)</f>
        <v>Teknik Kebumian</v>
      </c>
      <c r="N376" t="str">
        <f>VLOOKUP(L376,Sheet2!$A$1:$C$17,3,FALSE)</f>
        <v>Geologi</v>
      </c>
      <c r="O376">
        <f t="shared" si="52"/>
        <v>8</v>
      </c>
      <c r="P376" s="2">
        <f t="shared" si="53"/>
        <v>2.5</v>
      </c>
    </row>
    <row r="377" spans="1:16" x14ac:dyDescent="0.25">
      <c r="A377">
        <v>375</v>
      </c>
      <c r="B377" t="s">
        <v>378</v>
      </c>
      <c r="C377">
        <v>69</v>
      </c>
      <c r="D377" t="str">
        <f t="shared" si="46"/>
        <v>B</v>
      </c>
      <c r="E377">
        <f t="shared" si="47"/>
        <v>3</v>
      </c>
      <c r="F377">
        <v>51</v>
      </c>
      <c r="G377" t="str">
        <f t="shared" si="48"/>
        <v>C</v>
      </c>
      <c r="H377">
        <f t="shared" si="49"/>
        <v>2</v>
      </c>
      <c r="I377">
        <v>34</v>
      </c>
      <c r="J377" t="str">
        <f t="shared" si="50"/>
        <v>E</v>
      </c>
      <c r="K377">
        <f t="shared" si="51"/>
        <v>0</v>
      </c>
      <c r="L377" t="str">
        <f t="shared" si="45"/>
        <v>B04</v>
      </c>
      <c r="M377" t="str">
        <f>VLOOKUP(L377,Sheet2!$A$1:$C$17,2,FALSE)</f>
        <v>Teknik Kebumian</v>
      </c>
      <c r="N377" t="str">
        <f>VLOOKUP(L377,Sheet2!$A$1:$C$17,3,FALSE)</f>
        <v>Geologi</v>
      </c>
      <c r="O377">
        <f t="shared" si="52"/>
        <v>8</v>
      </c>
      <c r="P377" s="2">
        <f t="shared" si="53"/>
        <v>1.875</v>
      </c>
    </row>
    <row r="378" spans="1:16" x14ac:dyDescent="0.25">
      <c r="A378">
        <v>376</v>
      </c>
      <c r="B378" t="s">
        <v>379</v>
      </c>
      <c r="C378">
        <v>61</v>
      </c>
      <c r="D378" t="str">
        <f t="shared" si="46"/>
        <v>C</v>
      </c>
      <c r="E378">
        <f t="shared" si="47"/>
        <v>2</v>
      </c>
      <c r="F378">
        <v>47</v>
      </c>
      <c r="G378" t="str">
        <f t="shared" si="48"/>
        <v>C</v>
      </c>
      <c r="H378">
        <f t="shared" si="49"/>
        <v>2</v>
      </c>
      <c r="I378">
        <v>34</v>
      </c>
      <c r="J378" t="str">
        <f t="shared" si="50"/>
        <v>E</v>
      </c>
      <c r="K378">
        <f t="shared" si="51"/>
        <v>0</v>
      </c>
      <c r="L378" t="str">
        <f t="shared" si="45"/>
        <v>A04</v>
      </c>
      <c r="M378" t="str">
        <f>VLOOKUP(L378,Sheet2!$A$1:$C$17,2,FALSE)</f>
        <v>Matematika dan IPA</v>
      </c>
      <c r="N378" t="str">
        <f>VLOOKUP(L378,Sheet2!$A$1:$C$17,3,FALSE)</f>
        <v>Matematika</v>
      </c>
      <c r="O378">
        <f t="shared" si="52"/>
        <v>8</v>
      </c>
      <c r="P378" s="2">
        <f t="shared" si="53"/>
        <v>1.5</v>
      </c>
    </row>
    <row r="379" spans="1:16" x14ac:dyDescent="0.25">
      <c r="A379">
        <v>377</v>
      </c>
      <c r="B379" t="s">
        <v>380</v>
      </c>
      <c r="C379">
        <v>90</v>
      </c>
      <c r="D379" t="str">
        <f t="shared" si="46"/>
        <v>A</v>
      </c>
      <c r="E379">
        <f t="shared" si="47"/>
        <v>4</v>
      </c>
      <c r="F379">
        <v>80</v>
      </c>
      <c r="G379" t="str">
        <f t="shared" si="48"/>
        <v>A</v>
      </c>
      <c r="H379">
        <f t="shared" si="49"/>
        <v>4</v>
      </c>
      <c r="I379">
        <v>71</v>
      </c>
      <c r="J379" t="str">
        <f t="shared" si="50"/>
        <v>B</v>
      </c>
      <c r="K379">
        <f t="shared" si="51"/>
        <v>3</v>
      </c>
      <c r="L379" t="str">
        <f t="shared" si="45"/>
        <v>B02</v>
      </c>
      <c r="M379" t="str">
        <f>VLOOKUP(L379,Sheet2!$A$1:$C$17,2,FALSE)</f>
        <v>Teknik Kebumian</v>
      </c>
      <c r="N379" t="str">
        <f>VLOOKUP(L379,Sheet2!$A$1:$C$17,3,FALSE)</f>
        <v>Oseanografi</v>
      </c>
      <c r="O379">
        <f t="shared" si="52"/>
        <v>8</v>
      </c>
      <c r="P379" s="2">
        <f t="shared" si="53"/>
        <v>3.75</v>
      </c>
    </row>
    <row r="380" spans="1:16" x14ac:dyDescent="0.25">
      <c r="A380">
        <v>378</v>
      </c>
      <c r="B380" t="s">
        <v>381</v>
      </c>
      <c r="C380">
        <v>18</v>
      </c>
      <c r="D380" t="str">
        <f t="shared" si="46"/>
        <v>E</v>
      </c>
      <c r="E380">
        <f t="shared" si="47"/>
        <v>0</v>
      </c>
      <c r="F380">
        <v>34</v>
      </c>
      <c r="G380" t="str">
        <f t="shared" si="48"/>
        <v>E</v>
      </c>
      <c r="H380">
        <f t="shared" si="49"/>
        <v>0</v>
      </c>
      <c r="I380">
        <v>50</v>
      </c>
      <c r="J380" t="str">
        <f t="shared" si="50"/>
        <v>C</v>
      </c>
      <c r="K380">
        <f t="shared" si="51"/>
        <v>2</v>
      </c>
      <c r="L380" t="str">
        <f t="shared" si="45"/>
        <v>B01</v>
      </c>
      <c r="M380" t="str">
        <f>VLOOKUP(L380,Sheet2!$A$1:$C$17,2,FALSE)</f>
        <v>Teknik Kebumian</v>
      </c>
      <c r="N380" t="str">
        <f>VLOOKUP(L380,Sheet2!$A$1:$C$17,3,FALSE)</f>
        <v>Meteorologi</v>
      </c>
      <c r="O380">
        <f t="shared" si="52"/>
        <v>8</v>
      </c>
      <c r="P380" s="2">
        <f t="shared" si="53"/>
        <v>0.5</v>
      </c>
    </row>
    <row r="381" spans="1:16" x14ac:dyDescent="0.25">
      <c r="A381">
        <v>379</v>
      </c>
      <c r="B381" t="s">
        <v>382</v>
      </c>
      <c r="C381">
        <v>79</v>
      </c>
      <c r="D381" t="str">
        <f t="shared" si="46"/>
        <v>A</v>
      </c>
      <c r="E381">
        <f t="shared" si="47"/>
        <v>4</v>
      </c>
      <c r="F381">
        <v>55</v>
      </c>
      <c r="G381" t="str">
        <f t="shared" si="48"/>
        <v>C</v>
      </c>
      <c r="H381">
        <f t="shared" si="49"/>
        <v>2</v>
      </c>
      <c r="I381">
        <v>31</v>
      </c>
      <c r="J381" t="str">
        <f t="shared" si="50"/>
        <v>E</v>
      </c>
      <c r="K381">
        <f t="shared" si="51"/>
        <v>0</v>
      </c>
      <c r="L381" t="str">
        <f t="shared" si="45"/>
        <v>C02</v>
      </c>
      <c r="M381" t="str">
        <f>VLOOKUP(L381,Sheet2!$A$1:$C$17,2,FALSE)</f>
        <v>Farmasi</v>
      </c>
      <c r="N381" t="str">
        <f>VLOOKUP(L381,Sheet2!$A$1:$C$17,3,FALSE)</f>
        <v>Farmakokimia</v>
      </c>
      <c r="O381">
        <f t="shared" si="52"/>
        <v>8</v>
      </c>
      <c r="P381" s="2">
        <f t="shared" si="53"/>
        <v>2.25</v>
      </c>
    </row>
    <row r="382" spans="1:16" x14ac:dyDescent="0.25">
      <c r="A382">
        <v>380</v>
      </c>
      <c r="B382" t="s">
        <v>383</v>
      </c>
      <c r="C382">
        <v>65</v>
      </c>
      <c r="D382" t="str">
        <f t="shared" si="46"/>
        <v>B</v>
      </c>
      <c r="E382">
        <f t="shared" si="47"/>
        <v>3</v>
      </c>
      <c r="F382">
        <v>75</v>
      </c>
      <c r="G382" t="str">
        <f t="shared" si="48"/>
        <v>A</v>
      </c>
      <c r="H382">
        <f t="shared" si="49"/>
        <v>4</v>
      </c>
      <c r="I382">
        <v>86</v>
      </c>
      <c r="J382" t="str">
        <f t="shared" si="50"/>
        <v>A</v>
      </c>
      <c r="K382">
        <f t="shared" si="51"/>
        <v>4</v>
      </c>
      <c r="L382" t="str">
        <f t="shared" si="45"/>
        <v>B01</v>
      </c>
      <c r="M382" t="str">
        <f>VLOOKUP(L382,Sheet2!$A$1:$C$17,2,FALSE)</f>
        <v>Teknik Kebumian</v>
      </c>
      <c r="N382" t="str">
        <f>VLOOKUP(L382,Sheet2!$A$1:$C$17,3,FALSE)</f>
        <v>Meteorologi</v>
      </c>
      <c r="O382">
        <f t="shared" si="52"/>
        <v>8</v>
      </c>
      <c r="P382" s="2">
        <f t="shared" si="53"/>
        <v>3.625</v>
      </c>
    </row>
    <row r="383" spans="1:16" x14ac:dyDescent="0.25">
      <c r="A383">
        <v>381</v>
      </c>
      <c r="B383" t="s">
        <v>384</v>
      </c>
      <c r="C383">
        <v>4</v>
      </c>
      <c r="D383" t="str">
        <f t="shared" si="46"/>
        <v>E</v>
      </c>
      <c r="E383">
        <f t="shared" si="47"/>
        <v>0</v>
      </c>
      <c r="F383">
        <v>7</v>
      </c>
      <c r="G383" t="str">
        <f t="shared" si="48"/>
        <v>E</v>
      </c>
      <c r="H383">
        <f t="shared" si="49"/>
        <v>0</v>
      </c>
      <c r="I383">
        <v>10</v>
      </c>
      <c r="J383" t="str">
        <f t="shared" si="50"/>
        <v>E</v>
      </c>
      <c r="K383">
        <f t="shared" si="51"/>
        <v>0</v>
      </c>
      <c r="L383" t="str">
        <f t="shared" si="45"/>
        <v>D01</v>
      </c>
      <c r="M383" t="str">
        <f>VLOOKUP(L383,Sheet2!$A$1:$C$17,2,FALSE)</f>
        <v>Teknik Industri</v>
      </c>
      <c r="N383" t="str">
        <f>VLOOKUP(L383,Sheet2!$A$1:$C$17,3,FALSE)</f>
        <v>Instrumentasi dan Kontrol</v>
      </c>
      <c r="O383">
        <f t="shared" si="52"/>
        <v>8</v>
      </c>
      <c r="P383" s="2">
        <f t="shared" si="53"/>
        <v>0</v>
      </c>
    </row>
    <row r="384" spans="1:16" x14ac:dyDescent="0.25">
      <c r="A384">
        <v>382</v>
      </c>
      <c r="B384" t="s">
        <v>385</v>
      </c>
      <c r="C384">
        <v>52</v>
      </c>
      <c r="D384" t="str">
        <f t="shared" si="46"/>
        <v>C</v>
      </c>
      <c r="E384">
        <f t="shared" si="47"/>
        <v>2</v>
      </c>
      <c r="F384">
        <v>35</v>
      </c>
      <c r="G384" t="str">
        <f t="shared" si="48"/>
        <v>D</v>
      </c>
      <c r="H384">
        <f t="shared" si="49"/>
        <v>1</v>
      </c>
      <c r="I384">
        <v>19</v>
      </c>
      <c r="J384" t="str">
        <f t="shared" si="50"/>
        <v>E</v>
      </c>
      <c r="K384">
        <f t="shared" si="51"/>
        <v>0</v>
      </c>
      <c r="L384" t="str">
        <f t="shared" si="45"/>
        <v>C04</v>
      </c>
      <c r="M384" t="str">
        <f>VLOOKUP(L384,Sheet2!$A$1:$C$17,2,FALSE)</f>
        <v>Farmasi</v>
      </c>
      <c r="N384" t="str">
        <f>VLOOKUP(L384,Sheet2!$A$1:$C$17,3,FALSE)</f>
        <v>Farmasetika</v>
      </c>
      <c r="O384">
        <f t="shared" si="52"/>
        <v>8</v>
      </c>
      <c r="P384" s="2">
        <f t="shared" si="53"/>
        <v>1.125</v>
      </c>
    </row>
    <row r="385" spans="1:16" x14ac:dyDescent="0.25">
      <c r="A385">
        <v>383</v>
      </c>
      <c r="B385" t="s">
        <v>386</v>
      </c>
      <c r="C385">
        <v>79</v>
      </c>
      <c r="D385" t="str">
        <f t="shared" si="46"/>
        <v>A</v>
      </c>
      <c r="E385">
        <f t="shared" si="47"/>
        <v>4</v>
      </c>
      <c r="F385">
        <v>75</v>
      </c>
      <c r="G385" t="str">
        <f t="shared" si="48"/>
        <v>A</v>
      </c>
      <c r="H385">
        <f t="shared" si="49"/>
        <v>4</v>
      </c>
      <c r="I385">
        <v>71</v>
      </c>
      <c r="J385" t="str">
        <f t="shared" si="50"/>
        <v>B</v>
      </c>
      <c r="K385">
        <f t="shared" si="51"/>
        <v>3</v>
      </c>
      <c r="L385" t="str">
        <f t="shared" si="45"/>
        <v>B03</v>
      </c>
      <c r="M385" t="str">
        <f>VLOOKUP(L385,Sheet2!$A$1:$C$17,2,FALSE)</f>
        <v>Teknik Kebumian</v>
      </c>
      <c r="N385" t="str">
        <f>VLOOKUP(L385,Sheet2!$A$1:$C$17,3,FALSE)</f>
        <v>Geomatika</v>
      </c>
      <c r="O385">
        <f t="shared" si="52"/>
        <v>8</v>
      </c>
      <c r="P385" s="2">
        <f t="shared" si="53"/>
        <v>3.75</v>
      </c>
    </row>
    <row r="386" spans="1:16" x14ac:dyDescent="0.25">
      <c r="A386">
        <v>384</v>
      </c>
      <c r="B386" t="s">
        <v>387</v>
      </c>
      <c r="C386">
        <v>36</v>
      </c>
      <c r="D386" t="str">
        <f t="shared" si="46"/>
        <v>D</v>
      </c>
      <c r="E386">
        <f t="shared" si="47"/>
        <v>1</v>
      </c>
      <c r="F386">
        <v>48</v>
      </c>
      <c r="G386" t="str">
        <f t="shared" si="48"/>
        <v>C</v>
      </c>
      <c r="H386">
        <f t="shared" si="49"/>
        <v>2</v>
      </c>
      <c r="I386">
        <v>60</v>
      </c>
      <c r="J386" t="str">
        <f t="shared" si="50"/>
        <v>C</v>
      </c>
      <c r="K386">
        <f t="shared" si="51"/>
        <v>2</v>
      </c>
      <c r="L386" t="str">
        <f t="shared" si="45"/>
        <v>D04</v>
      </c>
      <c r="M386" t="str">
        <f>VLOOKUP(L386,Sheet2!$A$1:$C$17,2,FALSE)</f>
        <v>Teknik Industri</v>
      </c>
      <c r="N386" t="str">
        <f>VLOOKUP(L386,Sheet2!$A$1:$C$17,3,FALSE)</f>
        <v>Manajemen Rekayasa Industri</v>
      </c>
      <c r="O386">
        <f t="shared" si="52"/>
        <v>8</v>
      </c>
      <c r="P386" s="2">
        <f t="shared" si="53"/>
        <v>1.625</v>
      </c>
    </row>
    <row r="387" spans="1:16" x14ac:dyDescent="0.25">
      <c r="A387">
        <v>385</v>
      </c>
      <c r="B387" t="s">
        <v>388</v>
      </c>
      <c r="C387">
        <v>53</v>
      </c>
      <c r="D387" t="str">
        <f t="shared" si="46"/>
        <v>C</v>
      </c>
      <c r="E387">
        <f t="shared" si="47"/>
        <v>2</v>
      </c>
      <c r="F387">
        <v>40</v>
      </c>
      <c r="G387" t="str">
        <f t="shared" si="48"/>
        <v>D</v>
      </c>
      <c r="H387">
        <f t="shared" si="49"/>
        <v>1</v>
      </c>
      <c r="I387">
        <v>28</v>
      </c>
      <c r="J387" t="str">
        <f t="shared" si="50"/>
        <v>E</v>
      </c>
      <c r="K387">
        <f t="shared" si="51"/>
        <v>0</v>
      </c>
      <c r="L387" t="str">
        <f t="shared" ref="L387:L450" si="54">LEFT(B387,3)</f>
        <v>B04</v>
      </c>
      <c r="M387" t="str">
        <f>VLOOKUP(L387,Sheet2!$A$1:$C$17,2,FALSE)</f>
        <v>Teknik Kebumian</v>
      </c>
      <c r="N387" t="str">
        <f>VLOOKUP(L387,Sheet2!$A$1:$C$17,3,FALSE)</f>
        <v>Geologi</v>
      </c>
      <c r="O387">
        <f t="shared" si="52"/>
        <v>8</v>
      </c>
      <c r="P387" s="2">
        <f t="shared" si="53"/>
        <v>1.125</v>
      </c>
    </row>
    <row r="388" spans="1:16" x14ac:dyDescent="0.25">
      <c r="A388">
        <v>386</v>
      </c>
      <c r="B388" t="s">
        <v>389</v>
      </c>
      <c r="C388">
        <v>33</v>
      </c>
      <c r="D388" t="str">
        <f t="shared" ref="D388:D451" si="55">IF(C388&gt;=75,"A",IF(C388&gt;=65,"B",IF(C388&gt;=45,"C",IF(C388&gt;=35,"D","E"))))</f>
        <v>E</v>
      </c>
      <c r="E388">
        <f t="shared" ref="E388:E451" si="56">IF(D388="A",4,IF(D388="B",3,IF(D388="C",2,IF(D388="D",1,0))))</f>
        <v>0</v>
      </c>
      <c r="F388">
        <v>52</v>
      </c>
      <c r="G388" t="str">
        <f t="shared" ref="G388:G451" si="57">IF(F388&gt;=75,"A",IF(F388&gt;=65,"B",IF(F388&gt;=45,"C",IF(F388&gt;=35,"D","E"))))</f>
        <v>C</v>
      </c>
      <c r="H388">
        <f t="shared" ref="H388:H451" si="58">IF(G388="A",4,IF(G388="B",3,IF(G388="C",2,IF(G388="D",1,0))))</f>
        <v>2</v>
      </c>
      <c r="I388">
        <v>72</v>
      </c>
      <c r="J388" t="str">
        <f t="shared" ref="J388:J451" si="59">IF(I388&gt;=75,"A",IF(I388&gt;=65,"B",IF(I388&gt;=45,"C",IF(I388&gt;=35,"D","E"))))</f>
        <v>B</v>
      </c>
      <c r="K388">
        <f t="shared" ref="K388:K451" si="60">IF(J388="A",4,IF(J388="B",3,IF(J388="C",2,IF(J388="D",1,0))))</f>
        <v>3</v>
      </c>
      <c r="L388" t="str">
        <f t="shared" si="54"/>
        <v>D03</v>
      </c>
      <c r="M388" t="str">
        <f>VLOOKUP(L388,Sheet2!$A$1:$C$17,2,FALSE)</f>
        <v>Teknik Industri</v>
      </c>
      <c r="N388" t="str">
        <f>VLOOKUP(L388,Sheet2!$A$1:$C$17,3,FALSE)</f>
        <v>Teknologi Bioenergi</v>
      </c>
      <c r="O388">
        <f t="shared" ref="O388:O451" si="61">$D$1+$G$1+$J$1</f>
        <v>8</v>
      </c>
      <c r="P388" s="2">
        <f t="shared" ref="P388:P451" si="62">(E388*$D$1+H388*$G$1+K388*$J$1)/O388</f>
        <v>1.5</v>
      </c>
    </row>
    <row r="389" spans="1:16" x14ac:dyDescent="0.25">
      <c r="A389">
        <v>387</v>
      </c>
      <c r="B389" t="s">
        <v>390</v>
      </c>
      <c r="C389">
        <v>28</v>
      </c>
      <c r="D389" t="str">
        <f t="shared" si="55"/>
        <v>E</v>
      </c>
      <c r="E389">
        <f t="shared" si="56"/>
        <v>0</v>
      </c>
      <c r="F389">
        <v>32</v>
      </c>
      <c r="G389" t="str">
        <f t="shared" si="57"/>
        <v>E</v>
      </c>
      <c r="H389">
        <f t="shared" si="58"/>
        <v>0</v>
      </c>
      <c r="I389">
        <v>37</v>
      </c>
      <c r="J389" t="str">
        <f t="shared" si="59"/>
        <v>D</v>
      </c>
      <c r="K389">
        <f t="shared" si="60"/>
        <v>1</v>
      </c>
      <c r="L389" t="str">
        <f t="shared" si="54"/>
        <v>D04</v>
      </c>
      <c r="M389" t="str">
        <f>VLOOKUP(L389,Sheet2!$A$1:$C$17,2,FALSE)</f>
        <v>Teknik Industri</v>
      </c>
      <c r="N389" t="str">
        <f>VLOOKUP(L389,Sheet2!$A$1:$C$17,3,FALSE)</f>
        <v>Manajemen Rekayasa Industri</v>
      </c>
      <c r="O389">
        <f t="shared" si="61"/>
        <v>8</v>
      </c>
      <c r="P389" s="2">
        <f t="shared" si="62"/>
        <v>0.25</v>
      </c>
    </row>
    <row r="390" spans="1:16" x14ac:dyDescent="0.25">
      <c r="A390">
        <v>388</v>
      </c>
      <c r="B390" t="s">
        <v>391</v>
      </c>
      <c r="C390">
        <v>6</v>
      </c>
      <c r="D390" t="str">
        <f t="shared" si="55"/>
        <v>E</v>
      </c>
      <c r="E390">
        <f t="shared" si="56"/>
        <v>0</v>
      </c>
      <c r="F390">
        <v>6</v>
      </c>
      <c r="G390" t="str">
        <f t="shared" si="57"/>
        <v>E</v>
      </c>
      <c r="H390">
        <f t="shared" si="58"/>
        <v>0</v>
      </c>
      <c r="I390">
        <v>7</v>
      </c>
      <c r="J390" t="str">
        <f t="shared" si="59"/>
        <v>E</v>
      </c>
      <c r="K390">
        <f t="shared" si="60"/>
        <v>0</v>
      </c>
      <c r="L390" t="str">
        <f t="shared" si="54"/>
        <v>A03</v>
      </c>
      <c r="M390" t="str">
        <f>VLOOKUP(L390,Sheet2!$A$1:$C$17,2,FALSE)</f>
        <v>Matematika dan IPA</v>
      </c>
      <c r="N390" t="str">
        <f>VLOOKUP(L390,Sheet2!$A$1:$C$17,3,FALSE)</f>
        <v>Kimia</v>
      </c>
      <c r="O390">
        <f t="shared" si="61"/>
        <v>8</v>
      </c>
      <c r="P390" s="2">
        <f t="shared" si="62"/>
        <v>0</v>
      </c>
    </row>
    <row r="391" spans="1:16" x14ac:dyDescent="0.25">
      <c r="A391">
        <v>389</v>
      </c>
      <c r="B391" t="s">
        <v>392</v>
      </c>
      <c r="C391">
        <v>32</v>
      </c>
      <c r="D391" t="str">
        <f t="shared" si="55"/>
        <v>E</v>
      </c>
      <c r="E391">
        <f t="shared" si="56"/>
        <v>0</v>
      </c>
      <c r="F391">
        <v>24</v>
      </c>
      <c r="G391" t="str">
        <f t="shared" si="57"/>
        <v>E</v>
      </c>
      <c r="H391">
        <f t="shared" si="58"/>
        <v>0</v>
      </c>
      <c r="I391">
        <v>16</v>
      </c>
      <c r="J391" t="str">
        <f t="shared" si="59"/>
        <v>E</v>
      </c>
      <c r="K391">
        <f t="shared" si="60"/>
        <v>0</v>
      </c>
      <c r="L391" t="str">
        <f t="shared" si="54"/>
        <v>C01</v>
      </c>
      <c r="M391" t="str">
        <f>VLOOKUP(L391,Sheet2!$A$1:$C$17,2,FALSE)</f>
        <v>Farmasi</v>
      </c>
      <c r="N391" t="str">
        <f>VLOOKUP(L391,Sheet2!$A$1:$C$17,3,FALSE)</f>
        <v>Biologi Farmasi</v>
      </c>
      <c r="O391">
        <f t="shared" si="61"/>
        <v>8</v>
      </c>
      <c r="P391" s="2">
        <f t="shared" si="62"/>
        <v>0</v>
      </c>
    </row>
    <row r="392" spans="1:16" x14ac:dyDescent="0.25">
      <c r="A392">
        <v>390</v>
      </c>
      <c r="B392" t="s">
        <v>393</v>
      </c>
      <c r="C392">
        <v>72</v>
      </c>
      <c r="D392" t="str">
        <f t="shared" si="55"/>
        <v>B</v>
      </c>
      <c r="E392">
        <f t="shared" si="56"/>
        <v>3</v>
      </c>
      <c r="F392">
        <v>80</v>
      </c>
      <c r="G392" t="str">
        <f t="shared" si="57"/>
        <v>A</v>
      </c>
      <c r="H392">
        <f t="shared" si="58"/>
        <v>4</v>
      </c>
      <c r="I392">
        <v>87</v>
      </c>
      <c r="J392" t="str">
        <f t="shared" si="59"/>
        <v>A</v>
      </c>
      <c r="K392">
        <f t="shared" si="60"/>
        <v>4</v>
      </c>
      <c r="L392" t="str">
        <f t="shared" si="54"/>
        <v>C04</v>
      </c>
      <c r="M392" t="str">
        <f>VLOOKUP(L392,Sheet2!$A$1:$C$17,2,FALSE)</f>
        <v>Farmasi</v>
      </c>
      <c r="N392" t="str">
        <f>VLOOKUP(L392,Sheet2!$A$1:$C$17,3,FALSE)</f>
        <v>Farmasetika</v>
      </c>
      <c r="O392">
        <f t="shared" si="61"/>
        <v>8</v>
      </c>
      <c r="P392" s="2">
        <f t="shared" si="62"/>
        <v>3.625</v>
      </c>
    </row>
    <row r="393" spans="1:16" x14ac:dyDescent="0.25">
      <c r="A393">
        <v>391</v>
      </c>
      <c r="B393" t="s">
        <v>394</v>
      </c>
      <c r="C393">
        <v>73</v>
      </c>
      <c r="D393" t="str">
        <f t="shared" si="55"/>
        <v>B</v>
      </c>
      <c r="E393">
        <f t="shared" si="56"/>
        <v>3</v>
      </c>
      <c r="F393">
        <v>67</v>
      </c>
      <c r="G393" t="str">
        <f t="shared" si="57"/>
        <v>B</v>
      </c>
      <c r="H393">
        <f t="shared" si="58"/>
        <v>3</v>
      </c>
      <c r="I393">
        <v>62</v>
      </c>
      <c r="J393" t="str">
        <f t="shared" si="59"/>
        <v>C</v>
      </c>
      <c r="K393">
        <f t="shared" si="60"/>
        <v>2</v>
      </c>
      <c r="L393" t="str">
        <f t="shared" si="54"/>
        <v>B01</v>
      </c>
      <c r="M393" t="str">
        <f>VLOOKUP(L393,Sheet2!$A$1:$C$17,2,FALSE)</f>
        <v>Teknik Kebumian</v>
      </c>
      <c r="N393" t="str">
        <f>VLOOKUP(L393,Sheet2!$A$1:$C$17,3,FALSE)</f>
        <v>Meteorologi</v>
      </c>
      <c r="O393">
        <f t="shared" si="61"/>
        <v>8</v>
      </c>
      <c r="P393" s="2">
        <f t="shared" si="62"/>
        <v>2.75</v>
      </c>
    </row>
    <row r="394" spans="1:16" x14ac:dyDescent="0.25">
      <c r="A394">
        <v>392</v>
      </c>
      <c r="B394" t="s">
        <v>395</v>
      </c>
      <c r="C394">
        <v>43</v>
      </c>
      <c r="D394" t="str">
        <f t="shared" si="55"/>
        <v>D</v>
      </c>
      <c r="E394">
        <f t="shared" si="56"/>
        <v>1</v>
      </c>
      <c r="F394">
        <v>36</v>
      </c>
      <c r="G394" t="str">
        <f t="shared" si="57"/>
        <v>D</v>
      </c>
      <c r="H394">
        <f t="shared" si="58"/>
        <v>1</v>
      </c>
      <c r="I394">
        <v>30</v>
      </c>
      <c r="J394" t="str">
        <f t="shared" si="59"/>
        <v>E</v>
      </c>
      <c r="K394">
        <f t="shared" si="60"/>
        <v>0</v>
      </c>
      <c r="L394" t="str">
        <f t="shared" si="54"/>
        <v>B01</v>
      </c>
      <c r="M394" t="str">
        <f>VLOOKUP(L394,Sheet2!$A$1:$C$17,2,FALSE)</f>
        <v>Teknik Kebumian</v>
      </c>
      <c r="N394" t="str">
        <f>VLOOKUP(L394,Sheet2!$A$1:$C$17,3,FALSE)</f>
        <v>Meteorologi</v>
      </c>
      <c r="O394">
        <f t="shared" si="61"/>
        <v>8</v>
      </c>
      <c r="P394" s="2">
        <f t="shared" si="62"/>
        <v>0.75</v>
      </c>
    </row>
    <row r="395" spans="1:16" x14ac:dyDescent="0.25">
      <c r="A395">
        <v>393</v>
      </c>
      <c r="B395" t="s">
        <v>396</v>
      </c>
      <c r="C395">
        <v>28</v>
      </c>
      <c r="D395" t="str">
        <f t="shared" si="55"/>
        <v>E</v>
      </c>
      <c r="E395">
        <f t="shared" si="56"/>
        <v>0</v>
      </c>
      <c r="F395">
        <v>29</v>
      </c>
      <c r="G395" t="str">
        <f t="shared" si="57"/>
        <v>E</v>
      </c>
      <c r="H395">
        <f t="shared" si="58"/>
        <v>0</v>
      </c>
      <c r="I395">
        <v>30</v>
      </c>
      <c r="J395" t="str">
        <f t="shared" si="59"/>
        <v>E</v>
      </c>
      <c r="K395">
        <f t="shared" si="60"/>
        <v>0</v>
      </c>
      <c r="L395" t="str">
        <f t="shared" si="54"/>
        <v>D04</v>
      </c>
      <c r="M395" t="str">
        <f>VLOOKUP(L395,Sheet2!$A$1:$C$17,2,FALSE)</f>
        <v>Teknik Industri</v>
      </c>
      <c r="N395" t="str">
        <f>VLOOKUP(L395,Sheet2!$A$1:$C$17,3,FALSE)</f>
        <v>Manajemen Rekayasa Industri</v>
      </c>
      <c r="O395">
        <f t="shared" si="61"/>
        <v>8</v>
      </c>
      <c r="P395" s="2">
        <f t="shared" si="62"/>
        <v>0</v>
      </c>
    </row>
    <row r="396" spans="1:16" x14ac:dyDescent="0.25">
      <c r="A396">
        <v>394</v>
      </c>
      <c r="B396" t="s">
        <v>397</v>
      </c>
      <c r="C396">
        <v>31</v>
      </c>
      <c r="D396" t="str">
        <f t="shared" si="55"/>
        <v>E</v>
      </c>
      <c r="E396">
        <f t="shared" si="56"/>
        <v>0</v>
      </c>
      <c r="F396">
        <v>22</v>
      </c>
      <c r="G396" t="str">
        <f t="shared" si="57"/>
        <v>E</v>
      </c>
      <c r="H396">
        <f t="shared" si="58"/>
        <v>0</v>
      </c>
      <c r="I396">
        <v>13</v>
      </c>
      <c r="J396" t="str">
        <f t="shared" si="59"/>
        <v>E</v>
      </c>
      <c r="K396">
        <f t="shared" si="60"/>
        <v>0</v>
      </c>
      <c r="L396" t="str">
        <f t="shared" si="54"/>
        <v>B03</v>
      </c>
      <c r="M396" t="str">
        <f>VLOOKUP(L396,Sheet2!$A$1:$C$17,2,FALSE)</f>
        <v>Teknik Kebumian</v>
      </c>
      <c r="N396" t="str">
        <f>VLOOKUP(L396,Sheet2!$A$1:$C$17,3,FALSE)</f>
        <v>Geomatika</v>
      </c>
      <c r="O396">
        <f t="shared" si="61"/>
        <v>8</v>
      </c>
      <c r="P396" s="2">
        <f t="shared" si="62"/>
        <v>0</v>
      </c>
    </row>
    <row r="397" spans="1:16" x14ac:dyDescent="0.25">
      <c r="A397">
        <v>395</v>
      </c>
      <c r="B397" t="s">
        <v>398</v>
      </c>
      <c r="C397">
        <v>69</v>
      </c>
      <c r="D397" t="str">
        <f t="shared" si="55"/>
        <v>B</v>
      </c>
      <c r="E397">
        <f t="shared" si="56"/>
        <v>3</v>
      </c>
      <c r="F397">
        <v>44</v>
      </c>
      <c r="G397" t="str">
        <f t="shared" si="57"/>
        <v>D</v>
      </c>
      <c r="H397">
        <f t="shared" si="58"/>
        <v>1</v>
      </c>
      <c r="I397">
        <v>20</v>
      </c>
      <c r="J397" t="str">
        <f t="shared" si="59"/>
        <v>E</v>
      </c>
      <c r="K397">
        <f t="shared" si="60"/>
        <v>0</v>
      </c>
      <c r="L397" t="str">
        <f t="shared" si="54"/>
        <v>B01</v>
      </c>
      <c r="M397" t="str">
        <f>VLOOKUP(L397,Sheet2!$A$1:$C$17,2,FALSE)</f>
        <v>Teknik Kebumian</v>
      </c>
      <c r="N397" t="str">
        <f>VLOOKUP(L397,Sheet2!$A$1:$C$17,3,FALSE)</f>
        <v>Meteorologi</v>
      </c>
      <c r="O397">
        <f t="shared" si="61"/>
        <v>8</v>
      </c>
      <c r="P397" s="2">
        <f t="shared" si="62"/>
        <v>1.5</v>
      </c>
    </row>
    <row r="398" spans="1:16" x14ac:dyDescent="0.25">
      <c r="A398">
        <v>396</v>
      </c>
      <c r="B398" t="s">
        <v>399</v>
      </c>
      <c r="C398">
        <v>29</v>
      </c>
      <c r="D398" t="str">
        <f t="shared" si="55"/>
        <v>E</v>
      </c>
      <c r="E398">
        <f t="shared" si="56"/>
        <v>0</v>
      </c>
      <c r="F398">
        <v>44</v>
      </c>
      <c r="G398" t="str">
        <f t="shared" si="57"/>
        <v>D</v>
      </c>
      <c r="H398">
        <f t="shared" si="58"/>
        <v>1</v>
      </c>
      <c r="I398">
        <v>60</v>
      </c>
      <c r="J398" t="str">
        <f t="shared" si="59"/>
        <v>C</v>
      </c>
      <c r="K398">
        <f t="shared" si="60"/>
        <v>2</v>
      </c>
      <c r="L398" t="str">
        <f t="shared" si="54"/>
        <v>C04</v>
      </c>
      <c r="M398" t="str">
        <f>VLOOKUP(L398,Sheet2!$A$1:$C$17,2,FALSE)</f>
        <v>Farmasi</v>
      </c>
      <c r="N398" t="str">
        <f>VLOOKUP(L398,Sheet2!$A$1:$C$17,3,FALSE)</f>
        <v>Farmasetika</v>
      </c>
      <c r="O398">
        <f t="shared" si="61"/>
        <v>8</v>
      </c>
      <c r="P398" s="2">
        <f t="shared" si="62"/>
        <v>0.875</v>
      </c>
    </row>
    <row r="399" spans="1:16" x14ac:dyDescent="0.25">
      <c r="A399">
        <v>397</v>
      </c>
      <c r="B399" t="s">
        <v>400</v>
      </c>
      <c r="C399">
        <v>12</v>
      </c>
      <c r="D399" t="str">
        <f t="shared" si="55"/>
        <v>E</v>
      </c>
      <c r="E399">
        <f t="shared" si="56"/>
        <v>0</v>
      </c>
      <c r="F399">
        <v>21</v>
      </c>
      <c r="G399" t="str">
        <f t="shared" si="57"/>
        <v>E</v>
      </c>
      <c r="H399">
        <f t="shared" si="58"/>
        <v>0</v>
      </c>
      <c r="I399">
        <v>31</v>
      </c>
      <c r="J399" t="str">
        <f t="shared" si="59"/>
        <v>E</v>
      </c>
      <c r="K399">
        <f t="shared" si="60"/>
        <v>0</v>
      </c>
      <c r="L399" t="str">
        <f t="shared" si="54"/>
        <v>A01</v>
      </c>
      <c r="M399" t="str">
        <f>VLOOKUP(L399,Sheet2!$A$1:$C$17,2,FALSE)</f>
        <v>Matematika dan IPA</v>
      </c>
      <c r="N399" t="str">
        <f>VLOOKUP(L399,Sheet2!$A$1:$C$17,3,FALSE)</f>
        <v>Astronomi</v>
      </c>
      <c r="O399">
        <f t="shared" si="61"/>
        <v>8</v>
      </c>
      <c r="P399" s="2">
        <f t="shared" si="62"/>
        <v>0</v>
      </c>
    </row>
    <row r="400" spans="1:16" x14ac:dyDescent="0.25">
      <c r="A400">
        <v>398</v>
      </c>
      <c r="B400" t="s">
        <v>401</v>
      </c>
      <c r="C400">
        <v>33</v>
      </c>
      <c r="D400" t="str">
        <f t="shared" si="55"/>
        <v>E</v>
      </c>
      <c r="E400">
        <f t="shared" si="56"/>
        <v>0</v>
      </c>
      <c r="F400">
        <v>57</v>
      </c>
      <c r="G400" t="str">
        <f t="shared" si="57"/>
        <v>C</v>
      </c>
      <c r="H400">
        <f t="shared" si="58"/>
        <v>2</v>
      </c>
      <c r="I400">
        <v>81</v>
      </c>
      <c r="J400" t="str">
        <f t="shared" si="59"/>
        <v>A</v>
      </c>
      <c r="K400">
        <f t="shared" si="60"/>
        <v>4</v>
      </c>
      <c r="L400" t="str">
        <f t="shared" si="54"/>
        <v>D02</v>
      </c>
      <c r="M400" t="str">
        <f>VLOOKUP(L400,Sheet2!$A$1:$C$17,2,FALSE)</f>
        <v>Teknik Industri</v>
      </c>
      <c r="N400" t="str">
        <f>VLOOKUP(L400,Sheet2!$A$1:$C$17,3,FALSE)</f>
        <v>Teknologi Pangan</v>
      </c>
      <c r="O400">
        <f t="shared" si="61"/>
        <v>8</v>
      </c>
      <c r="P400" s="2">
        <f t="shared" si="62"/>
        <v>1.75</v>
      </c>
    </row>
    <row r="401" spans="1:16" x14ac:dyDescent="0.25">
      <c r="A401">
        <v>399</v>
      </c>
      <c r="B401" t="s">
        <v>402</v>
      </c>
      <c r="C401">
        <v>13</v>
      </c>
      <c r="D401" t="str">
        <f t="shared" si="55"/>
        <v>E</v>
      </c>
      <c r="E401">
        <f t="shared" si="56"/>
        <v>0</v>
      </c>
      <c r="F401">
        <v>23</v>
      </c>
      <c r="G401" t="str">
        <f t="shared" si="57"/>
        <v>E</v>
      </c>
      <c r="H401">
        <f t="shared" si="58"/>
        <v>0</v>
      </c>
      <c r="I401">
        <v>34</v>
      </c>
      <c r="J401" t="str">
        <f t="shared" si="59"/>
        <v>E</v>
      </c>
      <c r="K401">
        <f t="shared" si="60"/>
        <v>0</v>
      </c>
      <c r="L401" t="str">
        <f t="shared" si="54"/>
        <v>B01</v>
      </c>
      <c r="M401" t="str">
        <f>VLOOKUP(L401,Sheet2!$A$1:$C$17,2,FALSE)</f>
        <v>Teknik Kebumian</v>
      </c>
      <c r="N401" t="str">
        <f>VLOOKUP(L401,Sheet2!$A$1:$C$17,3,FALSE)</f>
        <v>Meteorologi</v>
      </c>
      <c r="O401">
        <f t="shared" si="61"/>
        <v>8</v>
      </c>
      <c r="P401" s="2">
        <f t="shared" si="62"/>
        <v>0</v>
      </c>
    </row>
    <row r="402" spans="1:16" x14ac:dyDescent="0.25">
      <c r="A402">
        <v>400</v>
      </c>
      <c r="B402" t="s">
        <v>403</v>
      </c>
      <c r="C402">
        <v>41</v>
      </c>
      <c r="D402" t="str">
        <f t="shared" si="55"/>
        <v>D</v>
      </c>
      <c r="E402">
        <f t="shared" si="56"/>
        <v>1</v>
      </c>
      <c r="F402">
        <v>35</v>
      </c>
      <c r="G402" t="str">
        <f t="shared" si="57"/>
        <v>D</v>
      </c>
      <c r="H402">
        <f t="shared" si="58"/>
        <v>1</v>
      </c>
      <c r="I402">
        <v>29</v>
      </c>
      <c r="J402" t="str">
        <f t="shared" si="59"/>
        <v>E</v>
      </c>
      <c r="K402">
        <f t="shared" si="60"/>
        <v>0</v>
      </c>
      <c r="L402" t="str">
        <f t="shared" si="54"/>
        <v>B03</v>
      </c>
      <c r="M402" t="str">
        <f>VLOOKUP(L402,Sheet2!$A$1:$C$17,2,FALSE)</f>
        <v>Teknik Kebumian</v>
      </c>
      <c r="N402" t="str">
        <f>VLOOKUP(L402,Sheet2!$A$1:$C$17,3,FALSE)</f>
        <v>Geomatika</v>
      </c>
      <c r="O402">
        <f t="shared" si="61"/>
        <v>8</v>
      </c>
      <c r="P402" s="2">
        <f t="shared" si="62"/>
        <v>0.75</v>
      </c>
    </row>
    <row r="403" spans="1:16" x14ac:dyDescent="0.25">
      <c r="A403">
        <v>401</v>
      </c>
      <c r="B403" t="s">
        <v>404</v>
      </c>
      <c r="C403">
        <v>72</v>
      </c>
      <c r="D403" t="str">
        <f t="shared" si="55"/>
        <v>B</v>
      </c>
      <c r="E403">
        <f t="shared" si="56"/>
        <v>3</v>
      </c>
      <c r="F403">
        <v>54</v>
      </c>
      <c r="G403" t="str">
        <f t="shared" si="57"/>
        <v>C</v>
      </c>
      <c r="H403">
        <f t="shared" si="58"/>
        <v>2</v>
      </c>
      <c r="I403">
        <v>36</v>
      </c>
      <c r="J403" t="str">
        <f t="shared" si="59"/>
        <v>D</v>
      </c>
      <c r="K403">
        <f t="shared" si="60"/>
        <v>1</v>
      </c>
      <c r="L403" t="str">
        <f t="shared" si="54"/>
        <v>B01</v>
      </c>
      <c r="M403" t="str">
        <f>VLOOKUP(L403,Sheet2!$A$1:$C$17,2,FALSE)</f>
        <v>Teknik Kebumian</v>
      </c>
      <c r="N403" t="str">
        <f>VLOOKUP(L403,Sheet2!$A$1:$C$17,3,FALSE)</f>
        <v>Meteorologi</v>
      </c>
      <c r="O403">
        <f t="shared" si="61"/>
        <v>8</v>
      </c>
      <c r="P403" s="2">
        <f t="shared" si="62"/>
        <v>2.125</v>
      </c>
    </row>
    <row r="404" spans="1:16" x14ac:dyDescent="0.25">
      <c r="A404">
        <v>402</v>
      </c>
      <c r="B404" t="s">
        <v>405</v>
      </c>
      <c r="C404">
        <v>12</v>
      </c>
      <c r="D404" t="str">
        <f t="shared" si="55"/>
        <v>E</v>
      </c>
      <c r="E404">
        <f t="shared" si="56"/>
        <v>0</v>
      </c>
      <c r="F404">
        <v>30</v>
      </c>
      <c r="G404" t="str">
        <f t="shared" si="57"/>
        <v>E</v>
      </c>
      <c r="H404">
        <f t="shared" si="58"/>
        <v>0</v>
      </c>
      <c r="I404">
        <v>48</v>
      </c>
      <c r="J404" t="str">
        <f t="shared" si="59"/>
        <v>C</v>
      </c>
      <c r="K404">
        <f t="shared" si="60"/>
        <v>2</v>
      </c>
      <c r="L404" t="str">
        <f t="shared" si="54"/>
        <v>C01</v>
      </c>
      <c r="M404" t="str">
        <f>VLOOKUP(L404,Sheet2!$A$1:$C$17,2,FALSE)</f>
        <v>Farmasi</v>
      </c>
      <c r="N404" t="str">
        <f>VLOOKUP(L404,Sheet2!$A$1:$C$17,3,FALSE)</f>
        <v>Biologi Farmasi</v>
      </c>
      <c r="O404">
        <f t="shared" si="61"/>
        <v>8</v>
      </c>
      <c r="P404" s="2">
        <f t="shared" si="62"/>
        <v>0.5</v>
      </c>
    </row>
    <row r="405" spans="1:16" x14ac:dyDescent="0.25">
      <c r="A405">
        <v>403</v>
      </c>
      <c r="B405" t="s">
        <v>406</v>
      </c>
      <c r="C405">
        <v>23</v>
      </c>
      <c r="D405" t="str">
        <f t="shared" si="55"/>
        <v>E</v>
      </c>
      <c r="E405">
        <f t="shared" si="56"/>
        <v>0</v>
      </c>
      <c r="F405">
        <v>44</v>
      </c>
      <c r="G405" t="str">
        <f t="shared" si="57"/>
        <v>D</v>
      </c>
      <c r="H405">
        <f t="shared" si="58"/>
        <v>1</v>
      </c>
      <c r="I405">
        <v>65</v>
      </c>
      <c r="J405" t="str">
        <f t="shared" si="59"/>
        <v>B</v>
      </c>
      <c r="K405">
        <f t="shared" si="60"/>
        <v>3</v>
      </c>
      <c r="L405" t="str">
        <f t="shared" si="54"/>
        <v>D03</v>
      </c>
      <c r="M405" t="str">
        <f>VLOOKUP(L405,Sheet2!$A$1:$C$17,2,FALSE)</f>
        <v>Teknik Industri</v>
      </c>
      <c r="N405" t="str">
        <f>VLOOKUP(L405,Sheet2!$A$1:$C$17,3,FALSE)</f>
        <v>Teknologi Bioenergi</v>
      </c>
      <c r="O405">
        <f t="shared" si="61"/>
        <v>8</v>
      </c>
      <c r="P405" s="2">
        <f t="shared" si="62"/>
        <v>1.125</v>
      </c>
    </row>
    <row r="406" spans="1:16" x14ac:dyDescent="0.25">
      <c r="A406">
        <v>404</v>
      </c>
      <c r="B406" t="s">
        <v>407</v>
      </c>
      <c r="C406">
        <v>69</v>
      </c>
      <c r="D406" t="str">
        <f t="shared" si="55"/>
        <v>B</v>
      </c>
      <c r="E406">
        <f t="shared" si="56"/>
        <v>3</v>
      </c>
      <c r="F406">
        <v>72</v>
      </c>
      <c r="G406" t="str">
        <f t="shared" si="57"/>
        <v>B</v>
      </c>
      <c r="H406">
        <f t="shared" si="58"/>
        <v>3</v>
      </c>
      <c r="I406">
        <v>75</v>
      </c>
      <c r="J406" t="str">
        <f t="shared" si="59"/>
        <v>A</v>
      </c>
      <c r="K406">
        <f t="shared" si="60"/>
        <v>4</v>
      </c>
      <c r="L406" t="str">
        <f t="shared" si="54"/>
        <v>C02</v>
      </c>
      <c r="M406" t="str">
        <f>VLOOKUP(L406,Sheet2!$A$1:$C$17,2,FALSE)</f>
        <v>Farmasi</v>
      </c>
      <c r="N406" t="str">
        <f>VLOOKUP(L406,Sheet2!$A$1:$C$17,3,FALSE)</f>
        <v>Farmakokimia</v>
      </c>
      <c r="O406">
        <f t="shared" si="61"/>
        <v>8</v>
      </c>
      <c r="P406" s="2">
        <f t="shared" si="62"/>
        <v>3.25</v>
      </c>
    </row>
    <row r="407" spans="1:16" x14ac:dyDescent="0.25">
      <c r="A407">
        <v>405</v>
      </c>
      <c r="B407" t="s">
        <v>408</v>
      </c>
      <c r="C407">
        <v>88</v>
      </c>
      <c r="D407" t="str">
        <f t="shared" si="55"/>
        <v>A</v>
      </c>
      <c r="E407">
        <f t="shared" si="56"/>
        <v>4</v>
      </c>
      <c r="F407">
        <v>75</v>
      </c>
      <c r="G407" t="str">
        <f t="shared" si="57"/>
        <v>A</v>
      </c>
      <c r="H407">
        <f t="shared" si="58"/>
        <v>4</v>
      </c>
      <c r="I407">
        <v>62</v>
      </c>
      <c r="J407" t="str">
        <f t="shared" si="59"/>
        <v>C</v>
      </c>
      <c r="K407">
        <f t="shared" si="60"/>
        <v>2</v>
      </c>
      <c r="L407" t="str">
        <f t="shared" si="54"/>
        <v>C02</v>
      </c>
      <c r="M407" t="str">
        <f>VLOOKUP(L407,Sheet2!$A$1:$C$17,2,FALSE)</f>
        <v>Farmasi</v>
      </c>
      <c r="N407" t="str">
        <f>VLOOKUP(L407,Sheet2!$A$1:$C$17,3,FALSE)</f>
        <v>Farmakokimia</v>
      </c>
      <c r="O407">
        <f t="shared" si="61"/>
        <v>8</v>
      </c>
      <c r="P407" s="2">
        <f t="shared" si="62"/>
        <v>3.5</v>
      </c>
    </row>
    <row r="408" spans="1:16" x14ac:dyDescent="0.25">
      <c r="A408">
        <v>406</v>
      </c>
      <c r="B408" t="s">
        <v>409</v>
      </c>
      <c r="C408">
        <v>45</v>
      </c>
      <c r="D408" t="str">
        <f t="shared" si="55"/>
        <v>C</v>
      </c>
      <c r="E408">
        <f t="shared" si="56"/>
        <v>2</v>
      </c>
      <c r="F408">
        <v>40</v>
      </c>
      <c r="G408" t="str">
        <f t="shared" si="57"/>
        <v>D</v>
      </c>
      <c r="H408">
        <f t="shared" si="58"/>
        <v>1</v>
      </c>
      <c r="I408">
        <v>36</v>
      </c>
      <c r="J408" t="str">
        <f t="shared" si="59"/>
        <v>D</v>
      </c>
      <c r="K408">
        <f t="shared" si="60"/>
        <v>1</v>
      </c>
      <c r="L408" t="str">
        <f t="shared" si="54"/>
        <v>A02</v>
      </c>
      <c r="M408" t="str">
        <f>VLOOKUP(L408,Sheet2!$A$1:$C$17,2,FALSE)</f>
        <v>Matematika dan IPA</v>
      </c>
      <c r="N408" t="str">
        <f>VLOOKUP(L408,Sheet2!$A$1:$C$17,3,FALSE)</f>
        <v>Fisika</v>
      </c>
      <c r="O408">
        <f t="shared" si="61"/>
        <v>8</v>
      </c>
      <c r="P408" s="2">
        <f t="shared" si="62"/>
        <v>1.375</v>
      </c>
    </row>
    <row r="409" spans="1:16" x14ac:dyDescent="0.25">
      <c r="A409">
        <v>407</v>
      </c>
      <c r="B409" t="s">
        <v>410</v>
      </c>
      <c r="C409">
        <v>41</v>
      </c>
      <c r="D409" t="str">
        <f t="shared" si="55"/>
        <v>D</v>
      </c>
      <c r="E409">
        <f t="shared" si="56"/>
        <v>1</v>
      </c>
      <c r="F409">
        <v>39</v>
      </c>
      <c r="G409" t="str">
        <f t="shared" si="57"/>
        <v>D</v>
      </c>
      <c r="H409">
        <f t="shared" si="58"/>
        <v>1</v>
      </c>
      <c r="I409">
        <v>37</v>
      </c>
      <c r="J409" t="str">
        <f t="shared" si="59"/>
        <v>D</v>
      </c>
      <c r="K409">
        <f t="shared" si="60"/>
        <v>1</v>
      </c>
      <c r="L409" t="str">
        <f t="shared" si="54"/>
        <v>A03</v>
      </c>
      <c r="M409" t="str">
        <f>VLOOKUP(L409,Sheet2!$A$1:$C$17,2,FALSE)</f>
        <v>Matematika dan IPA</v>
      </c>
      <c r="N409" t="str">
        <f>VLOOKUP(L409,Sheet2!$A$1:$C$17,3,FALSE)</f>
        <v>Kimia</v>
      </c>
      <c r="O409">
        <f t="shared" si="61"/>
        <v>8</v>
      </c>
      <c r="P409" s="2">
        <f t="shared" si="62"/>
        <v>1</v>
      </c>
    </row>
    <row r="410" spans="1:16" x14ac:dyDescent="0.25">
      <c r="A410">
        <v>408</v>
      </c>
      <c r="B410" t="s">
        <v>411</v>
      </c>
      <c r="C410">
        <v>33</v>
      </c>
      <c r="D410" t="str">
        <f t="shared" si="55"/>
        <v>E</v>
      </c>
      <c r="E410">
        <f t="shared" si="56"/>
        <v>0</v>
      </c>
      <c r="F410">
        <v>40</v>
      </c>
      <c r="G410" t="str">
        <f t="shared" si="57"/>
        <v>D</v>
      </c>
      <c r="H410">
        <f t="shared" si="58"/>
        <v>1</v>
      </c>
      <c r="I410">
        <v>48</v>
      </c>
      <c r="J410" t="str">
        <f t="shared" si="59"/>
        <v>C</v>
      </c>
      <c r="K410">
        <f t="shared" si="60"/>
        <v>2</v>
      </c>
      <c r="L410" t="str">
        <f t="shared" si="54"/>
        <v>B04</v>
      </c>
      <c r="M410" t="str">
        <f>VLOOKUP(L410,Sheet2!$A$1:$C$17,2,FALSE)</f>
        <v>Teknik Kebumian</v>
      </c>
      <c r="N410" t="str">
        <f>VLOOKUP(L410,Sheet2!$A$1:$C$17,3,FALSE)</f>
        <v>Geologi</v>
      </c>
      <c r="O410">
        <f t="shared" si="61"/>
        <v>8</v>
      </c>
      <c r="P410" s="2">
        <f t="shared" si="62"/>
        <v>0.875</v>
      </c>
    </row>
    <row r="411" spans="1:16" x14ac:dyDescent="0.25">
      <c r="A411">
        <v>409</v>
      </c>
      <c r="B411" t="s">
        <v>412</v>
      </c>
      <c r="C411">
        <v>90</v>
      </c>
      <c r="D411" t="str">
        <f t="shared" si="55"/>
        <v>A</v>
      </c>
      <c r="E411">
        <f t="shared" si="56"/>
        <v>4</v>
      </c>
      <c r="F411">
        <v>77</v>
      </c>
      <c r="G411" t="str">
        <f t="shared" si="57"/>
        <v>A</v>
      </c>
      <c r="H411">
        <f t="shared" si="58"/>
        <v>4</v>
      </c>
      <c r="I411">
        <v>63</v>
      </c>
      <c r="J411" t="str">
        <f t="shared" si="59"/>
        <v>C</v>
      </c>
      <c r="K411">
        <f t="shared" si="60"/>
        <v>2</v>
      </c>
      <c r="L411" t="str">
        <f t="shared" si="54"/>
        <v>B03</v>
      </c>
      <c r="M411" t="str">
        <f>VLOOKUP(L411,Sheet2!$A$1:$C$17,2,FALSE)</f>
        <v>Teknik Kebumian</v>
      </c>
      <c r="N411" t="str">
        <f>VLOOKUP(L411,Sheet2!$A$1:$C$17,3,FALSE)</f>
        <v>Geomatika</v>
      </c>
      <c r="O411">
        <f t="shared" si="61"/>
        <v>8</v>
      </c>
      <c r="P411" s="2">
        <f t="shared" si="62"/>
        <v>3.5</v>
      </c>
    </row>
    <row r="412" spans="1:16" x14ac:dyDescent="0.25">
      <c r="A412">
        <v>410</v>
      </c>
      <c r="B412" t="s">
        <v>413</v>
      </c>
      <c r="C412">
        <v>85</v>
      </c>
      <c r="D412" t="str">
        <f t="shared" si="55"/>
        <v>A</v>
      </c>
      <c r="E412">
        <f t="shared" si="56"/>
        <v>4</v>
      </c>
      <c r="F412">
        <v>69</v>
      </c>
      <c r="G412" t="str">
        <f t="shared" si="57"/>
        <v>B</v>
      </c>
      <c r="H412">
        <f t="shared" si="58"/>
        <v>3</v>
      </c>
      <c r="I412">
        <v>53</v>
      </c>
      <c r="J412" t="str">
        <f t="shared" si="59"/>
        <v>C</v>
      </c>
      <c r="K412">
        <f t="shared" si="60"/>
        <v>2</v>
      </c>
      <c r="L412" t="str">
        <f t="shared" si="54"/>
        <v>D01</v>
      </c>
      <c r="M412" t="str">
        <f>VLOOKUP(L412,Sheet2!$A$1:$C$17,2,FALSE)</f>
        <v>Teknik Industri</v>
      </c>
      <c r="N412" t="str">
        <f>VLOOKUP(L412,Sheet2!$A$1:$C$17,3,FALSE)</f>
        <v>Instrumentasi dan Kontrol</v>
      </c>
      <c r="O412">
        <f t="shared" si="61"/>
        <v>8</v>
      </c>
      <c r="P412" s="2">
        <f t="shared" si="62"/>
        <v>3.125</v>
      </c>
    </row>
    <row r="413" spans="1:16" x14ac:dyDescent="0.25">
      <c r="A413">
        <v>411</v>
      </c>
      <c r="B413" t="s">
        <v>414</v>
      </c>
      <c r="C413">
        <v>51</v>
      </c>
      <c r="D413" t="str">
        <f t="shared" si="55"/>
        <v>C</v>
      </c>
      <c r="E413">
        <f t="shared" si="56"/>
        <v>2</v>
      </c>
      <c r="F413">
        <v>64</v>
      </c>
      <c r="G413" t="str">
        <f t="shared" si="57"/>
        <v>C</v>
      </c>
      <c r="H413">
        <f t="shared" si="58"/>
        <v>2</v>
      </c>
      <c r="I413">
        <v>78</v>
      </c>
      <c r="J413" t="str">
        <f t="shared" si="59"/>
        <v>A</v>
      </c>
      <c r="K413">
        <f t="shared" si="60"/>
        <v>4</v>
      </c>
      <c r="L413" t="str">
        <f t="shared" si="54"/>
        <v>D01</v>
      </c>
      <c r="M413" t="str">
        <f>VLOOKUP(L413,Sheet2!$A$1:$C$17,2,FALSE)</f>
        <v>Teknik Industri</v>
      </c>
      <c r="N413" t="str">
        <f>VLOOKUP(L413,Sheet2!$A$1:$C$17,3,FALSE)</f>
        <v>Instrumentasi dan Kontrol</v>
      </c>
      <c r="O413">
        <f t="shared" si="61"/>
        <v>8</v>
      </c>
      <c r="P413" s="2">
        <f t="shared" si="62"/>
        <v>2.5</v>
      </c>
    </row>
    <row r="414" spans="1:16" x14ac:dyDescent="0.25">
      <c r="A414">
        <v>412</v>
      </c>
      <c r="B414" t="s">
        <v>415</v>
      </c>
      <c r="C414">
        <v>44</v>
      </c>
      <c r="D414" t="str">
        <f t="shared" si="55"/>
        <v>D</v>
      </c>
      <c r="E414">
        <f t="shared" si="56"/>
        <v>1</v>
      </c>
      <c r="F414">
        <v>52</v>
      </c>
      <c r="G414" t="str">
        <f t="shared" si="57"/>
        <v>C</v>
      </c>
      <c r="H414">
        <f t="shared" si="58"/>
        <v>2</v>
      </c>
      <c r="I414">
        <v>59</v>
      </c>
      <c r="J414" t="str">
        <f t="shared" si="59"/>
        <v>C</v>
      </c>
      <c r="K414">
        <f t="shared" si="60"/>
        <v>2</v>
      </c>
      <c r="L414" t="str">
        <f t="shared" si="54"/>
        <v>B01</v>
      </c>
      <c r="M414" t="str">
        <f>VLOOKUP(L414,Sheet2!$A$1:$C$17,2,FALSE)</f>
        <v>Teknik Kebumian</v>
      </c>
      <c r="N414" t="str">
        <f>VLOOKUP(L414,Sheet2!$A$1:$C$17,3,FALSE)</f>
        <v>Meteorologi</v>
      </c>
      <c r="O414">
        <f t="shared" si="61"/>
        <v>8</v>
      </c>
      <c r="P414" s="2">
        <f t="shared" si="62"/>
        <v>1.625</v>
      </c>
    </row>
    <row r="415" spans="1:16" x14ac:dyDescent="0.25">
      <c r="A415">
        <v>413</v>
      </c>
      <c r="B415" t="s">
        <v>416</v>
      </c>
      <c r="C415">
        <v>43</v>
      </c>
      <c r="D415" t="str">
        <f t="shared" si="55"/>
        <v>D</v>
      </c>
      <c r="E415">
        <f t="shared" si="56"/>
        <v>1</v>
      </c>
      <c r="F415">
        <v>29</v>
      </c>
      <c r="G415" t="str">
        <f t="shared" si="57"/>
        <v>E</v>
      </c>
      <c r="H415">
        <f t="shared" si="58"/>
        <v>0</v>
      </c>
      <c r="I415">
        <v>16</v>
      </c>
      <c r="J415" t="str">
        <f t="shared" si="59"/>
        <v>E</v>
      </c>
      <c r="K415">
        <f t="shared" si="60"/>
        <v>0</v>
      </c>
      <c r="L415" t="str">
        <f t="shared" si="54"/>
        <v>A01</v>
      </c>
      <c r="M415" t="str">
        <f>VLOOKUP(L415,Sheet2!$A$1:$C$17,2,FALSE)</f>
        <v>Matematika dan IPA</v>
      </c>
      <c r="N415" t="str">
        <f>VLOOKUP(L415,Sheet2!$A$1:$C$17,3,FALSE)</f>
        <v>Astronomi</v>
      </c>
      <c r="O415">
        <f t="shared" si="61"/>
        <v>8</v>
      </c>
      <c r="P415" s="2">
        <f t="shared" si="62"/>
        <v>0.375</v>
      </c>
    </row>
    <row r="416" spans="1:16" x14ac:dyDescent="0.25">
      <c r="A416">
        <v>414</v>
      </c>
      <c r="B416" t="s">
        <v>417</v>
      </c>
      <c r="C416">
        <v>66</v>
      </c>
      <c r="D416" t="str">
        <f t="shared" si="55"/>
        <v>B</v>
      </c>
      <c r="E416">
        <f t="shared" si="56"/>
        <v>3</v>
      </c>
      <c r="F416">
        <v>60</v>
      </c>
      <c r="G416" t="str">
        <f t="shared" si="57"/>
        <v>C</v>
      </c>
      <c r="H416">
        <f t="shared" si="58"/>
        <v>2</v>
      </c>
      <c r="I416">
        <v>54</v>
      </c>
      <c r="J416" t="str">
        <f t="shared" si="59"/>
        <v>C</v>
      </c>
      <c r="K416">
        <f t="shared" si="60"/>
        <v>2</v>
      </c>
      <c r="L416" t="str">
        <f t="shared" si="54"/>
        <v>D04</v>
      </c>
      <c r="M416" t="str">
        <f>VLOOKUP(L416,Sheet2!$A$1:$C$17,2,FALSE)</f>
        <v>Teknik Industri</v>
      </c>
      <c r="N416" t="str">
        <f>VLOOKUP(L416,Sheet2!$A$1:$C$17,3,FALSE)</f>
        <v>Manajemen Rekayasa Industri</v>
      </c>
      <c r="O416">
        <f t="shared" si="61"/>
        <v>8</v>
      </c>
      <c r="P416" s="2">
        <f t="shared" si="62"/>
        <v>2.375</v>
      </c>
    </row>
    <row r="417" spans="1:16" x14ac:dyDescent="0.25">
      <c r="A417">
        <v>415</v>
      </c>
      <c r="B417" t="s">
        <v>418</v>
      </c>
      <c r="C417">
        <v>61</v>
      </c>
      <c r="D417" t="str">
        <f t="shared" si="55"/>
        <v>C</v>
      </c>
      <c r="E417">
        <f t="shared" si="56"/>
        <v>2</v>
      </c>
      <c r="F417">
        <v>59</v>
      </c>
      <c r="G417" t="str">
        <f t="shared" si="57"/>
        <v>C</v>
      </c>
      <c r="H417">
        <f t="shared" si="58"/>
        <v>2</v>
      </c>
      <c r="I417">
        <v>58</v>
      </c>
      <c r="J417" t="str">
        <f t="shared" si="59"/>
        <v>C</v>
      </c>
      <c r="K417">
        <f t="shared" si="60"/>
        <v>2</v>
      </c>
      <c r="L417" t="str">
        <f t="shared" si="54"/>
        <v>D03</v>
      </c>
      <c r="M417" t="str">
        <f>VLOOKUP(L417,Sheet2!$A$1:$C$17,2,FALSE)</f>
        <v>Teknik Industri</v>
      </c>
      <c r="N417" t="str">
        <f>VLOOKUP(L417,Sheet2!$A$1:$C$17,3,FALSE)</f>
        <v>Teknologi Bioenergi</v>
      </c>
      <c r="O417">
        <f t="shared" si="61"/>
        <v>8</v>
      </c>
      <c r="P417" s="2">
        <f t="shared" si="62"/>
        <v>2</v>
      </c>
    </row>
    <row r="418" spans="1:16" x14ac:dyDescent="0.25">
      <c r="A418">
        <v>416</v>
      </c>
      <c r="B418" t="s">
        <v>419</v>
      </c>
      <c r="C418">
        <v>76</v>
      </c>
      <c r="D418" t="str">
        <f t="shared" si="55"/>
        <v>A</v>
      </c>
      <c r="E418">
        <f t="shared" si="56"/>
        <v>4</v>
      </c>
      <c r="F418">
        <v>66</v>
      </c>
      <c r="G418" t="str">
        <f t="shared" si="57"/>
        <v>B</v>
      </c>
      <c r="H418">
        <f t="shared" si="58"/>
        <v>3</v>
      </c>
      <c r="I418">
        <v>57</v>
      </c>
      <c r="J418" t="str">
        <f t="shared" si="59"/>
        <v>C</v>
      </c>
      <c r="K418">
        <f t="shared" si="60"/>
        <v>2</v>
      </c>
      <c r="L418" t="str">
        <f t="shared" si="54"/>
        <v>A02</v>
      </c>
      <c r="M418" t="str">
        <f>VLOOKUP(L418,Sheet2!$A$1:$C$17,2,FALSE)</f>
        <v>Matematika dan IPA</v>
      </c>
      <c r="N418" t="str">
        <f>VLOOKUP(L418,Sheet2!$A$1:$C$17,3,FALSE)</f>
        <v>Fisika</v>
      </c>
      <c r="O418">
        <f t="shared" si="61"/>
        <v>8</v>
      </c>
      <c r="P418" s="2">
        <f t="shared" si="62"/>
        <v>3.125</v>
      </c>
    </row>
    <row r="419" spans="1:16" x14ac:dyDescent="0.25">
      <c r="A419">
        <v>417</v>
      </c>
      <c r="B419" t="s">
        <v>420</v>
      </c>
      <c r="C419">
        <v>30</v>
      </c>
      <c r="D419" t="str">
        <f t="shared" si="55"/>
        <v>E</v>
      </c>
      <c r="E419">
        <f t="shared" si="56"/>
        <v>0</v>
      </c>
      <c r="F419">
        <v>51</v>
      </c>
      <c r="G419" t="str">
        <f t="shared" si="57"/>
        <v>C</v>
      </c>
      <c r="H419">
        <f t="shared" si="58"/>
        <v>2</v>
      </c>
      <c r="I419">
        <v>72</v>
      </c>
      <c r="J419" t="str">
        <f t="shared" si="59"/>
        <v>B</v>
      </c>
      <c r="K419">
        <f t="shared" si="60"/>
        <v>3</v>
      </c>
      <c r="L419" t="str">
        <f t="shared" si="54"/>
        <v>A01</v>
      </c>
      <c r="M419" t="str">
        <f>VLOOKUP(L419,Sheet2!$A$1:$C$17,2,FALSE)</f>
        <v>Matematika dan IPA</v>
      </c>
      <c r="N419" t="str">
        <f>VLOOKUP(L419,Sheet2!$A$1:$C$17,3,FALSE)</f>
        <v>Astronomi</v>
      </c>
      <c r="O419">
        <f t="shared" si="61"/>
        <v>8</v>
      </c>
      <c r="P419" s="2">
        <f t="shared" si="62"/>
        <v>1.5</v>
      </c>
    </row>
    <row r="420" spans="1:16" x14ac:dyDescent="0.25">
      <c r="A420">
        <v>418</v>
      </c>
      <c r="B420" t="s">
        <v>421</v>
      </c>
      <c r="C420">
        <v>22</v>
      </c>
      <c r="D420" t="str">
        <f t="shared" si="55"/>
        <v>E</v>
      </c>
      <c r="E420">
        <f t="shared" si="56"/>
        <v>0</v>
      </c>
      <c r="F420">
        <v>16</v>
      </c>
      <c r="G420" t="str">
        <f t="shared" si="57"/>
        <v>E</v>
      </c>
      <c r="H420">
        <f t="shared" si="58"/>
        <v>0</v>
      </c>
      <c r="I420">
        <v>11</v>
      </c>
      <c r="J420" t="str">
        <f t="shared" si="59"/>
        <v>E</v>
      </c>
      <c r="K420">
        <f t="shared" si="60"/>
        <v>0</v>
      </c>
      <c r="L420" t="str">
        <f t="shared" si="54"/>
        <v>C02</v>
      </c>
      <c r="M420" t="str">
        <f>VLOOKUP(L420,Sheet2!$A$1:$C$17,2,FALSE)</f>
        <v>Farmasi</v>
      </c>
      <c r="N420" t="str">
        <f>VLOOKUP(L420,Sheet2!$A$1:$C$17,3,FALSE)</f>
        <v>Farmakokimia</v>
      </c>
      <c r="O420">
        <f t="shared" si="61"/>
        <v>8</v>
      </c>
      <c r="P420" s="2">
        <f t="shared" si="62"/>
        <v>0</v>
      </c>
    </row>
    <row r="421" spans="1:16" x14ac:dyDescent="0.25">
      <c r="A421">
        <v>419</v>
      </c>
      <c r="B421" t="s">
        <v>422</v>
      </c>
      <c r="C421">
        <v>66</v>
      </c>
      <c r="D421" t="str">
        <f t="shared" si="55"/>
        <v>B</v>
      </c>
      <c r="E421">
        <f t="shared" si="56"/>
        <v>3</v>
      </c>
      <c r="F421">
        <v>42</v>
      </c>
      <c r="G421" t="str">
        <f t="shared" si="57"/>
        <v>D</v>
      </c>
      <c r="H421">
        <f t="shared" si="58"/>
        <v>1</v>
      </c>
      <c r="I421">
        <v>19</v>
      </c>
      <c r="J421" t="str">
        <f t="shared" si="59"/>
        <v>E</v>
      </c>
      <c r="K421">
        <f t="shared" si="60"/>
        <v>0</v>
      </c>
      <c r="L421" t="str">
        <f t="shared" si="54"/>
        <v>B04</v>
      </c>
      <c r="M421" t="str">
        <f>VLOOKUP(L421,Sheet2!$A$1:$C$17,2,FALSE)</f>
        <v>Teknik Kebumian</v>
      </c>
      <c r="N421" t="str">
        <f>VLOOKUP(L421,Sheet2!$A$1:$C$17,3,FALSE)</f>
        <v>Geologi</v>
      </c>
      <c r="O421">
        <f t="shared" si="61"/>
        <v>8</v>
      </c>
      <c r="P421" s="2">
        <f t="shared" si="62"/>
        <v>1.5</v>
      </c>
    </row>
    <row r="422" spans="1:16" x14ac:dyDescent="0.25">
      <c r="A422">
        <v>420</v>
      </c>
      <c r="B422" t="s">
        <v>423</v>
      </c>
      <c r="C422">
        <v>57</v>
      </c>
      <c r="D422" t="str">
        <f t="shared" si="55"/>
        <v>C</v>
      </c>
      <c r="E422">
        <f t="shared" si="56"/>
        <v>2</v>
      </c>
      <c r="F422">
        <v>51</v>
      </c>
      <c r="G422" t="str">
        <f t="shared" si="57"/>
        <v>C</v>
      </c>
      <c r="H422">
        <f t="shared" si="58"/>
        <v>2</v>
      </c>
      <c r="I422">
        <v>45</v>
      </c>
      <c r="J422" t="str">
        <f t="shared" si="59"/>
        <v>C</v>
      </c>
      <c r="K422">
        <f t="shared" si="60"/>
        <v>2</v>
      </c>
      <c r="L422" t="str">
        <f t="shared" si="54"/>
        <v>B01</v>
      </c>
      <c r="M422" t="str">
        <f>VLOOKUP(L422,Sheet2!$A$1:$C$17,2,FALSE)</f>
        <v>Teknik Kebumian</v>
      </c>
      <c r="N422" t="str">
        <f>VLOOKUP(L422,Sheet2!$A$1:$C$17,3,FALSE)</f>
        <v>Meteorologi</v>
      </c>
      <c r="O422">
        <f t="shared" si="61"/>
        <v>8</v>
      </c>
      <c r="P422" s="2">
        <f t="shared" si="62"/>
        <v>2</v>
      </c>
    </row>
    <row r="423" spans="1:16" x14ac:dyDescent="0.25">
      <c r="A423">
        <v>421</v>
      </c>
      <c r="B423" t="s">
        <v>424</v>
      </c>
      <c r="C423">
        <v>42</v>
      </c>
      <c r="D423" t="str">
        <f t="shared" si="55"/>
        <v>D</v>
      </c>
      <c r="E423">
        <f t="shared" si="56"/>
        <v>1</v>
      </c>
      <c r="F423">
        <v>35</v>
      </c>
      <c r="G423" t="str">
        <f t="shared" si="57"/>
        <v>D</v>
      </c>
      <c r="H423">
        <f t="shared" si="58"/>
        <v>1</v>
      </c>
      <c r="I423">
        <v>27</v>
      </c>
      <c r="J423" t="str">
        <f t="shared" si="59"/>
        <v>E</v>
      </c>
      <c r="K423">
        <f t="shared" si="60"/>
        <v>0</v>
      </c>
      <c r="L423" t="str">
        <f t="shared" si="54"/>
        <v>D03</v>
      </c>
      <c r="M423" t="str">
        <f>VLOOKUP(L423,Sheet2!$A$1:$C$17,2,FALSE)</f>
        <v>Teknik Industri</v>
      </c>
      <c r="N423" t="str">
        <f>VLOOKUP(L423,Sheet2!$A$1:$C$17,3,FALSE)</f>
        <v>Teknologi Bioenergi</v>
      </c>
      <c r="O423">
        <f t="shared" si="61"/>
        <v>8</v>
      </c>
      <c r="P423" s="2">
        <f t="shared" si="62"/>
        <v>0.75</v>
      </c>
    </row>
    <row r="424" spans="1:16" x14ac:dyDescent="0.25">
      <c r="A424">
        <v>422</v>
      </c>
      <c r="B424" t="s">
        <v>425</v>
      </c>
      <c r="C424">
        <v>71</v>
      </c>
      <c r="D424" t="str">
        <f t="shared" si="55"/>
        <v>B</v>
      </c>
      <c r="E424">
        <f t="shared" si="56"/>
        <v>3</v>
      </c>
      <c r="F424">
        <v>55</v>
      </c>
      <c r="G424" t="str">
        <f t="shared" si="57"/>
        <v>C</v>
      </c>
      <c r="H424">
        <f t="shared" si="58"/>
        <v>2</v>
      </c>
      <c r="I424">
        <v>38</v>
      </c>
      <c r="J424" t="str">
        <f t="shared" si="59"/>
        <v>D</v>
      </c>
      <c r="K424">
        <f t="shared" si="60"/>
        <v>1</v>
      </c>
      <c r="L424" t="str">
        <f t="shared" si="54"/>
        <v>D03</v>
      </c>
      <c r="M424" t="str">
        <f>VLOOKUP(L424,Sheet2!$A$1:$C$17,2,FALSE)</f>
        <v>Teknik Industri</v>
      </c>
      <c r="N424" t="str">
        <f>VLOOKUP(L424,Sheet2!$A$1:$C$17,3,FALSE)</f>
        <v>Teknologi Bioenergi</v>
      </c>
      <c r="O424">
        <f t="shared" si="61"/>
        <v>8</v>
      </c>
      <c r="P424" s="2">
        <f t="shared" si="62"/>
        <v>2.125</v>
      </c>
    </row>
    <row r="425" spans="1:16" x14ac:dyDescent="0.25">
      <c r="A425">
        <v>423</v>
      </c>
      <c r="B425" t="s">
        <v>426</v>
      </c>
      <c r="C425">
        <v>85</v>
      </c>
      <c r="D425" t="str">
        <f t="shared" si="55"/>
        <v>A</v>
      </c>
      <c r="E425">
        <f t="shared" si="56"/>
        <v>4</v>
      </c>
      <c r="F425">
        <v>79</v>
      </c>
      <c r="G425" t="str">
        <f t="shared" si="57"/>
        <v>A</v>
      </c>
      <c r="H425">
        <f t="shared" si="58"/>
        <v>4</v>
      </c>
      <c r="I425">
        <v>73</v>
      </c>
      <c r="J425" t="str">
        <f t="shared" si="59"/>
        <v>B</v>
      </c>
      <c r="K425">
        <f t="shared" si="60"/>
        <v>3</v>
      </c>
      <c r="L425" t="str">
        <f t="shared" si="54"/>
        <v>D04</v>
      </c>
      <c r="M425" t="str">
        <f>VLOOKUP(L425,Sheet2!$A$1:$C$17,2,FALSE)</f>
        <v>Teknik Industri</v>
      </c>
      <c r="N425" t="str">
        <f>VLOOKUP(L425,Sheet2!$A$1:$C$17,3,FALSE)</f>
        <v>Manajemen Rekayasa Industri</v>
      </c>
      <c r="O425">
        <f t="shared" si="61"/>
        <v>8</v>
      </c>
      <c r="P425" s="2">
        <f t="shared" si="62"/>
        <v>3.75</v>
      </c>
    </row>
    <row r="426" spans="1:16" x14ac:dyDescent="0.25">
      <c r="A426">
        <v>424</v>
      </c>
      <c r="B426" t="s">
        <v>427</v>
      </c>
      <c r="C426">
        <v>60</v>
      </c>
      <c r="D426" t="str">
        <f t="shared" si="55"/>
        <v>C</v>
      </c>
      <c r="E426">
        <f t="shared" si="56"/>
        <v>2</v>
      </c>
      <c r="F426">
        <v>56</v>
      </c>
      <c r="G426" t="str">
        <f t="shared" si="57"/>
        <v>C</v>
      </c>
      <c r="H426">
        <f t="shared" si="58"/>
        <v>2</v>
      </c>
      <c r="I426">
        <v>52</v>
      </c>
      <c r="J426" t="str">
        <f t="shared" si="59"/>
        <v>C</v>
      </c>
      <c r="K426">
        <f t="shared" si="60"/>
        <v>2</v>
      </c>
      <c r="L426" t="str">
        <f t="shared" si="54"/>
        <v>C01</v>
      </c>
      <c r="M426" t="str">
        <f>VLOOKUP(L426,Sheet2!$A$1:$C$17,2,FALSE)</f>
        <v>Farmasi</v>
      </c>
      <c r="N426" t="str">
        <f>VLOOKUP(L426,Sheet2!$A$1:$C$17,3,FALSE)</f>
        <v>Biologi Farmasi</v>
      </c>
      <c r="O426">
        <f t="shared" si="61"/>
        <v>8</v>
      </c>
      <c r="P426" s="2">
        <f t="shared" si="62"/>
        <v>2</v>
      </c>
    </row>
    <row r="427" spans="1:16" x14ac:dyDescent="0.25">
      <c r="A427">
        <v>425</v>
      </c>
      <c r="B427" t="s">
        <v>428</v>
      </c>
      <c r="C427">
        <v>56</v>
      </c>
      <c r="D427" t="str">
        <f t="shared" si="55"/>
        <v>C</v>
      </c>
      <c r="E427">
        <f t="shared" si="56"/>
        <v>2</v>
      </c>
      <c r="F427">
        <v>35</v>
      </c>
      <c r="G427" t="str">
        <f t="shared" si="57"/>
        <v>D</v>
      </c>
      <c r="H427">
        <f t="shared" si="58"/>
        <v>1</v>
      </c>
      <c r="I427">
        <v>14</v>
      </c>
      <c r="J427" t="str">
        <f t="shared" si="59"/>
        <v>E</v>
      </c>
      <c r="K427">
        <f t="shared" si="60"/>
        <v>0</v>
      </c>
      <c r="L427" t="str">
        <f t="shared" si="54"/>
        <v>C04</v>
      </c>
      <c r="M427" t="str">
        <f>VLOOKUP(L427,Sheet2!$A$1:$C$17,2,FALSE)</f>
        <v>Farmasi</v>
      </c>
      <c r="N427" t="str">
        <f>VLOOKUP(L427,Sheet2!$A$1:$C$17,3,FALSE)</f>
        <v>Farmasetika</v>
      </c>
      <c r="O427">
        <f t="shared" si="61"/>
        <v>8</v>
      </c>
      <c r="P427" s="2">
        <f t="shared" si="62"/>
        <v>1.125</v>
      </c>
    </row>
    <row r="428" spans="1:16" x14ac:dyDescent="0.25">
      <c r="A428">
        <v>426</v>
      </c>
      <c r="B428" t="s">
        <v>429</v>
      </c>
      <c r="C428">
        <v>25</v>
      </c>
      <c r="D428" t="str">
        <f t="shared" si="55"/>
        <v>E</v>
      </c>
      <c r="E428">
        <f t="shared" si="56"/>
        <v>0</v>
      </c>
      <c r="F428">
        <v>36</v>
      </c>
      <c r="G428" t="str">
        <f t="shared" si="57"/>
        <v>D</v>
      </c>
      <c r="H428">
        <f t="shared" si="58"/>
        <v>1</v>
      </c>
      <c r="I428">
        <v>48</v>
      </c>
      <c r="J428" t="str">
        <f t="shared" si="59"/>
        <v>C</v>
      </c>
      <c r="K428">
        <f t="shared" si="60"/>
        <v>2</v>
      </c>
      <c r="L428" t="str">
        <f t="shared" si="54"/>
        <v>D04</v>
      </c>
      <c r="M428" t="str">
        <f>VLOOKUP(L428,Sheet2!$A$1:$C$17,2,FALSE)</f>
        <v>Teknik Industri</v>
      </c>
      <c r="N428" t="str">
        <f>VLOOKUP(L428,Sheet2!$A$1:$C$17,3,FALSE)</f>
        <v>Manajemen Rekayasa Industri</v>
      </c>
      <c r="O428">
        <f t="shared" si="61"/>
        <v>8</v>
      </c>
      <c r="P428" s="2">
        <f t="shared" si="62"/>
        <v>0.875</v>
      </c>
    </row>
    <row r="429" spans="1:16" x14ac:dyDescent="0.25">
      <c r="A429">
        <v>427</v>
      </c>
      <c r="B429" t="s">
        <v>430</v>
      </c>
      <c r="C429">
        <v>59</v>
      </c>
      <c r="D429" t="str">
        <f t="shared" si="55"/>
        <v>C</v>
      </c>
      <c r="E429">
        <f t="shared" si="56"/>
        <v>2</v>
      </c>
      <c r="F429">
        <v>42</v>
      </c>
      <c r="G429" t="str">
        <f t="shared" si="57"/>
        <v>D</v>
      </c>
      <c r="H429">
        <f t="shared" si="58"/>
        <v>1</v>
      </c>
      <c r="I429">
        <v>25</v>
      </c>
      <c r="J429" t="str">
        <f t="shared" si="59"/>
        <v>E</v>
      </c>
      <c r="K429">
        <f t="shared" si="60"/>
        <v>0</v>
      </c>
      <c r="L429" t="str">
        <f t="shared" si="54"/>
        <v>D03</v>
      </c>
      <c r="M429" t="str">
        <f>VLOOKUP(L429,Sheet2!$A$1:$C$17,2,FALSE)</f>
        <v>Teknik Industri</v>
      </c>
      <c r="N429" t="str">
        <f>VLOOKUP(L429,Sheet2!$A$1:$C$17,3,FALSE)</f>
        <v>Teknologi Bioenergi</v>
      </c>
      <c r="O429">
        <f t="shared" si="61"/>
        <v>8</v>
      </c>
      <c r="P429" s="2">
        <f t="shared" si="62"/>
        <v>1.125</v>
      </c>
    </row>
    <row r="430" spans="1:16" x14ac:dyDescent="0.25">
      <c r="A430">
        <v>428</v>
      </c>
      <c r="B430" t="s">
        <v>431</v>
      </c>
      <c r="C430">
        <v>42</v>
      </c>
      <c r="D430" t="str">
        <f t="shared" si="55"/>
        <v>D</v>
      </c>
      <c r="E430">
        <f t="shared" si="56"/>
        <v>1</v>
      </c>
      <c r="F430">
        <v>44</v>
      </c>
      <c r="G430" t="str">
        <f t="shared" si="57"/>
        <v>D</v>
      </c>
      <c r="H430">
        <f t="shared" si="58"/>
        <v>1</v>
      </c>
      <c r="I430">
        <v>46</v>
      </c>
      <c r="J430" t="str">
        <f t="shared" si="59"/>
        <v>C</v>
      </c>
      <c r="K430">
        <f t="shared" si="60"/>
        <v>2</v>
      </c>
      <c r="L430" t="str">
        <f t="shared" si="54"/>
        <v>C01</v>
      </c>
      <c r="M430" t="str">
        <f>VLOOKUP(L430,Sheet2!$A$1:$C$17,2,FALSE)</f>
        <v>Farmasi</v>
      </c>
      <c r="N430" t="str">
        <f>VLOOKUP(L430,Sheet2!$A$1:$C$17,3,FALSE)</f>
        <v>Biologi Farmasi</v>
      </c>
      <c r="O430">
        <f t="shared" si="61"/>
        <v>8</v>
      </c>
      <c r="P430" s="2">
        <f t="shared" si="62"/>
        <v>1.25</v>
      </c>
    </row>
    <row r="431" spans="1:16" x14ac:dyDescent="0.25">
      <c r="A431">
        <v>429</v>
      </c>
      <c r="B431" t="s">
        <v>432</v>
      </c>
      <c r="C431">
        <v>22</v>
      </c>
      <c r="D431" t="str">
        <f t="shared" si="55"/>
        <v>E</v>
      </c>
      <c r="E431">
        <f t="shared" si="56"/>
        <v>0</v>
      </c>
      <c r="F431">
        <v>47</v>
      </c>
      <c r="G431" t="str">
        <f t="shared" si="57"/>
        <v>C</v>
      </c>
      <c r="H431">
        <f t="shared" si="58"/>
        <v>2</v>
      </c>
      <c r="I431">
        <v>73</v>
      </c>
      <c r="J431" t="str">
        <f t="shared" si="59"/>
        <v>B</v>
      </c>
      <c r="K431">
        <f t="shared" si="60"/>
        <v>3</v>
      </c>
      <c r="L431" t="str">
        <f t="shared" si="54"/>
        <v>A04</v>
      </c>
      <c r="M431" t="str">
        <f>VLOOKUP(L431,Sheet2!$A$1:$C$17,2,FALSE)</f>
        <v>Matematika dan IPA</v>
      </c>
      <c r="N431" t="str">
        <f>VLOOKUP(L431,Sheet2!$A$1:$C$17,3,FALSE)</f>
        <v>Matematika</v>
      </c>
      <c r="O431">
        <f t="shared" si="61"/>
        <v>8</v>
      </c>
      <c r="P431" s="2">
        <f t="shared" si="62"/>
        <v>1.5</v>
      </c>
    </row>
    <row r="432" spans="1:16" x14ac:dyDescent="0.25">
      <c r="A432">
        <v>430</v>
      </c>
      <c r="B432" t="s">
        <v>433</v>
      </c>
      <c r="C432">
        <v>72</v>
      </c>
      <c r="D432" t="str">
        <f t="shared" si="55"/>
        <v>B</v>
      </c>
      <c r="E432">
        <f t="shared" si="56"/>
        <v>3</v>
      </c>
      <c r="F432">
        <v>49</v>
      </c>
      <c r="G432" t="str">
        <f t="shared" si="57"/>
        <v>C</v>
      </c>
      <c r="H432">
        <f t="shared" si="58"/>
        <v>2</v>
      </c>
      <c r="I432">
        <v>26</v>
      </c>
      <c r="J432" t="str">
        <f t="shared" si="59"/>
        <v>E</v>
      </c>
      <c r="K432">
        <f t="shared" si="60"/>
        <v>0</v>
      </c>
      <c r="L432" t="str">
        <f t="shared" si="54"/>
        <v>A02</v>
      </c>
      <c r="M432" t="str">
        <f>VLOOKUP(L432,Sheet2!$A$1:$C$17,2,FALSE)</f>
        <v>Matematika dan IPA</v>
      </c>
      <c r="N432" t="str">
        <f>VLOOKUP(L432,Sheet2!$A$1:$C$17,3,FALSE)</f>
        <v>Fisika</v>
      </c>
      <c r="O432">
        <f t="shared" si="61"/>
        <v>8</v>
      </c>
      <c r="P432" s="2">
        <f t="shared" si="62"/>
        <v>1.875</v>
      </c>
    </row>
    <row r="433" spans="1:16" x14ac:dyDescent="0.25">
      <c r="A433">
        <v>431</v>
      </c>
      <c r="B433" t="s">
        <v>434</v>
      </c>
      <c r="C433">
        <v>52</v>
      </c>
      <c r="D433" t="str">
        <f t="shared" si="55"/>
        <v>C</v>
      </c>
      <c r="E433">
        <f t="shared" si="56"/>
        <v>2</v>
      </c>
      <c r="F433">
        <v>33</v>
      </c>
      <c r="G433" t="str">
        <f t="shared" si="57"/>
        <v>E</v>
      </c>
      <c r="H433">
        <f t="shared" si="58"/>
        <v>0</v>
      </c>
      <c r="I433">
        <v>15</v>
      </c>
      <c r="J433" t="str">
        <f t="shared" si="59"/>
        <v>E</v>
      </c>
      <c r="K433">
        <f t="shared" si="60"/>
        <v>0</v>
      </c>
      <c r="L433" t="str">
        <f t="shared" si="54"/>
        <v>B01</v>
      </c>
      <c r="M433" t="str">
        <f>VLOOKUP(L433,Sheet2!$A$1:$C$17,2,FALSE)</f>
        <v>Teknik Kebumian</v>
      </c>
      <c r="N433" t="str">
        <f>VLOOKUP(L433,Sheet2!$A$1:$C$17,3,FALSE)</f>
        <v>Meteorologi</v>
      </c>
      <c r="O433">
        <f t="shared" si="61"/>
        <v>8</v>
      </c>
      <c r="P433" s="2">
        <f t="shared" si="62"/>
        <v>0.75</v>
      </c>
    </row>
    <row r="434" spans="1:16" x14ac:dyDescent="0.25">
      <c r="A434">
        <v>432</v>
      </c>
      <c r="B434" t="s">
        <v>435</v>
      </c>
      <c r="C434">
        <v>21</v>
      </c>
      <c r="D434" t="str">
        <f t="shared" si="55"/>
        <v>E</v>
      </c>
      <c r="E434">
        <f t="shared" si="56"/>
        <v>0</v>
      </c>
      <c r="F434">
        <v>45</v>
      </c>
      <c r="G434" t="str">
        <f t="shared" si="57"/>
        <v>C</v>
      </c>
      <c r="H434">
        <f t="shared" si="58"/>
        <v>2</v>
      </c>
      <c r="I434">
        <v>70</v>
      </c>
      <c r="J434" t="str">
        <f t="shared" si="59"/>
        <v>B</v>
      </c>
      <c r="K434">
        <f t="shared" si="60"/>
        <v>3</v>
      </c>
      <c r="L434" t="str">
        <f t="shared" si="54"/>
        <v>C01</v>
      </c>
      <c r="M434" t="str">
        <f>VLOOKUP(L434,Sheet2!$A$1:$C$17,2,FALSE)</f>
        <v>Farmasi</v>
      </c>
      <c r="N434" t="str">
        <f>VLOOKUP(L434,Sheet2!$A$1:$C$17,3,FALSE)</f>
        <v>Biologi Farmasi</v>
      </c>
      <c r="O434">
        <f t="shared" si="61"/>
        <v>8</v>
      </c>
      <c r="P434" s="2">
        <f t="shared" si="62"/>
        <v>1.5</v>
      </c>
    </row>
    <row r="435" spans="1:16" x14ac:dyDescent="0.25">
      <c r="A435">
        <v>433</v>
      </c>
      <c r="B435" t="s">
        <v>436</v>
      </c>
      <c r="C435">
        <v>80</v>
      </c>
      <c r="D435" t="str">
        <f t="shared" si="55"/>
        <v>A</v>
      </c>
      <c r="E435">
        <f t="shared" si="56"/>
        <v>4</v>
      </c>
      <c r="F435">
        <v>65</v>
      </c>
      <c r="G435" t="str">
        <f t="shared" si="57"/>
        <v>B</v>
      </c>
      <c r="H435">
        <f t="shared" si="58"/>
        <v>3</v>
      </c>
      <c r="I435">
        <v>50</v>
      </c>
      <c r="J435" t="str">
        <f t="shared" si="59"/>
        <v>C</v>
      </c>
      <c r="K435">
        <f t="shared" si="60"/>
        <v>2</v>
      </c>
      <c r="L435" t="str">
        <f t="shared" si="54"/>
        <v>B03</v>
      </c>
      <c r="M435" t="str">
        <f>VLOOKUP(L435,Sheet2!$A$1:$C$17,2,FALSE)</f>
        <v>Teknik Kebumian</v>
      </c>
      <c r="N435" t="str">
        <f>VLOOKUP(L435,Sheet2!$A$1:$C$17,3,FALSE)</f>
        <v>Geomatika</v>
      </c>
      <c r="O435">
        <f t="shared" si="61"/>
        <v>8</v>
      </c>
      <c r="P435" s="2">
        <f t="shared" si="62"/>
        <v>3.125</v>
      </c>
    </row>
    <row r="436" spans="1:16" x14ac:dyDescent="0.25">
      <c r="A436">
        <v>434</v>
      </c>
      <c r="B436" t="s">
        <v>437</v>
      </c>
      <c r="C436">
        <v>44</v>
      </c>
      <c r="D436" t="str">
        <f t="shared" si="55"/>
        <v>D</v>
      </c>
      <c r="E436">
        <f t="shared" si="56"/>
        <v>1</v>
      </c>
      <c r="F436">
        <v>29</v>
      </c>
      <c r="G436" t="str">
        <f t="shared" si="57"/>
        <v>E</v>
      </c>
      <c r="H436">
        <f t="shared" si="58"/>
        <v>0</v>
      </c>
      <c r="I436">
        <v>15</v>
      </c>
      <c r="J436" t="str">
        <f t="shared" si="59"/>
        <v>E</v>
      </c>
      <c r="K436">
        <f t="shared" si="60"/>
        <v>0</v>
      </c>
      <c r="L436" t="str">
        <f t="shared" si="54"/>
        <v>A02</v>
      </c>
      <c r="M436" t="str">
        <f>VLOOKUP(L436,Sheet2!$A$1:$C$17,2,FALSE)</f>
        <v>Matematika dan IPA</v>
      </c>
      <c r="N436" t="str">
        <f>VLOOKUP(L436,Sheet2!$A$1:$C$17,3,FALSE)</f>
        <v>Fisika</v>
      </c>
      <c r="O436">
        <f t="shared" si="61"/>
        <v>8</v>
      </c>
      <c r="P436" s="2">
        <f t="shared" si="62"/>
        <v>0.375</v>
      </c>
    </row>
    <row r="437" spans="1:16" x14ac:dyDescent="0.25">
      <c r="A437">
        <v>435</v>
      </c>
      <c r="B437" t="s">
        <v>438</v>
      </c>
      <c r="C437">
        <v>59</v>
      </c>
      <c r="D437" t="str">
        <f t="shared" si="55"/>
        <v>C</v>
      </c>
      <c r="E437">
        <f t="shared" si="56"/>
        <v>2</v>
      </c>
      <c r="F437">
        <v>47</v>
      </c>
      <c r="G437" t="str">
        <f t="shared" si="57"/>
        <v>C</v>
      </c>
      <c r="H437">
        <f t="shared" si="58"/>
        <v>2</v>
      </c>
      <c r="I437">
        <v>35</v>
      </c>
      <c r="J437" t="str">
        <f t="shared" si="59"/>
        <v>D</v>
      </c>
      <c r="K437">
        <f t="shared" si="60"/>
        <v>1</v>
      </c>
      <c r="L437" t="str">
        <f t="shared" si="54"/>
        <v>C04</v>
      </c>
      <c r="M437" t="str">
        <f>VLOOKUP(L437,Sheet2!$A$1:$C$17,2,FALSE)</f>
        <v>Farmasi</v>
      </c>
      <c r="N437" t="str">
        <f>VLOOKUP(L437,Sheet2!$A$1:$C$17,3,FALSE)</f>
        <v>Farmasetika</v>
      </c>
      <c r="O437">
        <f t="shared" si="61"/>
        <v>8</v>
      </c>
      <c r="P437" s="2">
        <f t="shared" si="62"/>
        <v>1.75</v>
      </c>
    </row>
    <row r="438" spans="1:16" x14ac:dyDescent="0.25">
      <c r="A438">
        <v>436</v>
      </c>
      <c r="B438" t="s">
        <v>439</v>
      </c>
      <c r="C438">
        <v>70</v>
      </c>
      <c r="D438" t="str">
        <f t="shared" si="55"/>
        <v>B</v>
      </c>
      <c r="E438">
        <f t="shared" si="56"/>
        <v>3</v>
      </c>
      <c r="F438">
        <v>47</v>
      </c>
      <c r="G438" t="str">
        <f t="shared" si="57"/>
        <v>C</v>
      </c>
      <c r="H438">
        <f t="shared" si="58"/>
        <v>2</v>
      </c>
      <c r="I438">
        <v>25</v>
      </c>
      <c r="J438" t="str">
        <f t="shared" si="59"/>
        <v>E</v>
      </c>
      <c r="K438">
        <f t="shared" si="60"/>
        <v>0</v>
      </c>
      <c r="L438" t="str">
        <f t="shared" si="54"/>
        <v>A01</v>
      </c>
      <c r="M438" t="str">
        <f>VLOOKUP(L438,Sheet2!$A$1:$C$17,2,FALSE)</f>
        <v>Matematika dan IPA</v>
      </c>
      <c r="N438" t="str">
        <f>VLOOKUP(L438,Sheet2!$A$1:$C$17,3,FALSE)</f>
        <v>Astronomi</v>
      </c>
      <c r="O438">
        <f t="shared" si="61"/>
        <v>8</v>
      </c>
      <c r="P438" s="2">
        <f t="shared" si="62"/>
        <v>1.875</v>
      </c>
    </row>
    <row r="439" spans="1:16" x14ac:dyDescent="0.25">
      <c r="A439">
        <v>437</v>
      </c>
      <c r="B439" t="s">
        <v>440</v>
      </c>
      <c r="C439">
        <v>80</v>
      </c>
      <c r="D439" t="str">
        <f t="shared" si="55"/>
        <v>A</v>
      </c>
      <c r="E439">
        <f t="shared" si="56"/>
        <v>4</v>
      </c>
      <c r="F439">
        <v>87</v>
      </c>
      <c r="G439" t="str">
        <f t="shared" si="57"/>
        <v>A</v>
      </c>
      <c r="H439">
        <f t="shared" si="58"/>
        <v>4</v>
      </c>
      <c r="I439">
        <v>94</v>
      </c>
      <c r="J439" t="str">
        <f t="shared" si="59"/>
        <v>A</v>
      </c>
      <c r="K439">
        <f t="shared" si="60"/>
        <v>4</v>
      </c>
      <c r="L439" t="str">
        <f t="shared" si="54"/>
        <v>B02</v>
      </c>
      <c r="M439" t="str">
        <f>VLOOKUP(L439,Sheet2!$A$1:$C$17,2,FALSE)</f>
        <v>Teknik Kebumian</v>
      </c>
      <c r="N439" t="str">
        <f>VLOOKUP(L439,Sheet2!$A$1:$C$17,3,FALSE)</f>
        <v>Oseanografi</v>
      </c>
      <c r="O439">
        <f t="shared" si="61"/>
        <v>8</v>
      </c>
      <c r="P439" s="2">
        <f t="shared" si="62"/>
        <v>4</v>
      </c>
    </row>
    <row r="440" spans="1:16" x14ac:dyDescent="0.25">
      <c r="A440">
        <v>438</v>
      </c>
      <c r="B440" t="s">
        <v>441</v>
      </c>
      <c r="C440">
        <v>28</v>
      </c>
      <c r="D440" t="str">
        <f t="shared" si="55"/>
        <v>E</v>
      </c>
      <c r="E440">
        <f t="shared" si="56"/>
        <v>0</v>
      </c>
      <c r="F440">
        <v>44</v>
      </c>
      <c r="G440" t="str">
        <f t="shared" si="57"/>
        <v>D</v>
      </c>
      <c r="H440">
        <f t="shared" si="58"/>
        <v>1</v>
      </c>
      <c r="I440">
        <v>61</v>
      </c>
      <c r="J440" t="str">
        <f t="shared" si="59"/>
        <v>C</v>
      </c>
      <c r="K440">
        <f t="shared" si="60"/>
        <v>2</v>
      </c>
      <c r="L440" t="str">
        <f t="shared" si="54"/>
        <v>D02</v>
      </c>
      <c r="M440" t="str">
        <f>VLOOKUP(L440,Sheet2!$A$1:$C$17,2,FALSE)</f>
        <v>Teknik Industri</v>
      </c>
      <c r="N440" t="str">
        <f>VLOOKUP(L440,Sheet2!$A$1:$C$17,3,FALSE)</f>
        <v>Teknologi Pangan</v>
      </c>
      <c r="O440">
        <f t="shared" si="61"/>
        <v>8</v>
      </c>
      <c r="P440" s="2">
        <f t="shared" si="62"/>
        <v>0.875</v>
      </c>
    </row>
    <row r="441" spans="1:16" x14ac:dyDescent="0.25">
      <c r="A441">
        <v>439</v>
      </c>
      <c r="B441" t="s">
        <v>442</v>
      </c>
      <c r="C441">
        <v>58</v>
      </c>
      <c r="D441" t="str">
        <f t="shared" si="55"/>
        <v>C</v>
      </c>
      <c r="E441">
        <f t="shared" si="56"/>
        <v>2</v>
      </c>
      <c r="F441">
        <v>54</v>
      </c>
      <c r="G441" t="str">
        <f t="shared" si="57"/>
        <v>C</v>
      </c>
      <c r="H441">
        <f t="shared" si="58"/>
        <v>2</v>
      </c>
      <c r="I441">
        <v>50</v>
      </c>
      <c r="J441" t="str">
        <f t="shared" si="59"/>
        <v>C</v>
      </c>
      <c r="K441">
        <f t="shared" si="60"/>
        <v>2</v>
      </c>
      <c r="L441" t="str">
        <f t="shared" si="54"/>
        <v>A02</v>
      </c>
      <c r="M441" t="str">
        <f>VLOOKUP(L441,Sheet2!$A$1:$C$17,2,FALSE)</f>
        <v>Matematika dan IPA</v>
      </c>
      <c r="N441" t="str">
        <f>VLOOKUP(L441,Sheet2!$A$1:$C$17,3,FALSE)</f>
        <v>Fisika</v>
      </c>
      <c r="O441">
        <f t="shared" si="61"/>
        <v>8</v>
      </c>
      <c r="P441" s="2">
        <f t="shared" si="62"/>
        <v>2</v>
      </c>
    </row>
    <row r="442" spans="1:16" x14ac:dyDescent="0.25">
      <c r="A442">
        <v>440</v>
      </c>
      <c r="B442" t="s">
        <v>443</v>
      </c>
      <c r="C442">
        <v>30</v>
      </c>
      <c r="D442" t="str">
        <f t="shared" si="55"/>
        <v>E</v>
      </c>
      <c r="E442">
        <f t="shared" si="56"/>
        <v>0</v>
      </c>
      <c r="F442">
        <v>54</v>
      </c>
      <c r="G442" t="str">
        <f t="shared" si="57"/>
        <v>C</v>
      </c>
      <c r="H442">
        <f t="shared" si="58"/>
        <v>2</v>
      </c>
      <c r="I442">
        <v>78</v>
      </c>
      <c r="J442" t="str">
        <f t="shared" si="59"/>
        <v>A</v>
      </c>
      <c r="K442">
        <f t="shared" si="60"/>
        <v>4</v>
      </c>
      <c r="L442" t="str">
        <f t="shared" si="54"/>
        <v>B01</v>
      </c>
      <c r="M442" t="str">
        <f>VLOOKUP(L442,Sheet2!$A$1:$C$17,2,FALSE)</f>
        <v>Teknik Kebumian</v>
      </c>
      <c r="N442" t="str">
        <f>VLOOKUP(L442,Sheet2!$A$1:$C$17,3,FALSE)</f>
        <v>Meteorologi</v>
      </c>
      <c r="O442">
        <f t="shared" si="61"/>
        <v>8</v>
      </c>
      <c r="P442" s="2">
        <f t="shared" si="62"/>
        <v>1.75</v>
      </c>
    </row>
    <row r="443" spans="1:16" x14ac:dyDescent="0.25">
      <c r="A443">
        <v>441</v>
      </c>
      <c r="B443" t="s">
        <v>444</v>
      </c>
      <c r="C443">
        <v>62</v>
      </c>
      <c r="D443" t="str">
        <f t="shared" si="55"/>
        <v>C</v>
      </c>
      <c r="E443">
        <f t="shared" si="56"/>
        <v>2</v>
      </c>
      <c r="F443">
        <v>55</v>
      </c>
      <c r="G443" t="str">
        <f t="shared" si="57"/>
        <v>C</v>
      </c>
      <c r="H443">
        <f t="shared" si="58"/>
        <v>2</v>
      </c>
      <c r="I443">
        <v>49</v>
      </c>
      <c r="J443" t="str">
        <f t="shared" si="59"/>
        <v>C</v>
      </c>
      <c r="K443">
        <f t="shared" si="60"/>
        <v>2</v>
      </c>
      <c r="L443" t="str">
        <f t="shared" si="54"/>
        <v>A01</v>
      </c>
      <c r="M443" t="str">
        <f>VLOOKUP(L443,Sheet2!$A$1:$C$17,2,FALSE)</f>
        <v>Matematika dan IPA</v>
      </c>
      <c r="N443" t="str">
        <f>VLOOKUP(L443,Sheet2!$A$1:$C$17,3,FALSE)</f>
        <v>Astronomi</v>
      </c>
      <c r="O443">
        <f t="shared" si="61"/>
        <v>8</v>
      </c>
      <c r="P443" s="2">
        <f t="shared" si="62"/>
        <v>2</v>
      </c>
    </row>
    <row r="444" spans="1:16" x14ac:dyDescent="0.25">
      <c r="A444">
        <v>442</v>
      </c>
      <c r="B444" t="s">
        <v>445</v>
      </c>
      <c r="C444">
        <v>46</v>
      </c>
      <c r="D444" t="str">
        <f t="shared" si="55"/>
        <v>C</v>
      </c>
      <c r="E444">
        <f t="shared" si="56"/>
        <v>2</v>
      </c>
      <c r="F444">
        <v>55</v>
      </c>
      <c r="G444" t="str">
        <f t="shared" si="57"/>
        <v>C</v>
      </c>
      <c r="H444">
        <f t="shared" si="58"/>
        <v>2</v>
      </c>
      <c r="I444">
        <v>64</v>
      </c>
      <c r="J444" t="str">
        <f t="shared" si="59"/>
        <v>C</v>
      </c>
      <c r="K444">
        <f t="shared" si="60"/>
        <v>2</v>
      </c>
      <c r="L444" t="str">
        <f t="shared" si="54"/>
        <v>A01</v>
      </c>
      <c r="M444" t="str">
        <f>VLOOKUP(L444,Sheet2!$A$1:$C$17,2,FALSE)</f>
        <v>Matematika dan IPA</v>
      </c>
      <c r="N444" t="str">
        <f>VLOOKUP(L444,Sheet2!$A$1:$C$17,3,FALSE)</f>
        <v>Astronomi</v>
      </c>
      <c r="O444">
        <f t="shared" si="61"/>
        <v>8</v>
      </c>
      <c r="P444" s="2">
        <f t="shared" si="62"/>
        <v>2</v>
      </c>
    </row>
    <row r="445" spans="1:16" x14ac:dyDescent="0.25">
      <c r="A445">
        <v>443</v>
      </c>
      <c r="B445" t="s">
        <v>446</v>
      </c>
      <c r="C445">
        <v>59</v>
      </c>
      <c r="D445" t="str">
        <f t="shared" si="55"/>
        <v>C</v>
      </c>
      <c r="E445">
        <f t="shared" si="56"/>
        <v>2</v>
      </c>
      <c r="F445">
        <v>53</v>
      </c>
      <c r="G445" t="str">
        <f t="shared" si="57"/>
        <v>C</v>
      </c>
      <c r="H445">
        <f t="shared" si="58"/>
        <v>2</v>
      </c>
      <c r="I445">
        <v>47</v>
      </c>
      <c r="J445" t="str">
        <f t="shared" si="59"/>
        <v>C</v>
      </c>
      <c r="K445">
        <f t="shared" si="60"/>
        <v>2</v>
      </c>
      <c r="L445" t="str">
        <f t="shared" si="54"/>
        <v>B02</v>
      </c>
      <c r="M445" t="str">
        <f>VLOOKUP(L445,Sheet2!$A$1:$C$17,2,FALSE)</f>
        <v>Teknik Kebumian</v>
      </c>
      <c r="N445" t="str">
        <f>VLOOKUP(L445,Sheet2!$A$1:$C$17,3,FALSE)</f>
        <v>Oseanografi</v>
      </c>
      <c r="O445">
        <f t="shared" si="61"/>
        <v>8</v>
      </c>
      <c r="P445" s="2">
        <f t="shared" si="62"/>
        <v>2</v>
      </c>
    </row>
    <row r="446" spans="1:16" x14ac:dyDescent="0.25">
      <c r="A446">
        <v>444</v>
      </c>
      <c r="B446" t="s">
        <v>447</v>
      </c>
      <c r="C446">
        <v>40</v>
      </c>
      <c r="D446" t="str">
        <f t="shared" si="55"/>
        <v>D</v>
      </c>
      <c r="E446">
        <f t="shared" si="56"/>
        <v>1</v>
      </c>
      <c r="F446">
        <v>30</v>
      </c>
      <c r="G446" t="str">
        <f t="shared" si="57"/>
        <v>E</v>
      </c>
      <c r="H446">
        <f t="shared" si="58"/>
        <v>0</v>
      </c>
      <c r="I446">
        <v>20</v>
      </c>
      <c r="J446" t="str">
        <f t="shared" si="59"/>
        <v>E</v>
      </c>
      <c r="K446">
        <f t="shared" si="60"/>
        <v>0</v>
      </c>
      <c r="L446" t="str">
        <f t="shared" si="54"/>
        <v>C04</v>
      </c>
      <c r="M446" t="str">
        <f>VLOOKUP(L446,Sheet2!$A$1:$C$17,2,FALSE)</f>
        <v>Farmasi</v>
      </c>
      <c r="N446" t="str">
        <f>VLOOKUP(L446,Sheet2!$A$1:$C$17,3,FALSE)</f>
        <v>Farmasetika</v>
      </c>
      <c r="O446">
        <f t="shared" si="61"/>
        <v>8</v>
      </c>
      <c r="P446" s="2">
        <f t="shared" si="62"/>
        <v>0.375</v>
      </c>
    </row>
    <row r="447" spans="1:16" x14ac:dyDescent="0.25">
      <c r="A447">
        <v>445</v>
      </c>
      <c r="B447" t="s">
        <v>448</v>
      </c>
      <c r="C447">
        <v>6</v>
      </c>
      <c r="D447" t="str">
        <f t="shared" si="55"/>
        <v>E</v>
      </c>
      <c r="E447">
        <f t="shared" si="56"/>
        <v>0</v>
      </c>
      <c r="F447">
        <v>14</v>
      </c>
      <c r="G447" t="str">
        <f t="shared" si="57"/>
        <v>E</v>
      </c>
      <c r="H447">
        <f t="shared" si="58"/>
        <v>0</v>
      </c>
      <c r="I447">
        <v>23</v>
      </c>
      <c r="J447" t="str">
        <f t="shared" si="59"/>
        <v>E</v>
      </c>
      <c r="K447">
        <f t="shared" si="60"/>
        <v>0</v>
      </c>
      <c r="L447" t="str">
        <f t="shared" si="54"/>
        <v>A04</v>
      </c>
      <c r="M447" t="str">
        <f>VLOOKUP(L447,Sheet2!$A$1:$C$17,2,FALSE)</f>
        <v>Matematika dan IPA</v>
      </c>
      <c r="N447" t="str">
        <f>VLOOKUP(L447,Sheet2!$A$1:$C$17,3,FALSE)</f>
        <v>Matematika</v>
      </c>
      <c r="O447">
        <f t="shared" si="61"/>
        <v>8</v>
      </c>
      <c r="P447" s="2">
        <f t="shared" si="62"/>
        <v>0</v>
      </c>
    </row>
    <row r="448" spans="1:16" x14ac:dyDescent="0.25">
      <c r="A448">
        <v>446</v>
      </c>
      <c r="B448" t="s">
        <v>449</v>
      </c>
      <c r="C448">
        <v>29</v>
      </c>
      <c r="D448" t="str">
        <f t="shared" si="55"/>
        <v>E</v>
      </c>
      <c r="E448">
        <f t="shared" si="56"/>
        <v>0</v>
      </c>
      <c r="F448">
        <v>27</v>
      </c>
      <c r="G448" t="str">
        <f t="shared" si="57"/>
        <v>E</v>
      </c>
      <c r="H448">
        <f t="shared" si="58"/>
        <v>0</v>
      </c>
      <c r="I448">
        <v>26</v>
      </c>
      <c r="J448" t="str">
        <f t="shared" si="59"/>
        <v>E</v>
      </c>
      <c r="K448">
        <f t="shared" si="60"/>
        <v>0</v>
      </c>
      <c r="L448" t="str">
        <f t="shared" si="54"/>
        <v>A01</v>
      </c>
      <c r="M448" t="str">
        <f>VLOOKUP(L448,Sheet2!$A$1:$C$17,2,FALSE)</f>
        <v>Matematika dan IPA</v>
      </c>
      <c r="N448" t="str">
        <f>VLOOKUP(L448,Sheet2!$A$1:$C$17,3,FALSE)</f>
        <v>Astronomi</v>
      </c>
      <c r="O448">
        <f t="shared" si="61"/>
        <v>8</v>
      </c>
      <c r="P448" s="2">
        <f t="shared" si="62"/>
        <v>0</v>
      </c>
    </row>
    <row r="449" spans="1:16" x14ac:dyDescent="0.25">
      <c r="A449">
        <v>447</v>
      </c>
      <c r="B449" t="s">
        <v>450</v>
      </c>
      <c r="C449">
        <v>81</v>
      </c>
      <c r="D449" t="str">
        <f t="shared" si="55"/>
        <v>A</v>
      </c>
      <c r="E449">
        <f t="shared" si="56"/>
        <v>4</v>
      </c>
      <c r="F449">
        <v>65</v>
      </c>
      <c r="G449" t="str">
        <f t="shared" si="57"/>
        <v>B</v>
      </c>
      <c r="H449">
        <f t="shared" si="58"/>
        <v>3</v>
      </c>
      <c r="I449">
        <v>49</v>
      </c>
      <c r="J449" t="str">
        <f t="shared" si="59"/>
        <v>C</v>
      </c>
      <c r="K449">
        <f t="shared" si="60"/>
        <v>2</v>
      </c>
      <c r="L449" t="str">
        <f t="shared" si="54"/>
        <v>D02</v>
      </c>
      <c r="M449" t="str">
        <f>VLOOKUP(L449,Sheet2!$A$1:$C$17,2,FALSE)</f>
        <v>Teknik Industri</v>
      </c>
      <c r="N449" t="str">
        <f>VLOOKUP(L449,Sheet2!$A$1:$C$17,3,FALSE)</f>
        <v>Teknologi Pangan</v>
      </c>
      <c r="O449">
        <f t="shared" si="61"/>
        <v>8</v>
      </c>
      <c r="P449" s="2">
        <f t="shared" si="62"/>
        <v>3.125</v>
      </c>
    </row>
    <row r="450" spans="1:16" x14ac:dyDescent="0.25">
      <c r="A450">
        <v>448</v>
      </c>
      <c r="B450" t="s">
        <v>451</v>
      </c>
      <c r="C450">
        <v>56</v>
      </c>
      <c r="D450" t="str">
        <f t="shared" si="55"/>
        <v>C</v>
      </c>
      <c r="E450">
        <f t="shared" si="56"/>
        <v>2</v>
      </c>
      <c r="F450">
        <v>57</v>
      </c>
      <c r="G450" t="str">
        <f t="shared" si="57"/>
        <v>C</v>
      </c>
      <c r="H450">
        <f t="shared" si="58"/>
        <v>2</v>
      </c>
      <c r="I450">
        <v>59</v>
      </c>
      <c r="J450" t="str">
        <f t="shared" si="59"/>
        <v>C</v>
      </c>
      <c r="K450">
        <f t="shared" si="60"/>
        <v>2</v>
      </c>
      <c r="L450" t="str">
        <f t="shared" si="54"/>
        <v>A03</v>
      </c>
      <c r="M450" t="str">
        <f>VLOOKUP(L450,Sheet2!$A$1:$C$17,2,FALSE)</f>
        <v>Matematika dan IPA</v>
      </c>
      <c r="N450" t="str">
        <f>VLOOKUP(L450,Sheet2!$A$1:$C$17,3,FALSE)</f>
        <v>Kimia</v>
      </c>
      <c r="O450">
        <f t="shared" si="61"/>
        <v>8</v>
      </c>
      <c r="P450" s="2">
        <f t="shared" si="62"/>
        <v>2</v>
      </c>
    </row>
    <row r="451" spans="1:16" x14ac:dyDescent="0.25">
      <c r="A451">
        <v>449</v>
      </c>
      <c r="B451" t="s">
        <v>452</v>
      </c>
      <c r="C451">
        <v>52</v>
      </c>
      <c r="D451" t="str">
        <f t="shared" si="55"/>
        <v>C</v>
      </c>
      <c r="E451">
        <f t="shared" si="56"/>
        <v>2</v>
      </c>
      <c r="F451">
        <v>47</v>
      </c>
      <c r="G451" t="str">
        <f t="shared" si="57"/>
        <v>C</v>
      </c>
      <c r="H451">
        <f t="shared" si="58"/>
        <v>2</v>
      </c>
      <c r="I451">
        <v>43</v>
      </c>
      <c r="J451" t="str">
        <f t="shared" si="59"/>
        <v>D</v>
      </c>
      <c r="K451">
        <f t="shared" si="60"/>
        <v>1</v>
      </c>
      <c r="L451" t="str">
        <f t="shared" ref="L451:L514" si="63">LEFT(B451,3)</f>
        <v>C01</v>
      </c>
      <c r="M451" t="str">
        <f>VLOOKUP(L451,Sheet2!$A$1:$C$17,2,FALSE)</f>
        <v>Farmasi</v>
      </c>
      <c r="N451" t="str">
        <f>VLOOKUP(L451,Sheet2!$A$1:$C$17,3,FALSE)</f>
        <v>Biologi Farmasi</v>
      </c>
      <c r="O451">
        <f t="shared" si="61"/>
        <v>8</v>
      </c>
      <c r="P451" s="2">
        <f t="shared" si="62"/>
        <v>1.75</v>
      </c>
    </row>
    <row r="452" spans="1:16" x14ac:dyDescent="0.25">
      <c r="A452">
        <v>450</v>
      </c>
      <c r="B452" t="s">
        <v>453</v>
      </c>
      <c r="C452">
        <v>74</v>
      </c>
      <c r="D452" t="str">
        <f t="shared" ref="D452:D515" si="64">IF(C452&gt;=75,"A",IF(C452&gt;=65,"B",IF(C452&gt;=45,"C",IF(C452&gt;=35,"D","E"))))</f>
        <v>B</v>
      </c>
      <c r="E452">
        <f t="shared" ref="E452:E515" si="65">IF(D452="A",4,IF(D452="B",3,IF(D452="C",2,IF(D452="D",1,0))))</f>
        <v>3</v>
      </c>
      <c r="F452">
        <v>62</v>
      </c>
      <c r="G452" t="str">
        <f t="shared" ref="G452:G515" si="66">IF(F452&gt;=75,"A",IF(F452&gt;=65,"B",IF(F452&gt;=45,"C",IF(F452&gt;=35,"D","E"))))</f>
        <v>C</v>
      </c>
      <c r="H452">
        <f t="shared" ref="H452:H515" si="67">IF(G452="A",4,IF(G452="B",3,IF(G452="C",2,IF(G452="D",1,0))))</f>
        <v>2</v>
      </c>
      <c r="I452">
        <v>50</v>
      </c>
      <c r="J452" t="str">
        <f t="shared" ref="J452:J515" si="68">IF(I452&gt;=75,"A",IF(I452&gt;=65,"B",IF(I452&gt;=45,"C",IF(I452&gt;=35,"D","E"))))</f>
        <v>C</v>
      </c>
      <c r="K452">
        <f t="shared" ref="K452:K515" si="69">IF(J452="A",4,IF(J452="B",3,IF(J452="C",2,IF(J452="D",1,0))))</f>
        <v>2</v>
      </c>
      <c r="L452" t="str">
        <f t="shared" si="63"/>
        <v>C01</v>
      </c>
      <c r="M452" t="str">
        <f>VLOOKUP(L452,Sheet2!$A$1:$C$17,2,FALSE)</f>
        <v>Farmasi</v>
      </c>
      <c r="N452" t="str">
        <f>VLOOKUP(L452,Sheet2!$A$1:$C$17,3,FALSE)</f>
        <v>Biologi Farmasi</v>
      </c>
      <c r="O452">
        <f t="shared" ref="O452:O515" si="70">$D$1+$G$1+$J$1</f>
        <v>8</v>
      </c>
      <c r="P452" s="2">
        <f t="shared" ref="P452:P515" si="71">(E452*$D$1+H452*$G$1+K452*$J$1)/O452</f>
        <v>2.375</v>
      </c>
    </row>
    <row r="453" spans="1:16" x14ac:dyDescent="0.25">
      <c r="A453">
        <v>451</v>
      </c>
      <c r="B453" t="s">
        <v>454</v>
      </c>
      <c r="C453">
        <v>30</v>
      </c>
      <c r="D453" t="str">
        <f t="shared" si="64"/>
        <v>E</v>
      </c>
      <c r="E453">
        <f t="shared" si="65"/>
        <v>0</v>
      </c>
      <c r="F453">
        <v>19</v>
      </c>
      <c r="G453" t="str">
        <f t="shared" si="66"/>
        <v>E</v>
      </c>
      <c r="H453">
        <f t="shared" si="67"/>
        <v>0</v>
      </c>
      <c r="I453">
        <v>9</v>
      </c>
      <c r="J453" t="str">
        <f t="shared" si="68"/>
        <v>E</v>
      </c>
      <c r="K453">
        <f t="shared" si="69"/>
        <v>0</v>
      </c>
      <c r="L453" t="str">
        <f t="shared" si="63"/>
        <v>A02</v>
      </c>
      <c r="M453" t="str">
        <f>VLOOKUP(L453,Sheet2!$A$1:$C$17,2,FALSE)</f>
        <v>Matematika dan IPA</v>
      </c>
      <c r="N453" t="str">
        <f>VLOOKUP(L453,Sheet2!$A$1:$C$17,3,FALSE)</f>
        <v>Fisika</v>
      </c>
      <c r="O453">
        <f t="shared" si="70"/>
        <v>8</v>
      </c>
      <c r="P453" s="2">
        <f t="shared" si="71"/>
        <v>0</v>
      </c>
    </row>
    <row r="454" spans="1:16" x14ac:dyDescent="0.25">
      <c r="A454">
        <v>452</v>
      </c>
      <c r="B454" t="s">
        <v>455</v>
      </c>
      <c r="C454">
        <v>17</v>
      </c>
      <c r="D454" t="str">
        <f t="shared" si="64"/>
        <v>E</v>
      </c>
      <c r="E454">
        <f t="shared" si="65"/>
        <v>0</v>
      </c>
      <c r="F454">
        <v>31</v>
      </c>
      <c r="G454" t="str">
        <f t="shared" si="66"/>
        <v>E</v>
      </c>
      <c r="H454">
        <f t="shared" si="67"/>
        <v>0</v>
      </c>
      <c r="I454">
        <v>46</v>
      </c>
      <c r="J454" t="str">
        <f t="shared" si="68"/>
        <v>C</v>
      </c>
      <c r="K454">
        <f t="shared" si="69"/>
        <v>2</v>
      </c>
      <c r="L454" t="str">
        <f t="shared" si="63"/>
        <v>B02</v>
      </c>
      <c r="M454" t="str">
        <f>VLOOKUP(L454,Sheet2!$A$1:$C$17,2,FALSE)</f>
        <v>Teknik Kebumian</v>
      </c>
      <c r="N454" t="str">
        <f>VLOOKUP(L454,Sheet2!$A$1:$C$17,3,FALSE)</f>
        <v>Oseanografi</v>
      </c>
      <c r="O454">
        <f t="shared" si="70"/>
        <v>8</v>
      </c>
      <c r="P454" s="2">
        <f t="shared" si="71"/>
        <v>0.5</v>
      </c>
    </row>
    <row r="455" spans="1:16" x14ac:dyDescent="0.25">
      <c r="A455">
        <v>453</v>
      </c>
      <c r="B455" t="s">
        <v>456</v>
      </c>
      <c r="C455">
        <v>43</v>
      </c>
      <c r="D455" t="str">
        <f t="shared" si="64"/>
        <v>D</v>
      </c>
      <c r="E455">
        <f t="shared" si="65"/>
        <v>1</v>
      </c>
      <c r="F455">
        <v>54</v>
      </c>
      <c r="G455" t="str">
        <f t="shared" si="66"/>
        <v>C</v>
      </c>
      <c r="H455">
        <f t="shared" si="67"/>
        <v>2</v>
      </c>
      <c r="I455">
        <v>66</v>
      </c>
      <c r="J455" t="str">
        <f t="shared" si="68"/>
        <v>B</v>
      </c>
      <c r="K455">
        <f t="shared" si="69"/>
        <v>3</v>
      </c>
      <c r="L455" t="str">
        <f t="shared" si="63"/>
        <v>C01</v>
      </c>
      <c r="M455" t="str">
        <f>VLOOKUP(L455,Sheet2!$A$1:$C$17,2,FALSE)</f>
        <v>Farmasi</v>
      </c>
      <c r="N455" t="str">
        <f>VLOOKUP(L455,Sheet2!$A$1:$C$17,3,FALSE)</f>
        <v>Biologi Farmasi</v>
      </c>
      <c r="O455">
        <f t="shared" si="70"/>
        <v>8</v>
      </c>
      <c r="P455" s="2">
        <f t="shared" si="71"/>
        <v>1.875</v>
      </c>
    </row>
    <row r="456" spans="1:16" x14ac:dyDescent="0.25">
      <c r="A456">
        <v>454</v>
      </c>
      <c r="B456" t="s">
        <v>457</v>
      </c>
      <c r="C456">
        <v>67</v>
      </c>
      <c r="D456" t="str">
        <f t="shared" si="64"/>
        <v>B</v>
      </c>
      <c r="E456">
        <f t="shared" si="65"/>
        <v>3</v>
      </c>
      <c r="F456">
        <v>63</v>
      </c>
      <c r="G456" t="str">
        <f t="shared" si="66"/>
        <v>C</v>
      </c>
      <c r="H456">
        <f t="shared" si="67"/>
        <v>2</v>
      </c>
      <c r="I456">
        <v>58</v>
      </c>
      <c r="J456" t="str">
        <f t="shared" si="68"/>
        <v>C</v>
      </c>
      <c r="K456">
        <f t="shared" si="69"/>
        <v>2</v>
      </c>
      <c r="L456" t="str">
        <f t="shared" si="63"/>
        <v>B01</v>
      </c>
      <c r="M456" t="str">
        <f>VLOOKUP(L456,Sheet2!$A$1:$C$17,2,FALSE)</f>
        <v>Teknik Kebumian</v>
      </c>
      <c r="N456" t="str">
        <f>VLOOKUP(L456,Sheet2!$A$1:$C$17,3,FALSE)</f>
        <v>Meteorologi</v>
      </c>
      <c r="O456">
        <f t="shared" si="70"/>
        <v>8</v>
      </c>
      <c r="P456" s="2">
        <f t="shared" si="71"/>
        <v>2.375</v>
      </c>
    </row>
    <row r="457" spans="1:16" x14ac:dyDescent="0.25">
      <c r="A457">
        <v>455</v>
      </c>
      <c r="B457" t="s">
        <v>458</v>
      </c>
      <c r="C457">
        <v>18</v>
      </c>
      <c r="D457" t="str">
        <f t="shared" si="64"/>
        <v>E</v>
      </c>
      <c r="E457">
        <f t="shared" si="65"/>
        <v>0</v>
      </c>
      <c r="F457">
        <v>24</v>
      </c>
      <c r="G457" t="str">
        <f t="shared" si="66"/>
        <v>E</v>
      </c>
      <c r="H457">
        <f t="shared" si="67"/>
        <v>0</v>
      </c>
      <c r="I457">
        <v>30</v>
      </c>
      <c r="J457" t="str">
        <f t="shared" si="68"/>
        <v>E</v>
      </c>
      <c r="K457">
        <f t="shared" si="69"/>
        <v>0</v>
      </c>
      <c r="L457" t="str">
        <f t="shared" si="63"/>
        <v>B01</v>
      </c>
      <c r="M457" t="str">
        <f>VLOOKUP(L457,Sheet2!$A$1:$C$17,2,FALSE)</f>
        <v>Teknik Kebumian</v>
      </c>
      <c r="N457" t="str">
        <f>VLOOKUP(L457,Sheet2!$A$1:$C$17,3,FALSE)</f>
        <v>Meteorologi</v>
      </c>
      <c r="O457">
        <f t="shared" si="70"/>
        <v>8</v>
      </c>
      <c r="P457" s="2">
        <f t="shared" si="71"/>
        <v>0</v>
      </c>
    </row>
    <row r="458" spans="1:16" x14ac:dyDescent="0.25">
      <c r="A458">
        <v>456</v>
      </c>
      <c r="B458" t="s">
        <v>459</v>
      </c>
      <c r="C458">
        <v>29</v>
      </c>
      <c r="D458" t="str">
        <f t="shared" si="64"/>
        <v>E</v>
      </c>
      <c r="E458">
        <f t="shared" si="65"/>
        <v>0</v>
      </c>
      <c r="F458">
        <v>39</v>
      </c>
      <c r="G458" t="str">
        <f t="shared" si="66"/>
        <v>D</v>
      </c>
      <c r="H458">
        <f t="shared" si="67"/>
        <v>1</v>
      </c>
      <c r="I458">
        <v>50</v>
      </c>
      <c r="J458" t="str">
        <f t="shared" si="68"/>
        <v>C</v>
      </c>
      <c r="K458">
        <f t="shared" si="69"/>
        <v>2</v>
      </c>
      <c r="L458" t="str">
        <f t="shared" si="63"/>
        <v>C01</v>
      </c>
      <c r="M458" t="str">
        <f>VLOOKUP(L458,Sheet2!$A$1:$C$17,2,FALSE)</f>
        <v>Farmasi</v>
      </c>
      <c r="N458" t="str">
        <f>VLOOKUP(L458,Sheet2!$A$1:$C$17,3,FALSE)</f>
        <v>Biologi Farmasi</v>
      </c>
      <c r="O458">
        <f t="shared" si="70"/>
        <v>8</v>
      </c>
      <c r="P458" s="2">
        <f t="shared" si="71"/>
        <v>0.875</v>
      </c>
    </row>
    <row r="459" spans="1:16" x14ac:dyDescent="0.25">
      <c r="A459">
        <v>457</v>
      </c>
      <c r="B459" t="s">
        <v>460</v>
      </c>
      <c r="C459">
        <v>73</v>
      </c>
      <c r="D459" t="str">
        <f t="shared" si="64"/>
        <v>B</v>
      </c>
      <c r="E459">
        <f t="shared" si="65"/>
        <v>3</v>
      </c>
      <c r="F459">
        <v>67</v>
      </c>
      <c r="G459" t="str">
        <f t="shared" si="66"/>
        <v>B</v>
      </c>
      <c r="H459">
        <f t="shared" si="67"/>
        <v>3</v>
      </c>
      <c r="I459">
        <v>61</v>
      </c>
      <c r="J459" t="str">
        <f t="shared" si="68"/>
        <v>C</v>
      </c>
      <c r="K459">
        <f t="shared" si="69"/>
        <v>2</v>
      </c>
      <c r="L459" t="str">
        <f t="shared" si="63"/>
        <v>C03</v>
      </c>
      <c r="M459" t="str">
        <f>VLOOKUP(L459,Sheet2!$A$1:$C$17,2,FALSE)</f>
        <v>Farmasi</v>
      </c>
      <c r="N459" t="str">
        <f>VLOOKUP(L459,Sheet2!$A$1:$C$17,3,FALSE)</f>
        <v>Farmakologi</v>
      </c>
      <c r="O459">
        <f t="shared" si="70"/>
        <v>8</v>
      </c>
      <c r="P459" s="2">
        <f t="shared" si="71"/>
        <v>2.75</v>
      </c>
    </row>
    <row r="460" spans="1:16" x14ac:dyDescent="0.25">
      <c r="A460">
        <v>458</v>
      </c>
      <c r="B460" t="s">
        <v>461</v>
      </c>
      <c r="C460">
        <v>63</v>
      </c>
      <c r="D460" t="str">
        <f t="shared" si="64"/>
        <v>C</v>
      </c>
      <c r="E460">
        <f t="shared" si="65"/>
        <v>2</v>
      </c>
      <c r="F460">
        <v>66</v>
      </c>
      <c r="G460" t="str">
        <f t="shared" si="66"/>
        <v>B</v>
      </c>
      <c r="H460">
        <f t="shared" si="67"/>
        <v>3</v>
      </c>
      <c r="I460">
        <v>69</v>
      </c>
      <c r="J460" t="str">
        <f t="shared" si="68"/>
        <v>B</v>
      </c>
      <c r="K460">
        <f t="shared" si="69"/>
        <v>3</v>
      </c>
      <c r="L460" t="str">
        <f t="shared" si="63"/>
        <v>C01</v>
      </c>
      <c r="M460" t="str">
        <f>VLOOKUP(L460,Sheet2!$A$1:$C$17,2,FALSE)</f>
        <v>Farmasi</v>
      </c>
      <c r="N460" t="str">
        <f>VLOOKUP(L460,Sheet2!$A$1:$C$17,3,FALSE)</f>
        <v>Biologi Farmasi</v>
      </c>
      <c r="O460">
        <f t="shared" si="70"/>
        <v>8</v>
      </c>
      <c r="P460" s="2">
        <f t="shared" si="71"/>
        <v>2.625</v>
      </c>
    </row>
    <row r="461" spans="1:16" x14ac:dyDescent="0.25">
      <c r="A461">
        <v>459</v>
      </c>
      <c r="B461" t="s">
        <v>462</v>
      </c>
      <c r="C461">
        <v>66</v>
      </c>
      <c r="D461" t="str">
        <f t="shared" si="64"/>
        <v>B</v>
      </c>
      <c r="E461">
        <f t="shared" si="65"/>
        <v>3</v>
      </c>
      <c r="F461">
        <v>45</v>
      </c>
      <c r="G461" t="str">
        <f t="shared" si="66"/>
        <v>C</v>
      </c>
      <c r="H461">
        <f t="shared" si="67"/>
        <v>2</v>
      </c>
      <c r="I461">
        <v>24</v>
      </c>
      <c r="J461" t="str">
        <f t="shared" si="68"/>
        <v>E</v>
      </c>
      <c r="K461">
        <f t="shared" si="69"/>
        <v>0</v>
      </c>
      <c r="L461" t="str">
        <f t="shared" si="63"/>
        <v>D04</v>
      </c>
      <c r="M461" t="str">
        <f>VLOOKUP(L461,Sheet2!$A$1:$C$17,2,FALSE)</f>
        <v>Teknik Industri</v>
      </c>
      <c r="N461" t="str">
        <f>VLOOKUP(L461,Sheet2!$A$1:$C$17,3,FALSE)</f>
        <v>Manajemen Rekayasa Industri</v>
      </c>
      <c r="O461">
        <f t="shared" si="70"/>
        <v>8</v>
      </c>
      <c r="P461" s="2">
        <f t="shared" si="71"/>
        <v>1.875</v>
      </c>
    </row>
    <row r="462" spans="1:16" x14ac:dyDescent="0.25">
      <c r="A462">
        <v>460</v>
      </c>
      <c r="B462" t="s">
        <v>463</v>
      </c>
      <c r="C462">
        <v>17</v>
      </c>
      <c r="D462" t="str">
        <f t="shared" si="64"/>
        <v>E</v>
      </c>
      <c r="E462">
        <f t="shared" si="65"/>
        <v>0</v>
      </c>
      <c r="F462">
        <v>27</v>
      </c>
      <c r="G462" t="str">
        <f t="shared" si="66"/>
        <v>E</v>
      </c>
      <c r="H462">
        <f t="shared" si="67"/>
        <v>0</v>
      </c>
      <c r="I462">
        <v>38</v>
      </c>
      <c r="J462" t="str">
        <f t="shared" si="68"/>
        <v>D</v>
      </c>
      <c r="K462">
        <f t="shared" si="69"/>
        <v>1</v>
      </c>
      <c r="L462" t="str">
        <f t="shared" si="63"/>
        <v>C03</v>
      </c>
      <c r="M462" t="str">
        <f>VLOOKUP(L462,Sheet2!$A$1:$C$17,2,FALSE)</f>
        <v>Farmasi</v>
      </c>
      <c r="N462" t="str">
        <f>VLOOKUP(L462,Sheet2!$A$1:$C$17,3,FALSE)</f>
        <v>Farmakologi</v>
      </c>
      <c r="O462">
        <f t="shared" si="70"/>
        <v>8</v>
      </c>
      <c r="P462" s="2">
        <f t="shared" si="71"/>
        <v>0.25</v>
      </c>
    </row>
    <row r="463" spans="1:16" x14ac:dyDescent="0.25">
      <c r="A463">
        <v>461</v>
      </c>
      <c r="B463" t="s">
        <v>464</v>
      </c>
      <c r="C463">
        <v>76</v>
      </c>
      <c r="D463" t="str">
        <f t="shared" si="64"/>
        <v>A</v>
      </c>
      <c r="E463">
        <f t="shared" si="65"/>
        <v>4</v>
      </c>
      <c r="F463">
        <v>84</v>
      </c>
      <c r="G463" t="str">
        <f t="shared" si="66"/>
        <v>A</v>
      </c>
      <c r="H463">
        <f t="shared" si="67"/>
        <v>4</v>
      </c>
      <c r="I463">
        <v>91</v>
      </c>
      <c r="J463" t="str">
        <f t="shared" si="68"/>
        <v>A</v>
      </c>
      <c r="K463">
        <f t="shared" si="69"/>
        <v>4</v>
      </c>
      <c r="L463" t="str">
        <f t="shared" si="63"/>
        <v>B01</v>
      </c>
      <c r="M463" t="str">
        <f>VLOOKUP(L463,Sheet2!$A$1:$C$17,2,FALSE)</f>
        <v>Teknik Kebumian</v>
      </c>
      <c r="N463" t="str">
        <f>VLOOKUP(L463,Sheet2!$A$1:$C$17,3,FALSE)</f>
        <v>Meteorologi</v>
      </c>
      <c r="O463">
        <f t="shared" si="70"/>
        <v>8</v>
      </c>
      <c r="P463" s="2">
        <f t="shared" si="71"/>
        <v>4</v>
      </c>
    </row>
    <row r="464" spans="1:16" x14ac:dyDescent="0.25">
      <c r="A464">
        <v>462</v>
      </c>
      <c r="B464" t="s">
        <v>465</v>
      </c>
      <c r="C464">
        <v>10</v>
      </c>
      <c r="D464" t="str">
        <f t="shared" si="64"/>
        <v>E</v>
      </c>
      <c r="E464">
        <f t="shared" si="65"/>
        <v>0</v>
      </c>
      <c r="F464">
        <v>22</v>
      </c>
      <c r="G464" t="str">
        <f t="shared" si="66"/>
        <v>E</v>
      </c>
      <c r="H464">
        <f t="shared" si="67"/>
        <v>0</v>
      </c>
      <c r="I464">
        <v>34</v>
      </c>
      <c r="J464" t="str">
        <f t="shared" si="68"/>
        <v>E</v>
      </c>
      <c r="K464">
        <f t="shared" si="69"/>
        <v>0</v>
      </c>
      <c r="L464" t="str">
        <f t="shared" si="63"/>
        <v>A02</v>
      </c>
      <c r="M464" t="str">
        <f>VLOOKUP(L464,Sheet2!$A$1:$C$17,2,FALSE)</f>
        <v>Matematika dan IPA</v>
      </c>
      <c r="N464" t="str">
        <f>VLOOKUP(L464,Sheet2!$A$1:$C$17,3,FALSE)</f>
        <v>Fisika</v>
      </c>
      <c r="O464">
        <f t="shared" si="70"/>
        <v>8</v>
      </c>
      <c r="P464" s="2">
        <f t="shared" si="71"/>
        <v>0</v>
      </c>
    </row>
    <row r="465" spans="1:16" x14ac:dyDescent="0.25">
      <c r="A465">
        <v>463</v>
      </c>
      <c r="B465" t="s">
        <v>466</v>
      </c>
      <c r="C465">
        <v>52</v>
      </c>
      <c r="D465" t="str">
        <f t="shared" si="64"/>
        <v>C</v>
      </c>
      <c r="E465">
        <f t="shared" si="65"/>
        <v>2</v>
      </c>
      <c r="F465">
        <v>43</v>
      </c>
      <c r="G465" t="str">
        <f t="shared" si="66"/>
        <v>D</v>
      </c>
      <c r="H465">
        <f t="shared" si="67"/>
        <v>1</v>
      </c>
      <c r="I465">
        <v>34</v>
      </c>
      <c r="J465" t="str">
        <f t="shared" si="68"/>
        <v>E</v>
      </c>
      <c r="K465">
        <f t="shared" si="69"/>
        <v>0</v>
      </c>
      <c r="L465" t="str">
        <f t="shared" si="63"/>
        <v>C03</v>
      </c>
      <c r="M465" t="str">
        <f>VLOOKUP(L465,Sheet2!$A$1:$C$17,2,FALSE)</f>
        <v>Farmasi</v>
      </c>
      <c r="N465" t="str">
        <f>VLOOKUP(L465,Sheet2!$A$1:$C$17,3,FALSE)</f>
        <v>Farmakologi</v>
      </c>
      <c r="O465">
        <f t="shared" si="70"/>
        <v>8</v>
      </c>
      <c r="P465" s="2">
        <f t="shared" si="71"/>
        <v>1.125</v>
      </c>
    </row>
    <row r="466" spans="1:16" x14ac:dyDescent="0.25">
      <c r="A466">
        <v>464</v>
      </c>
      <c r="B466" t="s">
        <v>467</v>
      </c>
      <c r="C466">
        <v>76</v>
      </c>
      <c r="D466" t="str">
        <f t="shared" si="64"/>
        <v>A</v>
      </c>
      <c r="E466">
        <f t="shared" si="65"/>
        <v>4</v>
      </c>
      <c r="F466">
        <v>71</v>
      </c>
      <c r="G466" t="str">
        <f t="shared" si="66"/>
        <v>B</v>
      </c>
      <c r="H466">
        <f t="shared" si="67"/>
        <v>3</v>
      </c>
      <c r="I466">
        <v>67</v>
      </c>
      <c r="J466" t="str">
        <f t="shared" si="68"/>
        <v>B</v>
      </c>
      <c r="K466">
        <f t="shared" si="69"/>
        <v>3</v>
      </c>
      <c r="L466" t="str">
        <f t="shared" si="63"/>
        <v>A03</v>
      </c>
      <c r="M466" t="str">
        <f>VLOOKUP(L466,Sheet2!$A$1:$C$17,2,FALSE)</f>
        <v>Matematika dan IPA</v>
      </c>
      <c r="N466" t="str">
        <f>VLOOKUP(L466,Sheet2!$A$1:$C$17,3,FALSE)</f>
        <v>Kimia</v>
      </c>
      <c r="O466">
        <f t="shared" si="70"/>
        <v>8</v>
      </c>
      <c r="P466" s="2">
        <f t="shared" si="71"/>
        <v>3.375</v>
      </c>
    </row>
    <row r="467" spans="1:16" x14ac:dyDescent="0.25">
      <c r="A467">
        <v>465</v>
      </c>
      <c r="B467" t="s">
        <v>468</v>
      </c>
      <c r="C467">
        <v>17</v>
      </c>
      <c r="D467" t="str">
        <f t="shared" si="64"/>
        <v>E</v>
      </c>
      <c r="E467">
        <f t="shared" si="65"/>
        <v>0</v>
      </c>
      <c r="F467">
        <v>22</v>
      </c>
      <c r="G467" t="str">
        <f t="shared" si="66"/>
        <v>E</v>
      </c>
      <c r="H467">
        <f t="shared" si="67"/>
        <v>0</v>
      </c>
      <c r="I467">
        <v>28</v>
      </c>
      <c r="J467" t="str">
        <f t="shared" si="68"/>
        <v>E</v>
      </c>
      <c r="K467">
        <f t="shared" si="69"/>
        <v>0</v>
      </c>
      <c r="L467" t="str">
        <f t="shared" si="63"/>
        <v>B01</v>
      </c>
      <c r="M467" t="str">
        <f>VLOOKUP(L467,Sheet2!$A$1:$C$17,2,FALSE)</f>
        <v>Teknik Kebumian</v>
      </c>
      <c r="N467" t="str">
        <f>VLOOKUP(L467,Sheet2!$A$1:$C$17,3,FALSE)</f>
        <v>Meteorologi</v>
      </c>
      <c r="O467">
        <f t="shared" si="70"/>
        <v>8</v>
      </c>
      <c r="P467" s="2">
        <f t="shared" si="71"/>
        <v>0</v>
      </c>
    </row>
    <row r="468" spans="1:16" x14ac:dyDescent="0.25">
      <c r="A468">
        <v>466</v>
      </c>
      <c r="B468" t="s">
        <v>469</v>
      </c>
      <c r="C468">
        <v>30</v>
      </c>
      <c r="D468" t="str">
        <f t="shared" si="64"/>
        <v>E</v>
      </c>
      <c r="E468">
        <f t="shared" si="65"/>
        <v>0</v>
      </c>
      <c r="F468">
        <v>24</v>
      </c>
      <c r="G468" t="str">
        <f t="shared" si="66"/>
        <v>E</v>
      </c>
      <c r="H468">
        <f t="shared" si="67"/>
        <v>0</v>
      </c>
      <c r="I468">
        <v>18</v>
      </c>
      <c r="J468" t="str">
        <f t="shared" si="68"/>
        <v>E</v>
      </c>
      <c r="K468">
        <f t="shared" si="69"/>
        <v>0</v>
      </c>
      <c r="L468" t="str">
        <f t="shared" si="63"/>
        <v>C02</v>
      </c>
      <c r="M468" t="str">
        <f>VLOOKUP(L468,Sheet2!$A$1:$C$17,2,FALSE)</f>
        <v>Farmasi</v>
      </c>
      <c r="N468" t="str">
        <f>VLOOKUP(L468,Sheet2!$A$1:$C$17,3,FALSE)</f>
        <v>Farmakokimia</v>
      </c>
      <c r="O468">
        <f t="shared" si="70"/>
        <v>8</v>
      </c>
      <c r="P468" s="2">
        <f t="shared" si="71"/>
        <v>0</v>
      </c>
    </row>
    <row r="469" spans="1:16" x14ac:dyDescent="0.25">
      <c r="A469">
        <v>467</v>
      </c>
      <c r="B469" t="s">
        <v>470</v>
      </c>
      <c r="C469">
        <v>20</v>
      </c>
      <c r="D469" t="str">
        <f t="shared" si="64"/>
        <v>E</v>
      </c>
      <c r="E469">
        <f t="shared" si="65"/>
        <v>0</v>
      </c>
      <c r="F469">
        <v>26</v>
      </c>
      <c r="G469" t="str">
        <f t="shared" si="66"/>
        <v>E</v>
      </c>
      <c r="H469">
        <f t="shared" si="67"/>
        <v>0</v>
      </c>
      <c r="I469">
        <v>33</v>
      </c>
      <c r="J469" t="str">
        <f t="shared" si="68"/>
        <v>E</v>
      </c>
      <c r="K469">
        <f t="shared" si="69"/>
        <v>0</v>
      </c>
      <c r="L469" t="str">
        <f t="shared" si="63"/>
        <v>D01</v>
      </c>
      <c r="M469" t="str">
        <f>VLOOKUP(L469,Sheet2!$A$1:$C$17,2,FALSE)</f>
        <v>Teknik Industri</v>
      </c>
      <c r="N469" t="str">
        <f>VLOOKUP(L469,Sheet2!$A$1:$C$17,3,FALSE)</f>
        <v>Instrumentasi dan Kontrol</v>
      </c>
      <c r="O469">
        <f t="shared" si="70"/>
        <v>8</v>
      </c>
      <c r="P469" s="2">
        <f t="shared" si="71"/>
        <v>0</v>
      </c>
    </row>
    <row r="470" spans="1:16" x14ac:dyDescent="0.25">
      <c r="A470">
        <v>468</v>
      </c>
      <c r="B470" t="s">
        <v>471</v>
      </c>
      <c r="C470">
        <v>46</v>
      </c>
      <c r="D470" t="str">
        <f t="shared" si="64"/>
        <v>C</v>
      </c>
      <c r="E470">
        <f t="shared" si="65"/>
        <v>2</v>
      </c>
      <c r="F470">
        <v>44</v>
      </c>
      <c r="G470" t="str">
        <f t="shared" si="66"/>
        <v>D</v>
      </c>
      <c r="H470">
        <f t="shared" si="67"/>
        <v>1</v>
      </c>
      <c r="I470">
        <v>42</v>
      </c>
      <c r="J470" t="str">
        <f t="shared" si="68"/>
        <v>D</v>
      </c>
      <c r="K470">
        <f t="shared" si="69"/>
        <v>1</v>
      </c>
      <c r="L470" t="str">
        <f t="shared" si="63"/>
        <v>A03</v>
      </c>
      <c r="M470" t="str">
        <f>VLOOKUP(L470,Sheet2!$A$1:$C$17,2,FALSE)</f>
        <v>Matematika dan IPA</v>
      </c>
      <c r="N470" t="str">
        <f>VLOOKUP(L470,Sheet2!$A$1:$C$17,3,FALSE)</f>
        <v>Kimia</v>
      </c>
      <c r="O470">
        <f t="shared" si="70"/>
        <v>8</v>
      </c>
      <c r="P470" s="2">
        <f t="shared" si="71"/>
        <v>1.375</v>
      </c>
    </row>
    <row r="471" spans="1:16" x14ac:dyDescent="0.25">
      <c r="A471">
        <v>469</v>
      </c>
      <c r="B471" t="s">
        <v>472</v>
      </c>
      <c r="C471">
        <v>72</v>
      </c>
      <c r="D471" t="str">
        <f t="shared" si="64"/>
        <v>B</v>
      </c>
      <c r="E471">
        <f t="shared" si="65"/>
        <v>3</v>
      </c>
      <c r="F471">
        <v>65</v>
      </c>
      <c r="G471" t="str">
        <f t="shared" si="66"/>
        <v>B</v>
      </c>
      <c r="H471">
        <f t="shared" si="67"/>
        <v>3</v>
      </c>
      <c r="I471">
        <v>58</v>
      </c>
      <c r="J471" t="str">
        <f t="shared" si="68"/>
        <v>C</v>
      </c>
      <c r="K471">
        <f t="shared" si="69"/>
        <v>2</v>
      </c>
      <c r="L471" t="str">
        <f t="shared" si="63"/>
        <v>B02</v>
      </c>
      <c r="M471" t="str">
        <f>VLOOKUP(L471,Sheet2!$A$1:$C$17,2,FALSE)</f>
        <v>Teknik Kebumian</v>
      </c>
      <c r="N471" t="str">
        <f>VLOOKUP(L471,Sheet2!$A$1:$C$17,3,FALSE)</f>
        <v>Oseanografi</v>
      </c>
      <c r="O471">
        <f t="shared" si="70"/>
        <v>8</v>
      </c>
      <c r="P471" s="2">
        <f t="shared" si="71"/>
        <v>2.75</v>
      </c>
    </row>
    <row r="472" spans="1:16" x14ac:dyDescent="0.25">
      <c r="A472">
        <v>470</v>
      </c>
      <c r="B472" t="s">
        <v>473</v>
      </c>
      <c r="C472">
        <v>19</v>
      </c>
      <c r="D472" t="str">
        <f t="shared" si="64"/>
        <v>E</v>
      </c>
      <c r="E472">
        <f t="shared" si="65"/>
        <v>0</v>
      </c>
      <c r="F472">
        <v>43</v>
      </c>
      <c r="G472" t="str">
        <f t="shared" si="66"/>
        <v>D</v>
      </c>
      <c r="H472">
        <f t="shared" si="67"/>
        <v>1</v>
      </c>
      <c r="I472">
        <v>67</v>
      </c>
      <c r="J472" t="str">
        <f t="shared" si="68"/>
        <v>B</v>
      </c>
      <c r="K472">
        <f t="shared" si="69"/>
        <v>3</v>
      </c>
      <c r="L472" t="str">
        <f t="shared" si="63"/>
        <v>D03</v>
      </c>
      <c r="M472" t="str">
        <f>VLOOKUP(L472,Sheet2!$A$1:$C$17,2,FALSE)</f>
        <v>Teknik Industri</v>
      </c>
      <c r="N472" t="str">
        <f>VLOOKUP(L472,Sheet2!$A$1:$C$17,3,FALSE)</f>
        <v>Teknologi Bioenergi</v>
      </c>
      <c r="O472">
        <f t="shared" si="70"/>
        <v>8</v>
      </c>
      <c r="P472" s="2">
        <f t="shared" si="71"/>
        <v>1.125</v>
      </c>
    </row>
    <row r="473" spans="1:16" x14ac:dyDescent="0.25">
      <c r="A473">
        <v>471</v>
      </c>
      <c r="B473" t="s">
        <v>474</v>
      </c>
      <c r="C473">
        <v>70</v>
      </c>
      <c r="D473" t="str">
        <f t="shared" si="64"/>
        <v>B</v>
      </c>
      <c r="E473">
        <f t="shared" si="65"/>
        <v>3</v>
      </c>
      <c r="F473">
        <v>76</v>
      </c>
      <c r="G473" t="str">
        <f t="shared" si="66"/>
        <v>A</v>
      </c>
      <c r="H473">
        <f t="shared" si="67"/>
        <v>4</v>
      </c>
      <c r="I473">
        <v>82</v>
      </c>
      <c r="J473" t="str">
        <f t="shared" si="68"/>
        <v>A</v>
      </c>
      <c r="K473">
        <f t="shared" si="69"/>
        <v>4</v>
      </c>
      <c r="L473" t="str">
        <f t="shared" si="63"/>
        <v>B03</v>
      </c>
      <c r="M473" t="str">
        <f>VLOOKUP(L473,Sheet2!$A$1:$C$17,2,FALSE)</f>
        <v>Teknik Kebumian</v>
      </c>
      <c r="N473" t="str">
        <f>VLOOKUP(L473,Sheet2!$A$1:$C$17,3,FALSE)</f>
        <v>Geomatika</v>
      </c>
      <c r="O473">
        <f t="shared" si="70"/>
        <v>8</v>
      </c>
      <c r="P473" s="2">
        <f t="shared" si="71"/>
        <v>3.625</v>
      </c>
    </row>
    <row r="474" spans="1:16" x14ac:dyDescent="0.25">
      <c r="A474">
        <v>472</v>
      </c>
      <c r="B474" t="s">
        <v>475</v>
      </c>
      <c r="C474">
        <v>43</v>
      </c>
      <c r="D474" t="str">
        <f t="shared" si="64"/>
        <v>D</v>
      </c>
      <c r="E474">
        <f t="shared" si="65"/>
        <v>1</v>
      </c>
      <c r="F474">
        <v>52</v>
      </c>
      <c r="G474" t="str">
        <f t="shared" si="66"/>
        <v>C</v>
      </c>
      <c r="H474">
        <f t="shared" si="67"/>
        <v>2</v>
      </c>
      <c r="I474">
        <v>61</v>
      </c>
      <c r="J474" t="str">
        <f t="shared" si="68"/>
        <v>C</v>
      </c>
      <c r="K474">
        <f t="shared" si="69"/>
        <v>2</v>
      </c>
      <c r="L474" t="str">
        <f t="shared" si="63"/>
        <v>C04</v>
      </c>
      <c r="M474" t="str">
        <f>VLOOKUP(L474,Sheet2!$A$1:$C$17,2,FALSE)</f>
        <v>Farmasi</v>
      </c>
      <c r="N474" t="str">
        <f>VLOOKUP(L474,Sheet2!$A$1:$C$17,3,FALSE)</f>
        <v>Farmasetika</v>
      </c>
      <c r="O474">
        <f t="shared" si="70"/>
        <v>8</v>
      </c>
      <c r="P474" s="2">
        <f t="shared" si="71"/>
        <v>1.625</v>
      </c>
    </row>
    <row r="475" spans="1:16" x14ac:dyDescent="0.25">
      <c r="A475">
        <v>473</v>
      </c>
      <c r="B475" t="s">
        <v>476</v>
      </c>
      <c r="C475">
        <v>72</v>
      </c>
      <c r="D475" t="str">
        <f t="shared" si="64"/>
        <v>B</v>
      </c>
      <c r="E475">
        <f t="shared" si="65"/>
        <v>3</v>
      </c>
      <c r="F475">
        <v>77</v>
      </c>
      <c r="G475" t="str">
        <f t="shared" si="66"/>
        <v>A</v>
      </c>
      <c r="H475">
        <f t="shared" si="67"/>
        <v>4</v>
      </c>
      <c r="I475">
        <v>83</v>
      </c>
      <c r="J475" t="str">
        <f t="shared" si="68"/>
        <v>A</v>
      </c>
      <c r="K475">
        <f t="shared" si="69"/>
        <v>4</v>
      </c>
      <c r="L475" t="str">
        <f t="shared" si="63"/>
        <v>C03</v>
      </c>
      <c r="M475" t="str">
        <f>VLOOKUP(L475,Sheet2!$A$1:$C$17,2,FALSE)</f>
        <v>Farmasi</v>
      </c>
      <c r="N475" t="str">
        <f>VLOOKUP(L475,Sheet2!$A$1:$C$17,3,FALSE)</f>
        <v>Farmakologi</v>
      </c>
      <c r="O475">
        <f t="shared" si="70"/>
        <v>8</v>
      </c>
      <c r="P475" s="2">
        <f t="shared" si="71"/>
        <v>3.625</v>
      </c>
    </row>
    <row r="476" spans="1:16" x14ac:dyDescent="0.25">
      <c r="A476">
        <v>474</v>
      </c>
      <c r="B476" t="s">
        <v>477</v>
      </c>
      <c r="C476">
        <v>78</v>
      </c>
      <c r="D476" t="str">
        <f t="shared" si="64"/>
        <v>A</v>
      </c>
      <c r="E476">
        <f t="shared" si="65"/>
        <v>4</v>
      </c>
      <c r="F476">
        <v>53</v>
      </c>
      <c r="G476" t="str">
        <f t="shared" si="66"/>
        <v>C</v>
      </c>
      <c r="H476">
        <f t="shared" si="67"/>
        <v>2</v>
      </c>
      <c r="I476">
        <v>29</v>
      </c>
      <c r="J476" t="str">
        <f t="shared" si="68"/>
        <v>E</v>
      </c>
      <c r="K476">
        <f t="shared" si="69"/>
        <v>0</v>
      </c>
      <c r="L476" t="str">
        <f t="shared" si="63"/>
        <v>A04</v>
      </c>
      <c r="M476" t="str">
        <f>VLOOKUP(L476,Sheet2!$A$1:$C$17,2,FALSE)</f>
        <v>Matematika dan IPA</v>
      </c>
      <c r="N476" t="str">
        <f>VLOOKUP(L476,Sheet2!$A$1:$C$17,3,FALSE)</f>
        <v>Matematika</v>
      </c>
      <c r="O476">
        <f t="shared" si="70"/>
        <v>8</v>
      </c>
      <c r="P476" s="2">
        <f t="shared" si="71"/>
        <v>2.25</v>
      </c>
    </row>
    <row r="477" spans="1:16" x14ac:dyDescent="0.25">
      <c r="A477">
        <v>475</v>
      </c>
      <c r="B477" t="s">
        <v>478</v>
      </c>
      <c r="C477">
        <v>33</v>
      </c>
      <c r="D477" t="str">
        <f t="shared" si="64"/>
        <v>E</v>
      </c>
      <c r="E477">
        <f t="shared" si="65"/>
        <v>0</v>
      </c>
      <c r="F477">
        <v>55</v>
      </c>
      <c r="G477" t="str">
        <f t="shared" si="66"/>
        <v>C</v>
      </c>
      <c r="H477">
        <f t="shared" si="67"/>
        <v>2</v>
      </c>
      <c r="I477">
        <v>77</v>
      </c>
      <c r="J477" t="str">
        <f t="shared" si="68"/>
        <v>A</v>
      </c>
      <c r="K477">
        <f t="shared" si="69"/>
        <v>4</v>
      </c>
      <c r="L477" t="str">
        <f t="shared" si="63"/>
        <v>B02</v>
      </c>
      <c r="M477" t="str">
        <f>VLOOKUP(L477,Sheet2!$A$1:$C$17,2,FALSE)</f>
        <v>Teknik Kebumian</v>
      </c>
      <c r="N477" t="str">
        <f>VLOOKUP(L477,Sheet2!$A$1:$C$17,3,FALSE)</f>
        <v>Oseanografi</v>
      </c>
      <c r="O477">
        <f t="shared" si="70"/>
        <v>8</v>
      </c>
      <c r="P477" s="2">
        <f t="shared" si="71"/>
        <v>1.75</v>
      </c>
    </row>
    <row r="478" spans="1:16" x14ac:dyDescent="0.25">
      <c r="A478">
        <v>476</v>
      </c>
      <c r="B478" t="s">
        <v>479</v>
      </c>
      <c r="C478">
        <v>52</v>
      </c>
      <c r="D478" t="str">
        <f t="shared" si="64"/>
        <v>C</v>
      </c>
      <c r="E478">
        <f t="shared" si="65"/>
        <v>2</v>
      </c>
      <c r="F478">
        <v>46</v>
      </c>
      <c r="G478" t="str">
        <f t="shared" si="66"/>
        <v>C</v>
      </c>
      <c r="H478">
        <f t="shared" si="67"/>
        <v>2</v>
      </c>
      <c r="I478">
        <v>40</v>
      </c>
      <c r="J478" t="str">
        <f t="shared" si="68"/>
        <v>D</v>
      </c>
      <c r="K478">
        <f t="shared" si="69"/>
        <v>1</v>
      </c>
      <c r="L478" t="str">
        <f t="shared" si="63"/>
        <v>C04</v>
      </c>
      <c r="M478" t="str">
        <f>VLOOKUP(L478,Sheet2!$A$1:$C$17,2,FALSE)</f>
        <v>Farmasi</v>
      </c>
      <c r="N478" t="str">
        <f>VLOOKUP(L478,Sheet2!$A$1:$C$17,3,FALSE)</f>
        <v>Farmasetika</v>
      </c>
      <c r="O478">
        <f t="shared" si="70"/>
        <v>8</v>
      </c>
      <c r="P478" s="2">
        <f t="shared" si="71"/>
        <v>1.75</v>
      </c>
    </row>
    <row r="479" spans="1:16" x14ac:dyDescent="0.25">
      <c r="A479">
        <v>477</v>
      </c>
      <c r="B479" t="s">
        <v>480</v>
      </c>
      <c r="C479">
        <v>30</v>
      </c>
      <c r="D479" t="str">
        <f t="shared" si="64"/>
        <v>E</v>
      </c>
      <c r="E479">
        <f t="shared" si="65"/>
        <v>0</v>
      </c>
      <c r="F479">
        <v>46</v>
      </c>
      <c r="G479" t="str">
        <f t="shared" si="66"/>
        <v>C</v>
      </c>
      <c r="H479">
        <f t="shared" si="67"/>
        <v>2</v>
      </c>
      <c r="I479">
        <v>62</v>
      </c>
      <c r="J479" t="str">
        <f t="shared" si="68"/>
        <v>C</v>
      </c>
      <c r="K479">
        <f t="shared" si="69"/>
        <v>2</v>
      </c>
      <c r="L479" t="str">
        <f t="shared" si="63"/>
        <v>D01</v>
      </c>
      <c r="M479" t="str">
        <f>VLOOKUP(L479,Sheet2!$A$1:$C$17,2,FALSE)</f>
        <v>Teknik Industri</v>
      </c>
      <c r="N479" t="str">
        <f>VLOOKUP(L479,Sheet2!$A$1:$C$17,3,FALSE)</f>
        <v>Instrumentasi dan Kontrol</v>
      </c>
      <c r="O479">
        <f t="shared" si="70"/>
        <v>8</v>
      </c>
      <c r="P479" s="2">
        <f t="shared" si="71"/>
        <v>1.25</v>
      </c>
    </row>
    <row r="480" spans="1:16" x14ac:dyDescent="0.25">
      <c r="A480">
        <v>478</v>
      </c>
      <c r="B480" t="s">
        <v>481</v>
      </c>
      <c r="C480">
        <v>50</v>
      </c>
      <c r="D480" t="str">
        <f t="shared" si="64"/>
        <v>C</v>
      </c>
      <c r="E480">
        <f t="shared" si="65"/>
        <v>2</v>
      </c>
      <c r="F480">
        <v>35</v>
      </c>
      <c r="G480" t="str">
        <f t="shared" si="66"/>
        <v>D</v>
      </c>
      <c r="H480">
        <f t="shared" si="67"/>
        <v>1</v>
      </c>
      <c r="I480">
        <v>20</v>
      </c>
      <c r="J480" t="str">
        <f t="shared" si="68"/>
        <v>E</v>
      </c>
      <c r="K480">
        <f t="shared" si="69"/>
        <v>0</v>
      </c>
      <c r="L480" t="str">
        <f t="shared" si="63"/>
        <v>B04</v>
      </c>
      <c r="M480" t="str">
        <f>VLOOKUP(L480,Sheet2!$A$1:$C$17,2,FALSE)</f>
        <v>Teknik Kebumian</v>
      </c>
      <c r="N480" t="str">
        <f>VLOOKUP(L480,Sheet2!$A$1:$C$17,3,FALSE)</f>
        <v>Geologi</v>
      </c>
      <c r="O480">
        <f t="shared" si="70"/>
        <v>8</v>
      </c>
      <c r="P480" s="2">
        <f t="shared" si="71"/>
        <v>1.125</v>
      </c>
    </row>
    <row r="481" spans="1:16" x14ac:dyDescent="0.25">
      <c r="A481">
        <v>479</v>
      </c>
      <c r="B481" t="s">
        <v>482</v>
      </c>
      <c r="C481">
        <v>36</v>
      </c>
      <c r="D481" t="str">
        <f t="shared" si="64"/>
        <v>D</v>
      </c>
      <c r="E481">
        <f t="shared" si="65"/>
        <v>1</v>
      </c>
      <c r="F481">
        <v>58</v>
      </c>
      <c r="G481" t="str">
        <f t="shared" si="66"/>
        <v>C</v>
      </c>
      <c r="H481">
        <f t="shared" si="67"/>
        <v>2</v>
      </c>
      <c r="I481">
        <v>81</v>
      </c>
      <c r="J481" t="str">
        <f t="shared" si="68"/>
        <v>A</v>
      </c>
      <c r="K481">
        <f t="shared" si="69"/>
        <v>4</v>
      </c>
      <c r="L481" t="str">
        <f t="shared" si="63"/>
        <v>C04</v>
      </c>
      <c r="M481" t="str">
        <f>VLOOKUP(L481,Sheet2!$A$1:$C$17,2,FALSE)</f>
        <v>Farmasi</v>
      </c>
      <c r="N481" t="str">
        <f>VLOOKUP(L481,Sheet2!$A$1:$C$17,3,FALSE)</f>
        <v>Farmasetika</v>
      </c>
      <c r="O481">
        <f t="shared" si="70"/>
        <v>8</v>
      </c>
      <c r="P481" s="2">
        <f t="shared" si="71"/>
        <v>2.125</v>
      </c>
    </row>
    <row r="482" spans="1:16" x14ac:dyDescent="0.25">
      <c r="A482">
        <v>480</v>
      </c>
      <c r="B482" t="s">
        <v>483</v>
      </c>
      <c r="C482">
        <v>66</v>
      </c>
      <c r="D482" t="str">
        <f t="shared" si="64"/>
        <v>B</v>
      </c>
      <c r="E482">
        <f t="shared" si="65"/>
        <v>3</v>
      </c>
      <c r="F482">
        <v>67</v>
      </c>
      <c r="G482" t="str">
        <f t="shared" si="66"/>
        <v>B</v>
      </c>
      <c r="H482">
        <f t="shared" si="67"/>
        <v>3</v>
      </c>
      <c r="I482">
        <v>69</v>
      </c>
      <c r="J482" t="str">
        <f t="shared" si="68"/>
        <v>B</v>
      </c>
      <c r="K482">
        <f t="shared" si="69"/>
        <v>3</v>
      </c>
      <c r="L482" t="str">
        <f t="shared" si="63"/>
        <v>C01</v>
      </c>
      <c r="M482" t="str">
        <f>VLOOKUP(L482,Sheet2!$A$1:$C$17,2,FALSE)</f>
        <v>Farmasi</v>
      </c>
      <c r="N482" t="str">
        <f>VLOOKUP(L482,Sheet2!$A$1:$C$17,3,FALSE)</f>
        <v>Biologi Farmasi</v>
      </c>
      <c r="O482">
        <f t="shared" si="70"/>
        <v>8</v>
      </c>
      <c r="P482" s="2">
        <f t="shared" si="71"/>
        <v>3</v>
      </c>
    </row>
    <row r="483" spans="1:16" x14ac:dyDescent="0.25">
      <c r="A483">
        <v>481</v>
      </c>
      <c r="B483" t="s">
        <v>484</v>
      </c>
      <c r="C483">
        <v>94</v>
      </c>
      <c r="D483" t="str">
        <f t="shared" si="64"/>
        <v>A</v>
      </c>
      <c r="E483">
        <f t="shared" si="65"/>
        <v>4</v>
      </c>
      <c r="F483">
        <v>86</v>
      </c>
      <c r="G483" t="str">
        <f t="shared" si="66"/>
        <v>A</v>
      </c>
      <c r="H483">
        <f t="shared" si="67"/>
        <v>4</v>
      </c>
      <c r="I483">
        <v>78</v>
      </c>
      <c r="J483" t="str">
        <f t="shared" si="68"/>
        <v>A</v>
      </c>
      <c r="K483">
        <f t="shared" si="69"/>
        <v>4</v>
      </c>
      <c r="L483" t="str">
        <f t="shared" si="63"/>
        <v>A03</v>
      </c>
      <c r="M483" t="str">
        <f>VLOOKUP(L483,Sheet2!$A$1:$C$17,2,FALSE)</f>
        <v>Matematika dan IPA</v>
      </c>
      <c r="N483" t="str">
        <f>VLOOKUP(L483,Sheet2!$A$1:$C$17,3,FALSE)</f>
        <v>Kimia</v>
      </c>
      <c r="O483">
        <f t="shared" si="70"/>
        <v>8</v>
      </c>
      <c r="P483" s="2">
        <f t="shared" si="71"/>
        <v>4</v>
      </c>
    </row>
    <row r="484" spans="1:16" x14ac:dyDescent="0.25">
      <c r="A484">
        <v>482</v>
      </c>
      <c r="B484" t="s">
        <v>485</v>
      </c>
      <c r="C484">
        <v>74</v>
      </c>
      <c r="D484" t="str">
        <f t="shared" si="64"/>
        <v>B</v>
      </c>
      <c r="E484">
        <f t="shared" si="65"/>
        <v>3</v>
      </c>
      <c r="F484">
        <v>74</v>
      </c>
      <c r="G484" t="str">
        <f t="shared" si="66"/>
        <v>B</v>
      </c>
      <c r="H484">
        <f t="shared" si="67"/>
        <v>3</v>
      </c>
      <c r="I484">
        <v>74</v>
      </c>
      <c r="J484" t="str">
        <f t="shared" si="68"/>
        <v>B</v>
      </c>
      <c r="K484">
        <f t="shared" si="69"/>
        <v>3</v>
      </c>
      <c r="L484" t="str">
        <f t="shared" si="63"/>
        <v>A04</v>
      </c>
      <c r="M484" t="str">
        <f>VLOOKUP(L484,Sheet2!$A$1:$C$17,2,FALSE)</f>
        <v>Matematika dan IPA</v>
      </c>
      <c r="N484" t="str">
        <f>VLOOKUP(L484,Sheet2!$A$1:$C$17,3,FALSE)</f>
        <v>Matematika</v>
      </c>
      <c r="O484">
        <f t="shared" si="70"/>
        <v>8</v>
      </c>
      <c r="P484" s="2">
        <f t="shared" si="71"/>
        <v>3</v>
      </c>
    </row>
    <row r="485" spans="1:16" x14ac:dyDescent="0.25">
      <c r="A485">
        <v>483</v>
      </c>
      <c r="B485" t="s">
        <v>486</v>
      </c>
      <c r="C485">
        <v>30</v>
      </c>
      <c r="D485" t="str">
        <f t="shared" si="64"/>
        <v>E</v>
      </c>
      <c r="E485">
        <f t="shared" si="65"/>
        <v>0</v>
      </c>
      <c r="F485">
        <v>48</v>
      </c>
      <c r="G485" t="str">
        <f t="shared" si="66"/>
        <v>C</v>
      </c>
      <c r="H485">
        <f t="shared" si="67"/>
        <v>2</v>
      </c>
      <c r="I485">
        <v>66</v>
      </c>
      <c r="J485" t="str">
        <f t="shared" si="68"/>
        <v>B</v>
      </c>
      <c r="K485">
        <f t="shared" si="69"/>
        <v>3</v>
      </c>
      <c r="L485" t="str">
        <f t="shared" si="63"/>
        <v>D04</v>
      </c>
      <c r="M485" t="str">
        <f>VLOOKUP(L485,Sheet2!$A$1:$C$17,2,FALSE)</f>
        <v>Teknik Industri</v>
      </c>
      <c r="N485" t="str">
        <f>VLOOKUP(L485,Sheet2!$A$1:$C$17,3,FALSE)</f>
        <v>Manajemen Rekayasa Industri</v>
      </c>
      <c r="O485">
        <f t="shared" si="70"/>
        <v>8</v>
      </c>
      <c r="P485" s="2">
        <f t="shared" si="71"/>
        <v>1.5</v>
      </c>
    </row>
    <row r="486" spans="1:16" x14ac:dyDescent="0.25">
      <c r="A486">
        <v>484</v>
      </c>
      <c r="B486" t="s">
        <v>487</v>
      </c>
      <c r="C486">
        <v>84</v>
      </c>
      <c r="D486" t="str">
        <f t="shared" si="64"/>
        <v>A</v>
      </c>
      <c r="E486">
        <f t="shared" si="65"/>
        <v>4</v>
      </c>
      <c r="F486">
        <v>86</v>
      </c>
      <c r="G486" t="str">
        <f t="shared" si="66"/>
        <v>A</v>
      </c>
      <c r="H486">
        <f t="shared" si="67"/>
        <v>4</v>
      </c>
      <c r="I486">
        <v>87</v>
      </c>
      <c r="J486" t="str">
        <f t="shared" si="68"/>
        <v>A</v>
      </c>
      <c r="K486">
        <f t="shared" si="69"/>
        <v>4</v>
      </c>
      <c r="L486" t="str">
        <f t="shared" si="63"/>
        <v>C02</v>
      </c>
      <c r="M486" t="str">
        <f>VLOOKUP(L486,Sheet2!$A$1:$C$17,2,FALSE)</f>
        <v>Farmasi</v>
      </c>
      <c r="N486" t="str">
        <f>VLOOKUP(L486,Sheet2!$A$1:$C$17,3,FALSE)</f>
        <v>Farmakokimia</v>
      </c>
      <c r="O486">
        <f t="shared" si="70"/>
        <v>8</v>
      </c>
      <c r="P486" s="2">
        <f t="shared" si="71"/>
        <v>4</v>
      </c>
    </row>
    <row r="487" spans="1:16" x14ac:dyDescent="0.25">
      <c r="A487">
        <v>485</v>
      </c>
      <c r="B487" t="s">
        <v>488</v>
      </c>
      <c r="C487">
        <v>57</v>
      </c>
      <c r="D487" t="str">
        <f t="shared" si="64"/>
        <v>C</v>
      </c>
      <c r="E487">
        <f t="shared" si="65"/>
        <v>2</v>
      </c>
      <c r="F487">
        <v>52</v>
      </c>
      <c r="G487" t="str">
        <f t="shared" si="66"/>
        <v>C</v>
      </c>
      <c r="H487">
        <f t="shared" si="67"/>
        <v>2</v>
      </c>
      <c r="I487">
        <v>48</v>
      </c>
      <c r="J487" t="str">
        <f t="shared" si="68"/>
        <v>C</v>
      </c>
      <c r="K487">
        <f t="shared" si="69"/>
        <v>2</v>
      </c>
      <c r="L487" t="str">
        <f t="shared" si="63"/>
        <v>A01</v>
      </c>
      <c r="M487" t="str">
        <f>VLOOKUP(L487,Sheet2!$A$1:$C$17,2,FALSE)</f>
        <v>Matematika dan IPA</v>
      </c>
      <c r="N487" t="str">
        <f>VLOOKUP(L487,Sheet2!$A$1:$C$17,3,FALSE)</f>
        <v>Astronomi</v>
      </c>
      <c r="O487">
        <f t="shared" si="70"/>
        <v>8</v>
      </c>
      <c r="P487" s="2">
        <f t="shared" si="71"/>
        <v>2</v>
      </c>
    </row>
    <row r="488" spans="1:16" x14ac:dyDescent="0.25">
      <c r="A488">
        <v>486</v>
      </c>
      <c r="B488" t="s">
        <v>489</v>
      </c>
      <c r="C488">
        <v>39</v>
      </c>
      <c r="D488" t="str">
        <f t="shared" si="64"/>
        <v>D</v>
      </c>
      <c r="E488">
        <f t="shared" si="65"/>
        <v>1</v>
      </c>
      <c r="F488">
        <v>43</v>
      </c>
      <c r="G488" t="str">
        <f t="shared" si="66"/>
        <v>D</v>
      </c>
      <c r="H488">
        <f t="shared" si="67"/>
        <v>1</v>
      </c>
      <c r="I488">
        <v>47</v>
      </c>
      <c r="J488" t="str">
        <f t="shared" si="68"/>
        <v>C</v>
      </c>
      <c r="K488">
        <f t="shared" si="69"/>
        <v>2</v>
      </c>
      <c r="L488" t="str">
        <f t="shared" si="63"/>
        <v>B04</v>
      </c>
      <c r="M488" t="str">
        <f>VLOOKUP(L488,Sheet2!$A$1:$C$17,2,FALSE)</f>
        <v>Teknik Kebumian</v>
      </c>
      <c r="N488" t="str">
        <f>VLOOKUP(L488,Sheet2!$A$1:$C$17,3,FALSE)</f>
        <v>Geologi</v>
      </c>
      <c r="O488">
        <f t="shared" si="70"/>
        <v>8</v>
      </c>
      <c r="P488" s="2">
        <f t="shared" si="71"/>
        <v>1.25</v>
      </c>
    </row>
    <row r="489" spans="1:16" x14ac:dyDescent="0.25">
      <c r="A489">
        <v>487</v>
      </c>
      <c r="B489" t="s">
        <v>490</v>
      </c>
      <c r="C489">
        <v>16</v>
      </c>
      <c r="D489" t="str">
        <f t="shared" si="64"/>
        <v>E</v>
      </c>
      <c r="E489">
        <f t="shared" si="65"/>
        <v>0</v>
      </c>
      <c r="F489">
        <v>22</v>
      </c>
      <c r="G489" t="str">
        <f t="shared" si="66"/>
        <v>E</v>
      </c>
      <c r="H489">
        <f t="shared" si="67"/>
        <v>0</v>
      </c>
      <c r="I489">
        <v>28</v>
      </c>
      <c r="J489" t="str">
        <f t="shared" si="68"/>
        <v>E</v>
      </c>
      <c r="K489">
        <f t="shared" si="69"/>
        <v>0</v>
      </c>
      <c r="L489" t="str">
        <f t="shared" si="63"/>
        <v>B02</v>
      </c>
      <c r="M489" t="str">
        <f>VLOOKUP(L489,Sheet2!$A$1:$C$17,2,FALSE)</f>
        <v>Teknik Kebumian</v>
      </c>
      <c r="N489" t="str">
        <f>VLOOKUP(L489,Sheet2!$A$1:$C$17,3,FALSE)</f>
        <v>Oseanografi</v>
      </c>
      <c r="O489">
        <f t="shared" si="70"/>
        <v>8</v>
      </c>
      <c r="P489" s="2">
        <f t="shared" si="71"/>
        <v>0</v>
      </c>
    </row>
    <row r="490" spans="1:16" x14ac:dyDescent="0.25">
      <c r="A490">
        <v>488</v>
      </c>
      <c r="B490" t="s">
        <v>491</v>
      </c>
      <c r="C490">
        <v>33</v>
      </c>
      <c r="D490" t="str">
        <f t="shared" si="64"/>
        <v>E</v>
      </c>
      <c r="E490">
        <f t="shared" si="65"/>
        <v>0</v>
      </c>
      <c r="F490">
        <v>36</v>
      </c>
      <c r="G490" t="str">
        <f t="shared" si="66"/>
        <v>D</v>
      </c>
      <c r="H490">
        <f t="shared" si="67"/>
        <v>1</v>
      </c>
      <c r="I490">
        <v>40</v>
      </c>
      <c r="J490" t="str">
        <f t="shared" si="68"/>
        <v>D</v>
      </c>
      <c r="K490">
        <f t="shared" si="69"/>
        <v>1</v>
      </c>
      <c r="L490" t="str">
        <f t="shared" si="63"/>
        <v>A03</v>
      </c>
      <c r="M490" t="str">
        <f>VLOOKUP(L490,Sheet2!$A$1:$C$17,2,FALSE)</f>
        <v>Matematika dan IPA</v>
      </c>
      <c r="N490" t="str">
        <f>VLOOKUP(L490,Sheet2!$A$1:$C$17,3,FALSE)</f>
        <v>Kimia</v>
      </c>
      <c r="O490">
        <f t="shared" si="70"/>
        <v>8</v>
      </c>
      <c r="P490" s="2">
        <f t="shared" si="71"/>
        <v>0.625</v>
      </c>
    </row>
    <row r="491" spans="1:16" x14ac:dyDescent="0.25">
      <c r="A491">
        <v>489</v>
      </c>
      <c r="B491" t="s">
        <v>492</v>
      </c>
      <c r="C491">
        <v>88</v>
      </c>
      <c r="D491" t="str">
        <f t="shared" si="64"/>
        <v>A</v>
      </c>
      <c r="E491">
        <f t="shared" si="65"/>
        <v>4</v>
      </c>
      <c r="F491">
        <v>88</v>
      </c>
      <c r="G491" t="str">
        <f t="shared" si="66"/>
        <v>A</v>
      </c>
      <c r="H491">
        <f t="shared" si="67"/>
        <v>4</v>
      </c>
      <c r="I491">
        <v>88</v>
      </c>
      <c r="J491" t="str">
        <f t="shared" si="68"/>
        <v>A</v>
      </c>
      <c r="K491">
        <f t="shared" si="69"/>
        <v>4</v>
      </c>
      <c r="L491" t="str">
        <f t="shared" si="63"/>
        <v>A01</v>
      </c>
      <c r="M491" t="str">
        <f>VLOOKUP(L491,Sheet2!$A$1:$C$17,2,FALSE)</f>
        <v>Matematika dan IPA</v>
      </c>
      <c r="N491" t="str">
        <f>VLOOKUP(L491,Sheet2!$A$1:$C$17,3,FALSE)</f>
        <v>Astronomi</v>
      </c>
      <c r="O491">
        <f t="shared" si="70"/>
        <v>8</v>
      </c>
      <c r="P491" s="2">
        <f t="shared" si="71"/>
        <v>4</v>
      </c>
    </row>
    <row r="492" spans="1:16" x14ac:dyDescent="0.25">
      <c r="A492">
        <v>490</v>
      </c>
      <c r="B492" t="s">
        <v>493</v>
      </c>
      <c r="C492">
        <v>40</v>
      </c>
      <c r="D492" t="str">
        <f t="shared" si="64"/>
        <v>D</v>
      </c>
      <c r="E492">
        <f t="shared" si="65"/>
        <v>1</v>
      </c>
      <c r="F492">
        <v>34</v>
      </c>
      <c r="G492" t="str">
        <f t="shared" si="66"/>
        <v>E</v>
      </c>
      <c r="H492">
        <f t="shared" si="67"/>
        <v>0</v>
      </c>
      <c r="I492">
        <v>28</v>
      </c>
      <c r="J492" t="str">
        <f t="shared" si="68"/>
        <v>E</v>
      </c>
      <c r="K492">
        <f t="shared" si="69"/>
        <v>0</v>
      </c>
      <c r="L492" t="str">
        <f t="shared" si="63"/>
        <v>D02</v>
      </c>
      <c r="M492" t="str">
        <f>VLOOKUP(L492,Sheet2!$A$1:$C$17,2,FALSE)</f>
        <v>Teknik Industri</v>
      </c>
      <c r="N492" t="str">
        <f>VLOOKUP(L492,Sheet2!$A$1:$C$17,3,FALSE)</f>
        <v>Teknologi Pangan</v>
      </c>
      <c r="O492">
        <f t="shared" si="70"/>
        <v>8</v>
      </c>
      <c r="P492" s="2">
        <f t="shared" si="71"/>
        <v>0.375</v>
      </c>
    </row>
    <row r="493" spans="1:16" x14ac:dyDescent="0.25">
      <c r="A493">
        <v>491</v>
      </c>
      <c r="B493" t="s">
        <v>494</v>
      </c>
      <c r="C493">
        <v>63</v>
      </c>
      <c r="D493" t="str">
        <f t="shared" si="64"/>
        <v>C</v>
      </c>
      <c r="E493">
        <f t="shared" si="65"/>
        <v>2</v>
      </c>
      <c r="F493">
        <v>65</v>
      </c>
      <c r="G493" t="str">
        <f t="shared" si="66"/>
        <v>B</v>
      </c>
      <c r="H493">
        <f t="shared" si="67"/>
        <v>3</v>
      </c>
      <c r="I493">
        <v>67</v>
      </c>
      <c r="J493" t="str">
        <f t="shared" si="68"/>
        <v>B</v>
      </c>
      <c r="K493">
        <f t="shared" si="69"/>
        <v>3</v>
      </c>
      <c r="L493" t="str">
        <f t="shared" si="63"/>
        <v>C02</v>
      </c>
      <c r="M493" t="str">
        <f>VLOOKUP(L493,Sheet2!$A$1:$C$17,2,FALSE)</f>
        <v>Farmasi</v>
      </c>
      <c r="N493" t="str">
        <f>VLOOKUP(L493,Sheet2!$A$1:$C$17,3,FALSE)</f>
        <v>Farmakokimia</v>
      </c>
      <c r="O493">
        <f t="shared" si="70"/>
        <v>8</v>
      </c>
      <c r="P493" s="2">
        <f t="shared" si="71"/>
        <v>2.625</v>
      </c>
    </row>
    <row r="494" spans="1:16" x14ac:dyDescent="0.25">
      <c r="A494">
        <v>492</v>
      </c>
      <c r="B494" t="s">
        <v>495</v>
      </c>
      <c r="C494">
        <v>14</v>
      </c>
      <c r="D494" t="str">
        <f t="shared" si="64"/>
        <v>E</v>
      </c>
      <c r="E494">
        <f t="shared" si="65"/>
        <v>0</v>
      </c>
      <c r="F494">
        <v>35</v>
      </c>
      <c r="G494" t="str">
        <f t="shared" si="66"/>
        <v>D</v>
      </c>
      <c r="H494">
        <f t="shared" si="67"/>
        <v>1</v>
      </c>
      <c r="I494">
        <v>56</v>
      </c>
      <c r="J494" t="str">
        <f t="shared" si="68"/>
        <v>C</v>
      </c>
      <c r="K494">
        <f t="shared" si="69"/>
        <v>2</v>
      </c>
      <c r="L494" t="str">
        <f t="shared" si="63"/>
        <v>B01</v>
      </c>
      <c r="M494" t="str">
        <f>VLOOKUP(L494,Sheet2!$A$1:$C$17,2,FALSE)</f>
        <v>Teknik Kebumian</v>
      </c>
      <c r="N494" t="str">
        <f>VLOOKUP(L494,Sheet2!$A$1:$C$17,3,FALSE)</f>
        <v>Meteorologi</v>
      </c>
      <c r="O494">
        <f t="shared" si="70"/>
        <v>8</v>
      </c>
      <c r="P494" s="2">
        <f t="shared" si="71"/>
        <v>0.875</v>
      </c>
    </row>
    <row r="495" spans="1:16" x14ac:dyDescent="0.25">
      <c r="A495">
        <v>493</v>
      </c>
      <c r="B495" t="s">
        <v>496</v>
      </c>
      <c r="C495">
        <v>83</v>
      </c>
      <c r="D495" t="str">
        <f t="shared" si="64"/>
        <v>A</v>
      </c>
      <c r="E495">
        <f t="shared" si="65"/>
        <v>4</v>
      </c>
      <c r="F495">
        <v>74</v>
      </c>
      <c r="G495" t="str">
        <f t="shared" si="66"/>
        <v>B</v>
      </c>
      <c r="H495">
        <f t="shared" si="67"/>
        <v>3</v>
      </c>
      <c r="I495">
        <v>65</v>
      </c>
      <c r="J495" t="str">
        <f t="shared" si="68"/>
        <v>B</v>
      </c>
      <c r="K495">
        <f t="shared" si="69"/>
        <v>3</v>
      </c>
      <c r="L495" t="str">
        <f t="shared" si="63"/>
        <v>D04</v>
      </c>
      <c r="M495" t="str">
        <f>VLOOKUP(L495,Sheet2!$A$1:$C$17,2,FALSE)</f>
        <v>Teknik Industri</v>
      </c>
      <c r="N495" t="str">
        <f>VLOOKUP(L495,Sheet2!$A$1:$C$17,3,FALSE)</f>
        <v>Manajemen Rekayasa Industri</v>
      </c>
      <c r="O495">
        <f t="shared" si="70"/>
        <v>8</v>
      </c>
      <c r="P495" s="2">
        <f t="shared" si="71"/>
        <v>3.375</v>
      </c>
    </row>
    <row r="496" spans="1:16" x14ac:dyDescent="0.25">
      <c r="A496">
        <v>494</v>
      </c>
      <c r="B496" t="s">
        <v>497</v>
      </c>
      <c r="C496">
        <v>23</v>
      </c>
      <c r="D496" t="str">
        <f t="shared" si="64"/>
        <v>E</v>
      </c>
      <c r="E496">
        <f t="shared" si="65"/>
        <v>0</v>
      </c>
      <c r="F496">
        <v>27</v>
      </c>
      <c r="G496" t="str">
        <f t="shared" si="66"/>
        <v>E</v>
      </c>
      <c r="H496">
        <f t="shared" si="67"/>
        <v>0</v>
      </c>
      <c r="I496">
        <v>31</v>
      </c>
      <c r="J496" t="str">
        <f t="shared" si="68"/>
        <v>E</v>
      </c>
      <c r="K496">
        <f t="shared" si="69"/>
        <v>0</v>
      </c>
      <c r="L496" t="str">
        <f t="shared" si="63"/>
        <v>B04</v>
      </c>
      <c r="M496" t="str">
        <f>VLOOKUP(L496,Sheet2!$A$1:$C$17,2,FALSE)</f>
        <v>Teknik Kebumian</v>
      </c>
      <c r="N496" t="str">
        <f>VLOOKUP(L496,Sheet2!$A$1:$C$17,3,FALSE)</f>
        <v>Geologi</v>
      </c>
      <c r="O496">
        <f t="shared" si="70"/>
        <v>8</v>
      </c>
      <c r="P496" s="2">
        <f t="shared" si="71"/>
        <v>0</v>
      </c>
    </row>
    <row r="497" spans="1:16" x14ac:dyDescent="0.25">
      <c r="A497">
        <v>495</v>
      </c>
      <c r="B497" t="s">
        <v>498</v>
      </c>
      <c r="C497">
        <v>44</v>
      </c>
      <c r="D497" t="str">
        <f t="shared" si="64"/>
        <v>D</v>
      </c>
      <c r="E497">
        <f t="shared" si="65"/>
        <v>1</v>
      </c>
      <c r="F497">
        <v>54</v>
      </c>
      <c r="G497" t="str">
        <f t="shared" si="66"/>
        <v>C</v>
      </c>
      <c r="H497">
        <f t="shared" si="67"/>
        <v>2</v>
      </c>
      <c r="I497">
        <v>64</v>
      </c>
      <c r="J497" t="str">
        <f t="shared" si="68"/>
        <v>C</v>
      </c>
      <c r="K497">
        <f t="shared" si="69"/>
        <v>2</v>
      </c>
      <c r="L497" t="str">
        <f t="shared" si="63"/>
        <v>A01</v>
      </c>
      <c r="M497" t="str">
        <f>VLOOKUP(L497,Sheet2!$A$1:$C$17,2,FALSE)</f>
        <v>Matematika dan IPA</v>
      </c>
      <c r="N497" t="str">
        <f>VLOOKUP(L497,Sheet2!$A$1:$C$17,3,FALSE)</f>
        <v>Astronomi</v>
      </c>
      <c r="O497">
        <f t="shared" si="70"/>
        <v>8</v>
      </c>
      <c r="P497" s="2">
        <f t="shared" si="71"/>
        <v>1.625</v>
      </c>
    </row>
    <row r="498" spans="1:16" x14ac:dyDescent="0.25">
      <c r="A498">
        <v>496</v>
      </c>
      <c r="B498" t="s">
        <v>499</v>
      </c>
      <c r="C498">
        <v>55</v>
      </c>
      <c r="D498" t="str">
        <f t="shared" si="64"/>
        <v>C</v>
      </c>
      <c r="E498">
        <f t="shared" si="65"/>
        <v>2</v>
      </c>
      <c r="F498">
        <v>44</v>
      </c>
      <c r="G498" t="str">
        <f t="shared" si="66"/>
        <v>D</v>
      </c>
      <c r="H498">
        <f t="shared" si="67"/>
        <v>1</v>
      </c>
      <c r="I498">
        <v>34</v>
      </c>
      <c r="J498" t="str">
        <f t="shared" si="68"/>
        <v>E</v>
      </c>
      <c r="K498">
        <f t="shared" si="69"/>
        <v>0</v>
      </c>
      <c r="L498" t="str">
        <f t="shared" si="63"/>
        <v>C02</v>
      </c>
      <c r="M498" t="str">
        <f>VLOOKUP(L498,Sheet2!$A$1:$C$17,2,FALSE)</f>
        <v>Farmasi</v>
      </c>
      <c r="N498" t="str">
        <f>VLOOKUP(L498,Sheet2!$A$1:$C$17,3,FALSE)</f>
        <v>Farmakokimia</v>
      </c>
      <c r="O498">
        <f t="shared" si="70"/>
        <v>8</v>
      </c>
      <c r="P498" s="2">
        <f t="shared" si="71"/>
        <v>1.125</v>
      </c>
    </row>
    <row r="499" spans="1:16" x14ac:dyDescent="0.25">
      <c r="A499">
        <v>497</v>
      </c>
      <c r="B499" t="s">
        <v>500</v>
      </c>
      <c r="C499">
        <v>69</v>
      </c>
      <c r="D499" t="str">
        <f t="shared" si="64"/>
        <v>B</v>
      </c>
      <c r="E499">
        <f t="shared" si="65"/>
        <v>3</v>
      </c>
      <c r="F499">
        <v>55</v>
      </c>
      <c r="G499" t="str">
        <f t="shared" si="66"/>
        <v>C</v>
      </c>
      <c r="H499">
        <f t="shared" si="67"/>
        <v>2</v>
      </c>
      <c r="I499">
        <v>42</v>
      </c>
      <c r="J499" t="str">
        <f t="shared" si="68"/>
        <v>D</v>
      </c>
      <c r="K499">
        <f t="shared" si="69"/>
        <v>1</v>
      </c>
      <c r="L499" t="str">
        <f t="shared" si="63"/>
        <v>C04</v>
      </c>
      <c r="M499" t="str">
        <f>VLOOKUP(L499,Sheet2!$A$1:$C$17,2,FALSE)</f>
        <v>Farmasi</v>
      </c>
      <c r="N499" t="str">
        <f>VLOOKUP(L499,Sheet2!$A$1:$C$17,3,FALSE)</f>
        <v>Farmasetika</v>
      </c>
      <c r="O499">
        <f t="shared" si="70"/>
        <v>8</v>
      </c>
      <c r="P499" s="2">
        <f t="shared" si="71"/>
        <v>2.125</v>
      </c>
    </row>
    <row r="500" spans="1:16" x14ac:dyDescent="0.25">
      <c r="A500">
        <v>498</v>
      </c>
      <c r="B500" t="s">
        <v>501</v>
      </c>
      <c r="C500">
        <v>15</v>
      </c>
      <c r="D500" t="str">
        <f t="shared" si="64"/>
        <v>E</v>
      </c>
      <c r="E500">
        <f t="shared" si="65"/>
        <v>0</v>
      </c>
      <c r="F500">
        <v>27</v>
      </c>
      <c r="G500" t="str">
        <f t="shared" si="66"/>
        <v>E</v>
      </c>
      <c r="H500">
        <f t="shared" si="67"/>
        <v>0</v>
      </c>
      <c r="I500">
        <v>40</v>
      </c>
      <c r="J500" t="str">
        <f t="shared" si="68"/>
        <v>D</v>
      </c>
      <c r="K500">
        <f t="shared" si="69"/>
        <v>1</v>
      </c>
      <c r="L500" t="str">
        <f t="shared" si="63"/>
        <v>D04</v>
      </c>
      <c r="M500" t="str">
        <f>VLOOKUP(L500,Sheet2!$A$1:$C$17,2,FALSE)</f>
        <v>Teknik Industri</v>
      </c>
      <c r="N500" t="str">
        <f>VLOOKUP(L500,Sheet2!$A$1:$C$17,3,FALSE)</f>
        <v>Manajemen Rekayasa Industri</v>
      </c>
      <c r="O500">
        <f t="shared" si="70"/>
        <v>8</v>
      </c>
      <c r="P500" s="2">
        <f t="shared" si="71"/>
        <v>0.25</v>
      </c>
    </row>
    <row r="501" spans="1:16" x14ac:dyDescent="0.25">
      <c r="A501">
        <v>499</v>
      </c>
      <c r="B501" t="s">
        <v>502</v>
      </c>
      <c r="C501">
        <v>80</v>
      </c>
      <c r="D501" t="str">
        <f t="shared" si="64"/>
        <v>A</v>
      </c>
      <c r="E501">
        <f t="shared" si="65"/>
        <v>4</v>
      </c>
      <c r="F501">
        <v>81</v>
      </c>
      <c r="G501" t="str">
        <f t="shared" si="66"/>
        <v>A</v>
      </c>
      <c r="H501">
        <f t="shared" si="67"/>
        <v>4</v>
      </c>
      <c r="I501">
        <v>83</v>
      </c>
      <c r="J501" t="str">
        <f t="shared" si="68"/>
        <v>A</v>
      </c>
      <c r="K501">
        <f t="shared" si="69"/>
        <v>4</v>
      </c>
      <c r="L501" t="str">
        <f t="shared" si="63"/>
        <v>B03</v>
      </c>
      <c r="M501" t="str">
        <f>VLOOKUP(L501,Sheet2!$A$1:$C$17,2,FALSE)</f>
        <v>Teknik Kebumian</v>
      </c>
      <c r="N501" t="str">
        <f>VLOOKUP(L501,Sheet2!$A$1:$C$17,3,FALSE)</f>
        <v>Geomatika</v>
      </c>
      <c r="O501">
        <f t="shared" si="70"/>
        <v>8</v>
      </c>
      <c r="P501" s="2">
        <f t="shared" si="71"/>
        <v>4</v>
      </c>
    </row>
    <row r="502" spans="1:16" x14ac:dyDescent="0.25">
      <c r="A502">
        <v>500</v>
      </c>
      <c r="B502" t="s">
        <v>503</v>
      </c>
      <c r="C502">
        <v>42</v>
      </c>
      <c r="D502" t="str">
        <f t="shared" si="64"/>
        <v>D</v>
      </c>
      <c r="E502">
        <f t="shared" si="65"/>
        <v>1</v>
      </c>
      <c r="F502">
        <v>54</v>
      </c>
      <c r="G502" t="str">
        <f t="shared" si="66"/>
        <v>C</v>
      </c>
      <c r="H502">
        <f t="shared" si="67"/>
        <v>2</v>
      </c>
      <c r="I502">
        <v>66</v>
      </c>
      <c r="J502" t="str">
        <f t="shared" si="68"/>
        <v>B</v>
      </c>
      <c r="K502">
        <f t="shared" si="69"/>
        <v>3</v>
      </c>
      <c r="L502" t="str">
        <f t="shared" si="63"/>
        <v>B02</v>
      </c>
      <c r="M502" t="str">
        <f>VLOOKUP(L502,Sheet2!$A$1:$C$17,2,FALSE)</f>
        <v>Teknik Kebumian</v>
      </c>
      <c r="N502" t="str">
        <f>VLOOKUP(L502,Sheet2!$A$1:$C$17,3,FALSE)</f>
        <v>Oseanografi</v>
      </c>
      <c r="O502">
        <f t="shared" si="70"/>
        <v>8</v>
      </c>
      <c r="P502" s="2">
        <f t="shared" si="71"/>
        <v>1.875</v>
      </c>
    </row>
    <row r="503" spans="1:16" x14ac:dyDescent="0.25">
      <c r="A503">
        <v>501</v>
      </c>
      <c r="B503" t="s">
        <v>504</v>
      </c>
      <c r="C503">
        <v>21</v>
      </c>
      <c r="D503" t="str">
        <f t="shared" si="64"/>
        <v>E</v>
      </c>
      <c r="E503">
        <f t="shared" si="65"/>
        <v>0</v>
      </c>
      <c r="F503">
        <v>23</v>
      </c>
      <c r="G503" t="str">
        <f t="shared" si="66"/>
        <v>E</v>
      </c>
      <c r="H503">
        <f t="shared" si="67"/>
        <v>0</v>
      </c>
      <c r="I503">
        <v>26</v>
      </c>
      <c r="J503" t="str">
        <f t="shared" si="68"/>
        <v>E</v>
      </c>
      <c r="K503">
        <f t="shared" si="69"/>
        <v>0</v>
      </c>
      <c r="L503" t="str">
        <f t="shared" si="63"/>
        <v>D04</v>
      </c>
      <c r="M503" t="str">
        <f>VLOOKUP(L503,Sheet2!$A$1:$C$17,2,FALSE)</f>
        <v>Teknik Industri</v>
      </c>
      <c r="N503" t="str">
        <f>VLOOKUP(L503,Sheet2!$A$1:$C$17,3,FALSE)</f>
        <v>Manajemen Rekayasa Industri</v>
      </c>
      <c r="O503">
        <f t="shared" si="70"/>
        <v>8</v>
      </c>
      <c r="P503" s="2">
        <f t="shared" si="71"/>
        <v>0</v>
      </c>
    </row>
    <row r="504" spans="1:16" x14ac:dyDescent="0.25">
      <c r="A504">
        <v>502</v>
      </c>
      <c r="B504" t="s">
        <v>505</v>
      </c>
      <c r="C504">
        <v>79</v>
      </c>
      <c r="D504" t="str">
        <f t="shared" si="64"/>
        <v>A</v>
      </c>
      <c r="E504">
        <f t="shared" si="65"/>
        <v>4</v>
      </c>
      <c r="F504">
        <v>64</v>
      </c>
      <c r="G504" t="str">
        <f t="shared" si="66"/>
        <v>C</v>
      </c>
      <c r="H504">
        <f t="shared" si="67"/>
        <v>2</v>
      </c>
      <c r="I504">
        <v>50</v>
      </c>
      <c r="J504" t="str">
        <f t="shared" si="68"/>
        <v>C</v>
      </c>
      <c r="K504">
        <f t="shared" si="69"/>
        <v>2</v>
      </c>
      <c r="L504" t="str">
        <f t="shared" si="63"/>
        <v>A03</v>
      </c>
      <c r="M504" t="str">
        <f>VLOOKUP(L504,Sheet2!$A$1:$C$17,2,FALSE)</f>
        <v>Matematika dan IPA</v>
      </c>
      <c r="N504" t="str">
        <f>VLOOKUP(L504,Sheet2!$A$1:$C$17,3,FALSE)</f>
        <v>Kimia</v>
      </c>
      <c r="O504">
        <f t="shared" si="70"/>
        <v>8</v>
      </c>
      <c r="P504" s="2">
        <f t="shared" si="71"/>
        <v>2.75</v>
      </c>
    </row>
    <row r="505" spans="1:16" x14ac:dyDescent="0.25">
      <c r="A505">
        <v>503</v>
      </c>
      <c r="B505" t="s">
        <v>506</v>
      </c>
      <c r="C505">
        <v>46</v>
      </c>
      <c r="D505" t="str">
        <f t="shared" si="64"/>
        <v>C</v>
      </c>
      <c r="E505">
        <f t="shared" si="65"/>
        <v>2</v>
      </c>
      <c r="F505">
        <v>62</v>
      </c>
      <c r="G505" t="str">
        <f t="shared" si="66"/>
        <v>C</v>
      </c>
      <c r="H505">
        <f t="shared" si="67"/>
        <v>2</v>
      </c>
      <c r="I505">
        <v>79</v>
      </c>
      <c r="J505" t="str">
        <f t="shared" si="68"/>
        <v>A</v>
      </c>
      <c r="K505">
        <f t="shared" si="69"/>
        <v>4</v>
      </c>
      <c r="L505" t="str">
        <f t="shared" si="63"/>
        <v>C02</v>
      </c>
      <c r="M505" t="str">
        <f>VLOOKUP(L505,Sheet2!$A$1:$C$17,2,FALSE)</f>
        <v>Farmasi</v>
      </c>
      <c r="N505" t="str">
        <f>VLOOKUP(L505,Sheet2!$A$1:$C$17,3,FALSE)</f>
        <v>Farmakokimia</v>
      </c>
      <c r="O505">
        <f t="shared" si="70"/>
        <v>8</v>
      </c>
      <c r="P505" s="2">
        <f t="shared" si="71"/>
        <v>2.5</v>
      </c>
    </row>
    <row r="506" spans="1:16" x14ac:dyDescent="0.25">
      <c r="A506">
        <v>504</v>
      </c>
      <c r="B506" t="s">
        <v>507</v>
      </c>
      <c r="C506">
        <v>68</v>
      </c>
      <c r="D506" t="str">
        <f t="shared" si="64"/>
        <v>B</v>
      </c>
      <c r="E506">
        <f t="shared" si="65"/>
        <v>3</v>
      </c>
      <c r="F506">
        <v>70</v>
      </c>
      <c r="G506" t="str">
        <f t="shared" si="66"/>
        <v>B</v>
      </c>
      <c r="H506">
        <f t="shared" si="67"/>
        <v>3</v>
      </c>
      <c r="I506">
        <v>73</v>
      </c>
      <c r="J506" t="str">
        <f t="shared" si="68"/>
        <v>B</v>
      </c>
      <c r="K506">
        <f t="shared" si="69"/>
        <v>3</v>
      </c>
      <c r="L506" t="str">
        <f t="shared" si="63"/>
        <v>C04</v>
      </c>
      <c r="M506" t="str">
        <f>VLOOKUP(L506,Sheet2!$A$1:$C$17,2,FALSE)</f>
        <v>Farmasi</v>
      </c>
      <c r="N506" t="str">
        <f>VLOOKUP(L506,Sheet2!$A$1:$C$17,3,FALSE)</f>
        <v>Farmasetika</v>
      </c>
      <c r="O506">
        <f t="shared" si="70"/>
        <v>8</v>
      </c>
      <c r="P506" s="2">
        <f t="shared" si="71"/>
        <v>3</v>
      </c>
    </row>
    <row r="507" spans="1:16" x14ac:dyDescent="0.25">
      <c r="A507">
        <v>505</v>
      </c>
      <c r="B507" t="s">
        <v>508</v>
      </c>
      <c r="C507">
        <v>61</v>
      </c>
      <c r="D507" t="str">
        <f t="shared" si="64"/>
        <v>C</v>
      </c>
      <c r="E507">
        <f t="shared" si="65"/>
        <v>2</v>
      </c>
      <c r="F507">
        <v>69</v>
      </c>
      <c r="G507" t="str">
        <f t="shared" si="66"/>
        <v>B</v>
      </c>
      <c r="H507">
        <f t="shared" si="67"/>
        <v>3</v>
      </c>
      <c r="I507">
        <v>76</v>
      </c>
      <c r="J507" t="str">
        <f t="shared" si="68"/>
        <v>A</v>
      </c>
      <c r="K507">
        <f t="shared" si="69"/>
        <v>4</v>
      </c>
      <c r="L507" t="str">
        <f t="shared" si="63"/>
        <v>C04</v>
      </c>
      <c r="M507" t="str">
        <f>VLOOKUP(L507,Sheet2!$A$1:$C$17,2,FALSE)</f>
        <v>Farmasi</v>
      </c>
      <c r="N507" t="str">
        <f>VLOOKUP(L507,Sheet2!$A$1:$C$17,3,FALSE)</f>
        <v>Farmasetika</v>
      </c>
      <c r="O507">
        <f t="shared" si="70"/>
        <v>8</v>
      </c>
      <c r="P507" s="2">
        <f t="shared" si="71"/>
        <v>2.875</v>
      </c>
    </row>
    <row r="508" spans="1:16" x14ac:dyDescent="0.25">
      <c r="A508">
        <v>506</v>
      </c>
      <c r="B508" t="s">
        <v>509</v>
      </c>
      <c r="C508">
        <v>21</v>
      </c>
      <c r="D508" t="str">
        <f t="shared" si="64"/>
        <v>E</v>
      </c>
      <c r="E508">
        <f t="shared" si="65"/>
        <v>0</v>
      </c>
      <c r="F508">
        <v>38</v>
      </c>
      <c r="G508" t="str">
        <f t="shared" si="66"/>
        <v>D</v>
      </c>
      <c r="H508">
        <f t="shared" si="67"/>
        <v>1</v>
      </c>
      <c r="I508">
        <v>56</v>
      </c>
      <c r="J508" t="str">
        <f t="shared" si="68"/>
        <v>C</v>
      </c>
      <c r="K508">
        <f t="shared" si="69"/>
        <v>2</v>
      </c>
      <c r="L508" t="str">
        <f t="shared" si="63"/>
        <v>D03</v>
      </c>
      <c r="M508" t="str">
        <f>VLOOKUP(L508,Sheet2!$A$1:$C$17,2,FALSE)</f>
        <v>Teknik Industri</v>
      </c>
      <c r="N508" t="str">
        <f>VLOOKUP(L508,Sheet2!$A$1:$C$17,3,FALSE)</f>
        <v>Teknologi Bioenergi</v>
      </c>
      <c r="O508">
        <f t="shared" si="70"/>
        <v>8</v>
      </c>
      <c r="P508" s="2">
        <f t="shared" si="71"/>
        <v>0.875</v>
      </c>
    </row>
    <row r="509" spans="1:16" x14ac:dyDescent="0.25">
      <c r="A509">
        <v>507</v>
      </c>
      <c r="B509" t="s">
        <v>510</v>
      </c>
      <c r="C509">
        <v>17</v>
      </c>
      <c r="D509" t="str">
        <f t="shared" si="64"/>
        <v>E</v>
      </c>
      <c r="E509">
        <f t="shared" si="65"/>
        <v>0</v>
      </c>
      <c r="F509">
        <v>22</v>
      </c>
      <c r="G509" t="str">
        <f t="shared" si="66"/>
        <v>E</v>
      </c>
      <c r="H509">
        <f t="shared" si="67"/>
        <v>0</v>
      </c>
      <c r="I509">
        <v>26</v>
      </c>
      <c r="J509" t="str">
        <f t="shared" si="68"/>
        <v>E</v>
      </c>
      <c r="K509">
        <f t="shared" si="69"/>
        <v>0</v>
      </c>
      <c r="L509" t="str">
        <f t="shared" si="63"/>
        <v>C04</v>
      </c>
      <c r="M509" t="str">
        <f>VLOOKUP(L509,Sheet2!$A$1:$C$17,2,FALSE)</f>
        <v>Farmasi</v>
      </c>
      <c r="N509" t="str">
        <f>VLOOKUP(L509,Sheet2!$A$1:$C$17,3,FALSE)</f>
        <v>Farmasetika</v>
      </c>
      <c r="O509">
        <f t="shared" si="70"/>
        <v>8</v>
      </c>
      <c r="P509" s="2">
        <f t="shared" si="71"/>
        <v>0</v>
      </c>
    </row>
    <row r="510" spans="1:16" x14ac:dyDescent="0.25">
      <c r="A510">
        <v>508</v>
      </c>
      <c r="B510" t="s">
        <v>511</v>
      </c>
      <c r="C510">
        <v>15</v>
      </c>
      <c r="D510" t="str">
        <f t="shared" si="64"/>
        <v>E</v>
      </c>
      <c r="E510">
        <f t="shared" si="65"/>
        <v>0</v>
      </c>
      <c r="F510">
        <v>13</v>
      </c>
      <c r="G510" t="str">
        <f t="shared" si="66"/>
        <v>E</v>
      </c>
      <c r="H510">
        <f t="shared" si="67"/>
        <v>0</v>
      </c>
      <c r="I510">
        <v>12</v>
      </c>
      <c r="J510" t="str">
        <f t="shared" si="68"/>
        <v>E</v>
      </c>
      <c r="K510">
        <f t="shared" si="69"/>
        <v>0</v>
      </c>
      <c r="L510" t="str">
        <f t="shared" si="63"/>
        <v>D03</v>
      </c>
      <c r="M510" t="str">
        <f>VLOOKUP(L510,Sheet2!$A$1:$C$17,2,FALSE)</f>
        <v>Teknik Industri</v>
      </c>
      <c r="N510" t="str">
        <f>VLOOKUP(L510,Sheet2!$A$1:$C$17,3,FALSE)</f>
        <v>Teknologi Bioenergi</v>
      </c>
      <c r="O510">
        <f t="shared" si="70"/>
        <v>8</v>
      </c>
      <c r="P510" s="2">
        <f t="shared" si="71"/>
        <v>0</v>
      </c>
    </row>
    <row r="511" spans="1:16" x14ac:dyDescent="0.25">
      <c r="A511">
        <v>509</v>
      </c>
      <c r="B511" t="s">
        <v>512</v>
      </c>
      <c r="C511">
        <v>23</v>
      </c>
      <c r="D511" t="str">
        <f t="shared" si="64"/>
        <v>E</v>
      </c>
      <c r="E511">
        <f t="shared" si="65"/>
        <v>0</v>
      </c>
      <c r="F511">
        <v>26</v>
      </c>
      <c r="G511" t="str">
        <f t="shared" si="66"/>
        <v>E</v>
      </c>
      <c r="H511">
        <f t="shared" si="67"/>
        <v>0</v>
      </c>
      <c r="I511">
        <v>29</v>
      </c>
      <c r="J511" t="str">
        <f t="shared" si="68"/>
        <v>E</v>
      </c>
      <c r="K511">
        <f t="shared" si="69"/>
        <v>0</v>
      </c>
      <c r="L511" t="str">
        <f t="shared" si="63"/>
        <v>A02</v>
      </c>
      <c r="M511" t="str">
        <f>VLOOKUP(L511,Sheet2!$A$1:$C$17,2,FALSE)</f>
        <v>Matematika dan IPA</v>
      </c>
      <c r="N511" t="str">
        <f>VLOOKUP(L511,Sheet2!$A$1:$C$17,3,FALSE)</f>
        <v>Fisika</v>
      </c>
      <c r="O511">
        <f t="shared" si="70"/>
        <v>8</v>
      </c>
      <c r="P511" s="2">
        <f t="shared" si="71"/>
        <v>0</v>
      </c>
    </row>
    <row r="512" spans="1:16" x14ac:dyDescent="0.25">
      <c r="A512">
        <v>510</v>
      </c>
      <c r="B512" t="s">
        <v>513</v>
      </c>
      <c r="C512">
        <v>38</v>
      </c>
      <c r="D512" t="str">
        <f t="shared" si="64"/>
        <v>D</v>
      </c>
      <c r="E512">
        <f t="shared" si="65"/>
        <v>1</v>
      </c>
      <c r="F512">
        <v>40</v>
      </c>
      <c r="G512" t="str">
        <f t="shared" si="66"/>
        <v>D</v>
      </c>
      <c r="H512">
        <f t="shared" si="67"/>
        <v>1</v>
      </c>
      <c r="I512">
        <v>43</v>
      </c>
      <c r="J512" t="str">
        <f t="shared" si="68"/>
        <v>D</v>
      </c>
      <c r="K512">
        <f t="shared" si="69"/>
        <v>1</v>
      </c>
      <c r="L512" t="str">
        <f t="shared" si="63"/>
        <v>B04</v>
      </c>
      <c r="M512" t="str">
        <f>VLOOKUP(L512,Sheet2!$A$1:$C$17,2,FALSE)</f>
        <v>Teknik Kebumian</v>
      </c>
      <c r="N512" t="str">
        <f>VLOOKUP(L512,Sheet2!$A$1:$C$17,3,FALSE)</f>
        <v>Geologi</v>
      </c>
      <c r="O512">
        <f t="shared" si="70"/>
        <v>8</v>
      </c>
      <c r="P512" s="2">
        <f t="shared" si="71"/>
        <v>1</v>
      </c>
    </row>
    <row r="513" spans="1:16" x14ac:dyDescent="0.25">
      <c r="A513">
        <v>511</v>
      </c>
      <c r="B513" t="s">
        <v>514</v>
      </c>
      <c r="C513">
        <v>24</v>
      </c>
      <c r="D513" t="str">
        <f t="shared" si="64"/>
        <v>E</v>
      </c>
      <c r="E513">
        <f t="shared" si="65"/>
        <v>0</v>
      </c>
      <c r="F513">
        <v>52</v>
      </c>
      <c r="G513" t="str">
        <f t="shared" si="66"/>
        <v>C</v>
      </c>
      <c r="H513">
        <f t="shared" si="67"/>
        <v>2</v>
      </c>
      <c r="I513">
        <v>80</v>
      </c>
      <c r="J513" t="str">
        <f t="shared" si="68"/>
        <v>A</v>
      </c>
      <c r="K513">
        <f t="shared" si="69"/>
        <v>4</v>
      </c>
      <c r="L513" t="str">
        <f t="shared" si="63"/>
        <v>D01</v>
      </c>
      <c r="M513" t="str">
        <f>VLOOKUP(L513,Sheet2!$A$1:$C$17,2,FALSE)</f>
        <v>Teknik Industri</v>
      </c>
      <c r="N513" t="str">
        <f>VLOOKUP(L513,Sheet2!$A$1:$C$17,3,FALSE)</f>
        <v>Instrumentasi dan Kontrol</v>
      </c>
      <c r="O513">
        <f t="shared" si="70"/>
        <v>8</v>
      </c>
      <c r="P513" s="2">
        <f t="shared" si="71"/>
        <v>1.75</v>
      </c>
    </row>
    <row r="514" spans="1:16" x14ac:dyDescent="0.25">
      <c r="A514">
        <v>512</v>
      </c>
      <c r="B514" t="s">
        <v>515</v>
      </c>
      <c r="C514">
        <v>28</v>
      </c>
      <c r="D514" t="str">
        <f t="shared" si="64"/>
        <v>E</v>
      </c>
      <c r="E514">
        <f t="shared" si="65"/>
        <v>0</v>
      </c>
      <c r="F514">
        <v>50</v>
      </c>
      <c r="G514" t="str">
        <f t="shared" si="66"/>
        <v>C</v>
      </c>
      <c r="H514">
        <f t="shared" si="67"/>
        <v>2</v>
      </c>
      <c r="I514">
        <v>73</v>
      </c>
      <c r="J514" t="str">
        <f t="shared" si="68"/>
        <v>B</v>
      </c>
      <c r="K514">
        <f t="shared" si="69"/>
        <v>3</v>
      </c>
      <c r="L514" t="str">
        <f t="shared" si="63"/>
        <v>B01</v>
      </c>
      <c r="M514" t="str">
        <f>VLOOKUP(L514,Sheet2!$A$1:$C$17,2,FALSE)</f>
        <v>Teknik Kebumian</v>
      </c>
      <c r="N514" t="str">
        <f>VLOOKUP(L514,Sheet2!$A$1:$C$17,3,FALSE)</f>
        <v>Meteorologi</v>
      </c>
      <c r="O514">
        <f t="shared" si="70"/>
        <v>8</v>
      </c>
      <c r="P514" s="2">
        <f t="shared" si="71"/>
        <v>1.5</v>
      </c>
    </row>
    <row r="515" spans="1:16" x14ac:dyDescent="0.25">
      <c r="A515">
        <v>513</v>
      </c>
      <c r="B515" t="s">
        <v>516</v>
      </c>
      <c r="C515">
        <v>96</v>
      </c>
      <c r="D515" t="str">
        <f t="shared" si="64"/>
        <v>A</v>
      </c>
      <c r="E515">
        <f t="shared" si="65"/>
        <v>4</v>
      </c>
      <c r="F515">
        <v>92</v>
      </c>
      <c r="G515" t="str">
        <f t="shared" si="66"/>
        <v>A</v>
      </c>
      <c r="H515">
        <f t="shared" si="67"/>
        <v>4</v>
      </c>
      <c r="I515">
        <v>88</v>
      </c>
      <c r="J515" t="str">
        <f t="shared" si="68"/>
        <v>A</v>
      </c>
      <c r="K515">
        <f t="shared" si="69"/>
        <v>4</v>
      </c>
      <c r="L515" t="str">
        <f t="shared" ref="L515:L578" si="72">LEFT(B515,3)</f>
        <v>B04</v>
      </c>
      <c r="M515" t="str">
        <f>VLOOKUP(L515,Sheet2!$A$1:$C$17,2,FALSE)</f>
        <v>Teknik Kebumian</v>
      </c>
      <c r="N515" t="str">
        <f>VLOOKUP(L515,Sheet2!$A$1:$C$17,3,FALSE)</f>
        <v>Geologi</v>
      </c>
      <c r="O515">
        <f t="shared" si="70"/>
        <v>8</v>
      </c>
      <c r="P515" s="2">
        <f t="shared" si="71"/>
        <v>4</v>
      </c>
    </row>
    <row r="516" spans="1:16" x14ac:dyDescent="0.25">
      <c r="A516">
        <v>514</v>
      </c>
      <c r="B516" t="s">
        <v>517</v>
      </c>
      <c r="C516">
        <v>40</v>
      </c>
      <c r="D516" t="str">
        <f t="shared" ref="D516:D579" si="73">IF(C516&gt;=75,"A",IF(C516&gt;=65,"B",IF(C516&gt;=45,"C",IF(C516&gt;=35,"D","E"))))</f>
        <v>D</v>
      </c>
      <c r="E516">
        <f t="shared" ref="E516:E579" si="74">IF(D516="A",4,IF(D516="B",3,IF(D516="C",2,IF(D516="D",1,0))))</f>
        <v>1</v>
      </c>
      <c r="F516">
        <v>45</v>
      </c>
      <c r="G516" t="str">
        <f t="shared" ref="G516:G579" si="75">IF(F516&gt;=75,"A",IF(F516&gt;=65,"B",IF(F516&gt;=45,"C",IF(F516&gt;=35,"D","E"))))</f>
        <v>C</v>
      </c>
      <c r="H516">
        <f t="shared" ref="H516:H579" si="76">IF(G516="A",4,IF(G516="B",3,IF(G516="C",2,IF(G516="D",1,0))))</f>
        <v>2</v>
      </c>
      <c r="I516">
        <v>51</v>
      </c>
      <c r="J516" t="str">
        <f t="shared" ref="J516:J579" si="77">IF(I516&gt;=75,"A",IF(I516&gt;=65,"B",IF(I516&gt;=45,"C",IF(I516&gt;=35,"D","E"))))</f>
        <v>C</v>
      </c>
      <c r="K516">
        <f t="shared" ref="K516:K579" si="78">IF(J516="A",4,IF(J516="B",3,IF(J516="C",2,IF(J516="D",1,0))))</f>
        <v>2</v>
      </c>
      <c r="L516" t="str">
        <f t="shared" si="72"/>
        <v>B03</v>
      </c>
      <c r="M516" t="str">
        <f>VLOOKUP(L516,Sheet2!$A$1:$C$17,2,FALSE)</f>
        <v>Teknik Kebumian</v>
      </c>
      <c r="N516" t="str">
        <f>VLOOKUP(L516,Sheet2!$A$1:$C$17,3,FALSE)</f>
        <v>Geomatika</v>
      </c>
      <c r="O516">
        <f t="shared" ref="O516:O579" si="79">$D$1+$G$1+$J$1</f>
        <v>8</v>
      </c>
      <c r="P516" s="2">
        <f t="shared" ref="P516:P579" si="80">(E516*$D$1+H516*$G$1+K516*$J$1)/O516</f>
        <v>1.625</v>
      </c>
    </row>
    <row r="517" spans="1:16" x14ac:dyDescent="0.25">
      <c r="A517">
        <v>515</v>
      </c>
      <c r="B517" t="s">
        <v>518</v>
      </c>
      <c r="C517">
        <v>76</v>
      </c>
      <c r="D517" t="str">
        <f t="shared" si="73"/>
        <v>A</v>
      </c>
      <c r="E517">
        <f t="shared" si="74"/>
        <v>4</v>
      </c>
      <c r="F517">
        <v>80</v>
      </c>
      <c r="G517" t="str">
        <f t="shared" si="75"/>
        <v>A</v>
      </c>
      <c r="H517">
        <f t="shared" si="76"/>
        <v>4</v>
      </c>
      <c r="I517">
        <v>84</v>
      </c>
      <c r="J517" t="str">
        <f t="shared" si="77"/>
        <v>A</v>
      </c>
      <c r="K517">
        <f t="shared" si="78"/>
        <v>4</v>
      </c>
      <c r="L517" t="str">
        <f t="shared" si="72"/>
        <v>C02</v>
      </c>
      <c r="M517" t="str">
        <f>VLOOKUP(L517,Sheet2!$A$1:$C$17,2,FALSE)</f>
        <v>Farmasi</v>
      </c>
      <c r="N517" t="str">
        <f>VLOOKUP(L517,Sheet2!$A$1:$C$17,3,FALSE)</f>
        <v>Farmakokimia</v>
      </c>
      <c r="O517">
        <f t="shared" si="79"/>
        <v>8</v>
      </c>
      <c r="P517" s="2">
        <f t="shared" si="80"/>
        <v>4</v>
      </c>
    </row>
    <row r="518" spans="1:16" x14ac:dyDescent="0.25">
      <c r="A518">
        <v>516</v>
      </c>
      <c r="B518" t="s">
        <v>519</v>
      </c>
      <c r="C518">
        <v>48</v>
      </c>
      <c r="D518" t="str">
        <f t="shared" si="73"/>
        <v>C</v>
      </c>
      <c r="E518">
        <f t="shared" si="74"/>
        <v>2</v>
      </c>
      <c r="F518">
        <v>30</v>
      </c>
      <c r="G518" t="str">
        <f t="shared" si="75"/>
        <v>E</v>
      </c>
      <c r="H518">
        <f t="shared" si="76"/>
        <v>0</v>
      </c>
      <c r="I518">
        <v>13</v>
      </c>
      <c r="J518" t="str">
        <f t="shared" si="77"/>
        <v>E</v>
      </c>
      <c r="K518">
        <f t="shared" si="78"/>
        <v>0</v>
      </c>
      <c r="L518" t="str">
        <f t="shared" si="72"/>
        <v>C04</v>
      </c>
      <c r="M518" t="str">
        <f>VLOOKUP(L518,Sheet2!$A$1:$C$17,2,FALSE)</f>
        <v>Farmasi</v>
      </c>
      <c r="N518" t="str">
        <f>VLOOKUP(L518,Sheet2!$A$1:$C$17,3,FALSE)</f>
        <v>Farmasetika</v>
      </c>
      <c r="O518">
        <f t="shared" si="79"/>
        <v>8</v>
      </c>
      <c r="P518" s="2">
        <f t="shared" si="80"/>
        <v>0.75</v>
      </c>
    </row>
    <row r="519" spans="1:16" x14ac:dyDescent="0.25">
      <c r="A519">
        <v>517</v>
      </c>
      <c r="B519" t="s">
        <v>520</v>
      </c>
      <c r="C519">
        <v>35</v>
      </c>
      <c r="D519" t="str">
        <f t="shared" si="73"/>
        <v>D</v>
      </c>
      <c r="E519">
        <f t="shared" si="74"/>
        <v>1</v>
      </c>
      <c r="F519">
        <v>47</v>
      </c>
      <c r="G519" t="str">
        <f t="shared" si="75"/>
        <v>C</v>
      </c>
      <c r="H519">
        <f t="shared" si="76"/>
        <v>2</v>
      </c>
      <c r="I519">
        <v>60</v>
      </c>
      <c r="J519" t="str">
        <f t="shared" si="77"/>
        <v>C</v>
      </c>
      <c r="K519">
        <f t="shared" si="78"/>
        <v>2</v>
      </c>
      <c r="L519" t="str">
        <f t="shared" si="72"/>
        <v>C01</v>
      </c>
      <c r="M519" t="str">
        <f>VLOOKUP(L519,Sheet2!$A$1:$C$17,2,FALSE)</f>
        <v>Farmasi</v>
      </c>
      <c r="N519" t="str">
        <f>VLOOKUP(L519,Sheet2!$A$1:$C$17,3,FALSE)</f>
        <v>Biologi Farmasi</v>
      </c>
      <c r="O519">
        <f t="shared" si="79"/>
        <v>8</v>
      </c>
      <c r="P519" s="2">
        <f t="shared" si="80"/>
        <v>1.625</v>
      </c>
    </row>
    <row r="520" spans="1:16" x14ac:dyDescent="0.25">
      <c r="A520">
        <v>518</v>
      </c>
      <c r="B520" t="s">
        <v>521</v>
      </c>
      <c r="C520">
        <v>45</v>
      </c>
      <c r="D520" t="str">
        <f t="shared" si="73"/>
        <v>C</v>
      </c>
      <c r="E520">
        <f t="shared" si="74"/>
        <v>2</v>
      </c>
      <c r="F520">
        <v>55</v>
      </c>
      <c r="G520" t="str">
        <f t="shared" si="75"/>
        <v>C</v>
      </c>
      <c r="H520">
        <f t="shared" si="76"/>
        <v>2</v>
      </c>
      <c r="I520">
        <v>66</v>
      </c>
      <c r="J520" t="str">
        <f t="shared" si="77"/>
        <v>B</v>
      </c>
      <c r="K520">
        <f t="shared" si="78"/>
        <v>3</v>
      </c>
      <c r="L520" t="str">
        <f t="shared" si="72"/>
        <v>D03</v>
      </c>
      <c r="M520" t="str">
        <f>VLOOKUP(L520,Sheet2!$A$1:$C$17,2,FALSE)</f>
        <v>Teknik Industri</v>
      </c>
      <c r="N520" t="str">
        <f>VLOOKUP(L520,Sheet2!$A$1:$C$17,3,FALSE)</f>
        <v>Teknologi Bioenergi</v>
      </c>
      <c r="O520">
        <f t="shared" si="79"/>
        <v>8</v>
      </c>
      <c r="P520" s="2">
        <f t="shared" si="80"/>
        <v>2.25</v>
      </c>
    </row>
    <row r="521" spans="1:16" x14ac:dyDescent="0.25">
      <c r="A521">
        <v>519</v>
      </c>
      <c r="B521" t="s">
        <v>522</v>
      </c>
      <c r="C521">
        <v>51</v>
      </c>
      <c r="D521" t="str">
        <f t="shared" si="73"/>
        <v>C</v>
      </c>
      <c r="E521">
        <f t="shared" si="74"/>
        <v>2</v>
      </c>
      <c r="F521">
        <v>57</v>
      </c>
      <c r="G521" t="str">
        <f t="shared" si="75"/>
        <v>C</v>
      </c>
      <c r="H521">
        <f t="shared" si="76"/>
        <v>2</v>
      </c>
      <c r="I521">
        <v>63</v>
      </c>
      <c r="J521" t="str">
        <f t="shared" si="77"/>
        <v>C</v>
      </c>
      <c r="K521">
        <f t="shared" si="78"/>
        <v>2</v>
      </c>
      <c r="L521" t="str">
        <f t="shared" si="72"/>
        <v>B03</v>
      </c>
      <c r="M521" t="str">
        <f>VLOOKUP(L521,Sheet2!$A$1:$C$17,2,FALSE)</f>
        <v>Teknik Kebumian</v>
      </c>
      <c r="N521" t="str">
        <f>VLOOKUP(L521,Sheet2!$A$1:$C$17,3,FALSE)</f>
        <v>Geomatika</v>
      </c>
      <c r="O521">
        <f t="shared" si="79"/>
        <v>8</v>
      </c>
      <c r="P521" s="2">
        <f t="shared" si="80"/>
        <v>2</v>
      </c>
    </row>
    <row r="522" spans="1:16" x14ac:dyDescent="0.25">
      <c r="A522">
        <v>520</v>
      </c>
      <c r="B522" t="s">
        <v>523</v>
      </c>
      <c r="C522">
        <v>81</v>
      </c>
      <c r="D522" t="str">
        <f t="shared" si="73"/>
        <v>A</v>
      </c>
      <c r="E522">
        <f t="shared" si="74"/>
        <v>4</v>
      </c>
      <c r="F522">
        <v>61</v>
      </c>
      <c r="G522" t="str">
        <f t="shared" si="75"/>
        <v>C</v>
      </c>
      <c r="H522">
        <f t="shared" si="76"/>
        <v>2</v>
      </c>
      <c r="I522">
        <v>41</v>
      </c>
      <c r="J522" t="str">
        <f t="shared" si="77"/>
        <v>D</v>
      </c>
      <c r="K522">
        <f t="shared" si="78"/>
        <v>1</v>
      </c>
      <c r="L522" t="str">
        <f t="shared" si="72"/>
        <v>A04</v>
      </c>
      <c r="M522" t="str">
        <f>VLOOKUP(L522,Sheet2!$A$1:$C$17,2,FALSE)</f>
        <v>Matematika dan IPA</v>
      </c>
      <c r="N522" t="str">
        <f>VLOOKUP(L522,Sheet2!$A$1:$C$17,3,FALSE)</f>
        <v>Matematika</v>
      </c>
      <c r="O522">
        <f t="shared" si="79"/>
        <v>8</v>
      </c>
      <c r="P522" s="2">
        <f t="shared" si="80"/>
        <v>2.5</v>
      </c>
    </row>
    <row r="523" spans="1:16" x14ac:dyDescent="0.25">
      <c r="A523">
        <v>521</v>
      </c>
      <c r="B523" t="s">
        <v>524</v>
      </c>
      <c r="C523">
        <v>30</v>
      </c>
      <c r="D523" t="str">
        <f t="shared" si="73"/>
        <v>E</v>
      </c>
      <c r="E523">
        <f t="shared" si="74"/>
        <v>0</v>
      </c>
      <c r="F523">
        <v>52</v>
      </c>
      <c r="G523" t="str">
        <f t="shared" si="75"/>
        <v>C</v>
      </c>
      <c r="H523">
        <f t="shared" si="76"/>
        <v>2</v>
      </c>
      <c r="I523">
        <v>75</v>
      </c>
      <c r="J523" t="str">
        <f t="shared" si="77"/>
        <v>A</v>
      </c>
      <c r="K523">
        <f t="shared" si="78"/>
        <v>4</v>
      </c>
      <c r="L523" t="str">
        <f t="shared" si="72"/>
        <v>B01</v>
      </c>
      <c r="M523" t="str">
        <f>VLOOKUP(L523,Sheet2!$A$1:$C$17,2,FALSE)</f>
        <v>Teknik Kebumian</v>
      </c>
      <c r="N523" t="str">
        <f>VLOOKUP(L523,Sheet2!$A$1:$C$17,3,FALSE)</f>
        <v>Meteorologi</v>
      </c>
      <c r="O523">
        <f t="shared" si="79"/>
        <v>8</v>
      </c>
      <c r="P523" s="2">
        <f t="shared" si="80"/>
        <v>1.75</v>
      </c>
    </row>
    <row r="524" spans="1:16" x14ac:dyDescent="0.25">
      <c r="A524">
        <v>522</v>
      </c>
      <c r="B524" t="s">
        <v>525</v>
      </c>
      <c r="C524">
        <v>8</v>
      </c>
      <c r="D524" t="str">
        <f t="shared" si="73"/>
        <v>E</v>
      </c>
      <c r="E524">
        <f t="shared" si="74"/>
        <v>0</v>
      </c>
      <c r="F524">
        <v>15</v>
      </c>
      <c r="G524" t="str">
        <f t="shared" si="75"/>
        <v>E</v>
      </c>
      <c r="H524">
        <f t="shared" si="76"/>
        <v>0</v>
      </c>
      <c r="I524">
        <v>23</v>
      </c>
      <c r="J524" t="str">
        <f t="shared" si="77"/>
        <v>E</v>
      </c>
      <c r="K524">
        <f t="shared" si="78"/>
        <v>0</v>
      </c>
      <c r="L524" t="str">
        <f t="shared" si="72"/>
        <v>C01</v>
      </c>
      <c r="M524" t="str">
        <f>VLOOKUP(L524,Sheet2!$A$1:$C$17,2,FALSE)</f>
        <v>Farmasi</v>
      </c>
      <c r="N524" t="str">
        <f>VLOOKUP(L524,Sheet2!$A$1:$C$17,3,FALSE)</f>
        <v>Biologi Farmasi</v>
      </c>
      <c r="O524">
        <f t="shared" si="79"/>
        <v>8</v>
      </c>
      <c r="P524" s="2">
        <f t="shared" si="80"/>
        <v>0</v>
      </c>
    </row>
    <row r="525" spans="1:16" x14ac:dyDescent="0.25">
      <c r="A525">
        <v>523</v>
      </c>
      <c r="B525" t="s">
        <v>526</v>
      </c>
      <c r="C525">
        <v>77</v>
      </c>
      <c r="D525" t="str">
        <f t="shared" si="73"/>
        <v>A</v>
      </c>
      <c r="E525">
        <f t="shared" si="74"/>
        <v>4</v>
      </c>
      <c r="F525">
        <v>50</v>
      </c>
      <c r="G525" t="str">
        <f t="shared" si="75"/>
        <v>C</v>
      </c>
      <c r="H525">
        <f t="shared" si="76"/>
        <v>2</v>
      </c>
      <c r="I525">
        <v>23</v>
      </c>
      <c r="J525" t="str">
        <f t="shared" si="77"/>
        <v>E</v>
      </c>
      <c r="K525">
        <f t="shared" si="78"/>
        <v>0</v>
      </c>
      <c r="L525" t="str">
        <f t="shared" si="72"/>
        <v>C01</v>
      </c>
      <c r="M525" t="str">
        <f>VLOOKUP(L525,Sheet2!$A$1:$C$17,2,FALSE)</f>
        <v>Farmasi</v>
      </c>
      <c r="N525" t="str">
        <f>VLOOKUP(L525,Sheet2!$A$1:$C$17,3,FALSE)</f>
        <v>Biologi Farmasi</v>
      </c>
      <c r="O525">
        <f t="shared" si="79"/>
        <v>8</v>
      </c>
      <c r="P525" s="2">
        <f t="shared" si="80"/>
        <v>2.25</v>
      </c>
    </row>
    <row r="526" spans="1:16" x14ac:dyDescent="0.25">
      <c r="A526">
        <v>524</v>
      </c>
      <c r="B526" t="s">
        <v>527</v>
      </c>
      <c r="C526">
        <v>66</v>
      </c>
      <c r="D526" t="str">
        <f t="shared" si="73"/>
        <v>B</v>
      </c>
      <c r="E526">
        <f t="shared" si="74"/>
        <v>3</v>
      </c>
      <c r="F526">
        <v>48</v>
      </c>
      <c r="G526" t="str">
        <f t="shared" si="75"/>
        <v>C</v>
      </c>
      <c r="H526">
        <f t="shared" si="76"/>
        <v>2</v>
      </c>
      <c r="I526">
        <v>31</v>
      </c>
      <c r="J526" t="str">
        <f t="shared" si="77"/>
        <v>E</v>
      </c>
      <c r="K526">
        <f t="shared" si="78"/>
        <v>0</v>
      </c>
      <c r="L526" t="str">
        <f t="shared" si="72"/>
        <v>B01</v>
      </c>
      <c r="M526" t="str">
        <f>VLOOKUP(L526,Sheet2!$A$1:$C$17,2,FALSE)</f>
        <v>Teknik Kebumian</v>
      </c>
      <c r="N526" t="str">
        <f>VLOOKUP(L526,Sheet2!$A$1:$C$17,3,FALSE)</f>
        <v>Meteorologi</v>
      </c>
      <c r="O526">
        <f t="shared" si="79"/>
        <v>8</v>
      </c>
      <c r="P526" s="2">
        <f t="shared" si="80"/>
        <v>1.875</v>
      </c>
    </row>
    <row r="527" spans="1:16" x14ac:dyDescent="0.25">
      <c r="A527">
        <v>525</v>
      </c>
      <c r="B527" t="s">
        <v>528</v>
      </c>
      <c r="C527">
        <v>54</v>
      </c>
      <c r="D527" t="str">
        <f t="shared" si="73"/>
        <v>C</v>
      </c>
      <c r="E527">
        <f t="shared" si="74"/>
        <v>2</v>
      </c>
      <c r="F527">
        <v>38</v>
      </c>
      <c r="G527" t="str">
        <f t="shared" si="75"/>
        <v>D</v>
      </c>
      <c r="H527">
        <f t="shared" si="76"/>
        <v>1</v>
      </c>
      <c r="I527">
        <v>22</v>
      </c>
      <c r="J527" t="str">
        <f t="shared" si="77"/>
        <v>E</v>
      </c>
      <c r="K527">
        <f t="shared" si="78"/>
        <v>0</v>
      </c>
      <c r="L527" t="str">
        <f t="shared" si="72"/>
        <v>C02</v>
      </c>
      <c r="M527" t="str">
        <f>VLOOKUP(L527,Sheet2!$A$1:$C$17,2,FALSE)</f>
        <v>Farmasi</v>
      </c>
      <c r="N527" t="str">
        <f>VLOOKUP(L527,Sheet2!$A$1:$C$17,3,FALSE)</f>
        <v>Farmakokimia</v>
      </c>
      <c r="O527">
        <f t="shared" si="79"/>
        <v>8</v>
      </c>
      <c r="P527" s="2">
        <f t="shared" si="80"/>
        <v>1.125</v>
      </c>
    </row>
    <row r="528" spans="1:16" x14ac:dyDescent="0.25">
      <c r="A528">
        <v>526</v>
      </c>
      <c r="B528" t="s">
        <v>529</v>
      </c>
      <c r="C528">
        <v>32</v>
      </c>
      <c r="D528" t="str">
        <f t="shared" si="73"/>
        <v>E</v>
      </c>
      <c r="E528">
        <f t="shared" si="74"/>
        <v>0</v>
      </c>
      <c r="F528">
        <v>52</v>
      </c>
      <c r="G528" t="str">
        <f t="shared" si="75"/>
        <v>C</v>
      </c>
      <c r="H528">
        <f t="shared" si="76"/>
        <v>2</v>
      </c>
      <c r="I528">
        <v>73</v>
      </c>
      <c r="J528" t="str">
        <f t="shared" si="77"/>
        <v>B</v>
      </c>
      <c r="K528">
        <f t="shared" si="78"/>
        <v>3</v>
      </c>
      <c r="L528" t="str">
        <f t="shared" si="72"/>
        <v>C01</v>
      </c>
      <c r="M528" t="str">
        <f>VLOOKUP(L528,Sheet2!$A$1:$C$17,2,FALSE)</f>
        <v>Farmasi</v>
      </c>
      <c r="N528" t="str">
        <f>VLOOKUP(L528,Sheet2!$A$1:$C$17,3,FALSE)</f>
        <v>Biologi Farmasi</v>
      </c>
      <c r="O528">
        <f t="shared" si="79"/>
        <v>8</v>
      </c>
      <c r="P528" s="2">
        <f t="shared" si="80"/>
        <v>1.5</v>
      </c>
    </row>
    <row r="529" spans="1:16" x14ac:dyDescent="0.25">
      <c r="A529">
        <v>527</v>
      </c>
      <c r="B529" t="s">
        <v>530</v>
      </c>
      <c r="C529">
        <v>67</v>
      </c>
      <c r="D529" t="str">
        <f t="shared" si="73"/>
        <v>B</v>
      </c>
      <c r="E529">
        <f t="shared" si="74"/>
        <v>3</v>
      </c>
      <c r="F529">
        <v>47</v>
      </c>
      <c r="G529" t="str">
        <f t="shared" si="75"/>
        <v>C</v>
      </c>
      <c r="H529">
        <f t="shared" si="76"/>
        <v>2</v>
      </c>
      <c r="I529">
        <v>28</v>
      </c>
      <c r="J529" t="str">
        <f t="shared" si="77"/>
        <v>E</v>
      </c>
      <c r="K529">
        <f t="shared" si="78"/>
        <v>0</v>
      </c>
      <c r="L529" t="str">
        <f t="shared" si="72"/>
        <v>A04</v>
      </c>
      <c r="M529" t="str">
        <f>VLOOKUP(L529,Sheet2!$A$1:$C$17,2,FALSE)</f>
        <v>Matematika dan IPA</v>
      </c>
      <c r="N529" t="str">
        <f>VLOOKUP(L529,Sheet2!$A$1:$C$17,3,FALSE)</f>
        <v>Matematika</v>
      </c>
      <c r="O529">
        <f t="shared" si="79"/>
        <v>8</v>
      </c>
      <c r="P529" s="2">
        <f t="shared" si="80"/>
        <v>1.875</v>
      </c>
    </row>
    <row r="530" spans="1:16" x14ac:dyDescent="0.25">
      <c r="A530">
        <v>528</v>
      </c>
      <c r="B530" t="s">
        <v>531</v>
      </c>
      <c r="C530">
        <v>48</v>
      </c>
      <c r="D530" t="str">
        <f t="shared" si="73"/>
        <v>C</v>
      </c>
      <c r="E530">
        <f t="shared" si="74"/>
        <v>2</v>
      </c>
      <c r="F530">
        <v>46</v>
      </c>
      <c r="G530" t="str">
        <f t="shared" si="75"/>
        <v>C</v>
      </c>
      <c r="H530">
        <f t="shared" si="76"/>
        <v>2</v>
      </c>
      <c r="I530">
        <v>45</v>
      </c>
      <c r="J530" t="str">
        <f t="shared" si="77"/>
        <v>C</v>
      </c>
      <c r="K530">
        <f t="shared" si="78"/>
        <v>2</v>
      </c>
      <c r="L530" t="str">
        <f t="shared" si="72"/>
        <v>C02</v>
      </c>
      <c r="M530" t="str">
        <f>VLOOKUP(L530,Sheet2!$A$1:$C$17,2,FALSE)</f>
        <v>Farmasi</v>
      </c>
      <c r="N530" t="str">
        <f>VLOOKUP(L530,Sheet2!$A$1:$C$17,3,FALSE)</f>
        <v>Farmakokimia</v>
      </c>
      <c r="O530">
        <f t="shared" si="79"/>
        <v>8</v>
      </c>
      <c r="P530" s="2">
        <f t="shared" si="80"/>
        <v>2</v>
      </c>
    </row>
    <row r="531" spans="1:16" x14ac:dyDescent="0.25">
      <c r="A531">
        <v>529</v>
      </c>
      <c r="B531" t="s">
        <v>532</v>
      </c>
      <c r="C531">
        <v>49</v>
      </c>
      <c r="D531" t="str">
        <f t="shared" si="73"/>
        <v>C</v>
      </c>
      <c r="E531">
        <f t="shared" si="74"/>
        <v>2</v>
      </c>
      <c r="F531">
        <v>60</v>
      </c>
      <c r="G531" t="str">
        <f t="shared" si="75"/>
        <v>C</v>
      </c>
      <c r="H531">
        <f t="shared" si="76"/>
        <v>2</v>
      </c>
      <c r="I531">
        <v>70</v>
      </c>
      <c r="J531" t="str">
        <f t="shared" si="77"/>
        <v>B</v>
      </c>
      <c r="K531">
        <f t="shared" si="78"/>
        <v>3</v>
      </c>
      <c r="L531" t="str">
        <f t="shared" si="72"/>
        <v>D01</v>
      </c>
      <c r="M531" t="str">
        <f>VLOOKUP(L531,Sheet2!$A$1:$C$17,2,FALSE)</f>
        <v>Teknik Industri</v>
      </c>
      <c r="N531" t="str">
        <f>VLOOKUP(L531,Sheet2!$A$1:$C$17,3,FALSE)</f>
        <v>Instrumentasi dan Kontrol</v>
      </c>
      <c r="O531">
        <f t="shared" si="79"/>
        <v>8</v>
      </c>
      <c r="P531" s="2">
        <f t="shared" si="80"/>
        <v>2.25</v>
      </c>
    </row>
    <row r="532" spans="1:16" x14ac:dyDescent="0.25">
      <c r="A532">
        <v>530</v>
      </c>
      <c r="B532" t="s">
        <v>533</v>
      </c>
      <c r="C532">
        <v>64</v>
      </c>
      <c r="D532" t="str">
        <f t="shared" si="73"/>
        <v>C</v>
      </c>
      <c r="E532">
        <f t="shared" si="74"/>
        <v>2</v>
      </c>
      <c r="F532">
        <v>61</v>
      </c>
      <c r="G532" t="str">
        <f t="shared" si="75"/>
        <v>C</v>
      </c>
      <c r="H532">
        <f t="shared" si="76"/>
        <v>2</v>
      </c>
      <c r="I532">
        <v>58</v>
      </c>
      <c r="J532" t="str">
        <f t="shared" si="77"/>
        <v>C</v>
      </c>
      <c r="K532">
        <f t="shared" si="78"/>
        <v>2</v>
      </c>
      <c r="L532" t="str">
        <f t="shared" si="72"/>
        <v>A02</v>
      </c>
      <c r="M532" t="str">
        <f>VLOOKUP(L532,Sheet2!$A$1:$C$17,2,FALSE)</f>
        <v>Matematika dan IPA</v>
      </c>
      <c r="N532" t="str">
        <f>VLOOKUP(L532,Sheet2!$A$1:$C$17,3,FALSE)</f>
        <v>Fisika</v>
      </c>
      <c r="O532">
        <f t="shared" si="79"/>
        <v>8</v>
      </c>
      <c r="P532" s="2">
        <f t="shared" si="80"/>
        <v>2</v>
      </c>
    </row>
    <row r="533" spans="1:16" x14ac:dyDescent="0.25">
      <c r="A533">
        <v>531</v>
      </c>
      <c r="B533" t="s">
        <v>534</v>
      </c>
      <c r="C533">
        <v>81</v>
      </c>
      <c r="D533" t="str">
        <f t="shared" si="73"/>
        <v>A</v>
      </c>
      <c r="E533">
        <f t="shared" si="74"/>
        <v>4</v>
      </c>
      <c r="F533">
        <v>63</v>
      </c>
      <c r="G533" t="str">
        <f t="shared" si="75"/>
        <v>C</v>
      </c>
      <c r="H533">
        <f t="shared" si="76"/>
        <v>2</v>
      </c>
      <c r="I533">
        <v>46</v>
      </c>
      <c r="J533" t="str">
        <f t="shared" si="77"/>
        <v>C</v>
      </c>
      <c r="K533">
        <f t="shared" si="78"/>
        <v>2</v>
      </c>
      <c r="L533" t="str">
        <f t="shared" si="72"/>
        <v>B01</v>
      </c>
      <c r="M533" t="str">
        <f>VLOOKUP(L533,Sheet2!$A$1:$C$17,2,FALSE)</f>
        <v>Teknik Kebumian</v>
      </c>
      <c r="N533" t="str">
        <f>VLOOKUP(L533,Sheet2!$A$1:$C$17,3,FALSE)</f>
        <v>Meteorologi</v>
      </c>
      <c r="O533">
        <f t="shared" si="79"/>
        <v>8</v>
      </c>
      <c r="P533" s="2">
        <f t="shared" si="80"/>
        <v>2.75</v>
      </c>
    </row>
    <row r="534" spans="1:16" x14ac:dyDescent="0.25">
      <c r="A534">
        <v>532</v>
      </c>
      <c r="B534" t="s">
        <v>535</v>
      </c>
      <c r="C534">
        <v>57</v>
      </c>
      <c r="D534" t="str">
        <f t="shared" si="73"/>
        <v>C</v>
      </c>
      <c r="E534">
        <f t="shared" si="74"/>
        <v>2</v>
      </c>
      <c r="F534">
        <v>43</v>
      </c>
      <c r="G534" t="str">
        <f t="shared" si="75"/>
        <v>D</v>
      </c>
      <c r="H534">
        <f t="shared" si="76"/>
        <v>1</v>
      </c>
      <c r="I534">
        <v>30</v>
      </c>
      <c r="J534" t="str">
        <f t="shared" si="77"/>
        <v>E</v>
      </c>
      <c r="K534">
        <f t="shared" si="78"/>
        <v>0</v>
      </c>
      <c r="L534" t="str">
        <f t="shared" si="72"/>
        <v>A02</v>
      </c>
      <c r="M534" t="str">
        <f>VLOOKUP(L534,Sheet2!$A$1:$C$17,2,FALSE)</f>
        <v>Matematika dan IPA</v>
      </c>
      <c r="N534" t="str">
        <f>VLOOKUP(L534,Sheet2!$A$1:$C$17,3,FALSE)</f>
        <v>Fisika</v>
      </c>
      <c r="O534">
        <f t="shared" si="79"/>
        <v>8</v>
      </c>
      <c r="P534" s="2">
        <f t="shared" si="80"/>
        <v>1.125</v>
      </c>
    </row>
    <row r="535" spans="1:16" x14ac:dyDescent="0.25">
      <c r="A535">
        <v>533</v>
      </c>
      <c r="B535" t="s">
        <v>536</v>
      </c>
      <c r="C535">
        <v>72</v>
      </c>
      <c r="D535" t="str">
        <f t="shared" si="73"/>
        <v>B</v>
      </c>
      <c r="E535">
        <f t="shared" si="74"/>
        <v>3</v>
      </c>
      <c r="F535">
        <v>77</v>
      </c>
      <c r="G535" t="str">
        <f t="shared" si="75"/>
        <v>A</v>
      </c>
      <c r="H535">
        <f t="shared" si="76"/>
        <v>4</v>
      </c>
      <c r="I535">
        <v>81</v>
      </c>
      <c r="J535" t="str">
        <f t="shared" si="77"/>
        <v>A</v>
      </c>
      <c r="K535">
        <f t="shared" si="78"/>
        <v>4</v>
      </c>
      <c r="L535" t="str">
        <f t="shared" si="72"/>
        <v>C04</v>
      </c>
      <c r="M535" t="str">
        <f>VLOOKUP(L535,Sheet2!$A$1:$C$17,2,FALSE)</f>
        <v>Farmasi</v>
      </c>
      <c r="N535" t="str">
        <f>VLOOKUP(L535,Sheet2!$A$1:$C$17,3,FALSE)</f>
        <v>Farmasetika</v>
      </c>
      <c r="O535">
        <f t="shared" si="79"/>
        <v>8</v>
      </c>
      <c r="P535" s="2">
        <f t="shared" si="80"/>
        <v>3.625</v>
      </c>
    </row>
    <row r="536" spans="1:16" x14ac:dyDescent="0.25">
      <c r="A536">
        <v>534</v>
      </c>
      <c r="B536" t="s">
        <v>537</v>
      </c>
      <c r="C536">
        <v>78</v>
      </c>
      <c r="D536" t="str">
        <f t="shared" si="73"/>
        <v>A</v>
      </c>
      <c r="E536">
        <f t="shared" si="74"/>
        <v>4</v>
      </c>
      <c r="F536">
        <v>77</v>
      </c>
      <c r="G536" t="str">
        <f t="shared" si="75"/>
        <v>A</v>
      </c>
      <c r="H536">
        <f t="shared" si="76"/>
        <v>4</v>
      </c>
      <c r="I536">
        <v>75</v>
      </c>
      <c r="J536" t="str">
        <f t="shared" si="77"/>
        <v>A</v>
      </c>
      <c r="K536">
        <f t="shared" si="78"/>
        <v>4</v>
      </c>
      <c r="L536" t="str">
        <f t="shared" si="72"/>
        <v>A02</v>
      </c>
      <c r="M536" t="str">
        <f>VLOOKUP(L536,Sheet2!$A$1:$C$17,2,FALSE)</f>
        <v>Matematika dan IPA</v>
      </c>
      <c r="N536" t="str">
        <f>VLOOKUP(L536,Sheet2!$A$1:$C$17,3,FALSE)</f>
        <v>Fisika</v>
      </c>
      <c r="O536">
        <f t="shared" si="79"/>
        <v>8</v>
      </c>
      <c r="P536" s="2">
        <f t="shared" si="80"/>
        <v>4</v>
      </c>
    </row>
    <row r="537" spans="1:16" x14ac:dyDescent="0.25">
      <c r="A537">
        <v>535</v>
      </c>
      <c r="B537" t="s">
        <v>538</v>
      </c>
      <c r="C537">
        <v>63</v>
      </c>
      <c r="D537" t="str">
        <f t="shared" si="73"/>
        <v>C</v>
      </c>
      <c r="E537">
        <f t="shared" si="74"/>
        <v>2</v>
      </c>
      <c r="F537">
        <v>74</v>
      </c>
      <c r="G537" t="str">
        <f t="shared" si="75"/>
        <v>B</v>
      </c>
      <c r="H537">
        <f t="shared" si="76"/>
        <v>3</v>
      </c>
      <c r="I537">
        <v>86</v>
      </c>
      <c r="J537" t="str">
        <f t="shared" si="77"/>
        <v>A</v>
      </c>
      <c r="K537">
        <f t="shared" si="78"/>
        <v>4</v>
      </c>
      <c r="L537" t="str">
        <f t="shared" si="72"/>
        <v>D04</v>
      </c>
      <c r="M537" t="str">
        <f>VLOOKUP(L537,Sheet2!$A$1:$C$17,2,FALSE)</f>
        <v>Teknik Industri</v>
      </c>
      <c r="N537" t="str">
        <f>VLOOKUP(L537,Sheet2!$A$1:$C$17,3,FALSE)</f>
        <v>Manajemen Rekayasa Industri</v>
      </c>
      <c r="O537">
        <f t="shared" si="79"/>
        <v>8</v>
      </c>
      <c r="P537" s="2">
        <f t="shared" si="80"/>
        <v>2.875</v>
      </c>
    </row>
    <row r="538" spans="1:16" x14ac:dyDescent="0.25">
      <c r="A538">
        <v>536</v>
      </c>
      <c r="B538" t="s">
        <v>539</v>
      </c>
      <c r="C538">
        <v>17</v>
      </c>
      <c r="D538" t="str">
        <f t="shared" si="73"/>
        <v>E</v>
      </c>
      <c r="E538">
        <f t="shared" si="74"/>
        <v>0</v>
      </c>
      <c r="F538">
        <v>14</v>
      </c>
      <c r="G538" t="str">
        <f t="shared" si="75"/>
        <v>E</v>
      </c>
      <c r="H538">
        <f t="shared" si="76"/>
        <v>0</v>
      </c>
      <c r="I538">
        <v>11</v>
      </c>
      <c r="J538" t="str">
        <f t="shared" si="77"/>
        <v>E</v>
      </c>
      <c r="K538">
        <f t="shared" si="78"/>
        <v>0</v>
      </c>
      <c r="L538" t="str">
        <f t="shared" si="72"/>
        <v>B03</v>
      </c>
      <c r="M538" t="str">
        <f>VLOOKUP(L538,Sheet2!$A$1:$C$17,2,FALSE)</f>
        <v>Teknik Kebumian</v>
      </c>
      <c r="N538" t="str">
        <f>VLOOKUP(L538,Sheet2!$A$1:$C$17,3,FALSE)</f>
        <v>Geomatika</v>
      </c>
      <c r="O538">
        <f t="shared" si="79"/>
        <v>8</v>
      </c>
      <c r="P538" s="2">
        <f t="shared" si="80"/>
        <v>0</v>
      </c>
    </row>
    <row r="539" spans="1:16" x14ac:dyDescent="0.25">
      <c r="A539">
        <v>537</v>
      </c>
      <c r="B539" t="s">
        <v>540</v>
      </c>
      <c r="C539">
        <v>63</v>
      </c>
      <c r="D539" t="str">
        <f t="shared" si="73"/>
        <v>C</v>
      </c>
      <c r="E539">
        <f t="shared" si="74"/>
        <v>2</v>
      </c>
      <c r="F539">
        <v>51</v>
      </c>
      <c r="G539" t="str">
        <f t="shared" si="75"/>
        <v>C</v>
      </c>
      <c r="H539">
        <f t="shared" si="76"/>
        <v>2</v>
      </c>
      <c r="I539">
        <v>40</v>
      </c>
      <c r="J539" t="str">
        <f t="shared" si="77"/>
        <v>D</v>
      </c>
      <c r="K539">
        <f t="shared" si="78"/>
        <v>1</v>
      </c>
      <c r="L539" t="str">
        <f t="shared" si="72"/>
        <v>A03</v>
      </c>
      <c r="M539" t="str">
        <f>VLOOKUP(L539,Sheet2!$A$1:$C$17,2,FALSE)</f>
        <v>Matematika dan IPA</v>
      </c>
      <c r="N539" t="str">
        <f>VLOOKUP(L539,Sheet2!$A$1:$C$17,3,FALSE)</f>
        <v>Kimia</v>
      </c>
      <c r="O539">
        <f t="shared" si="79"/>
        <v>8</v>
      </c>
      <c r="P539" s="2">
        <f t="shared" si="80"/>
        <v>1.75</v>
      </c>
    </row>
    <row r="540" spans="1:16" x14ac:dyDescent="0.25">
      <c r="A540">
        <v>538</v>
      </c>
      <c r="B540" t="s">
        <v>541</v>
      </c>
      <c r="C540">
        <v>21</v>
      </c>
      <c r="D540" t="str">
        <f t="shared" si="73"/>
        <v>E</v>
      </c>
      <c r="E540">
        <f t="shared" si="74"/>
        <v>0</v>
      </c>
      <c r="F540">
        <v>14</v>
      </c>
      <c r="G540" t="str">
        <f t="shared" si="75"/>
        <v>E</v>
      </c>
      <c r="H540">
        <f t="shared" si="76"/>
        <v>0</v>
      </c>
      <c r="I540">
        <v>8</v>
      </c>
      <c r="J540" t="str">
        <f t="shared" si="77"/>
        <v>E</v>
      </c>
      <c r="K540">
        <f t="shared" si="78"/>
        <v>0</v>
      </c>
      <c r="L540" t="str">
        <f t="shared" si="72"/>
        <v>C03</v>
      </c>
      <c r="M540" t="str">
        <f>VLOOKUP(L540,Sheet2!$A$1:$C$17,2,FALSE)</f>
        <v>Farmasi</v>
      </c>
      <c r="N540" t="str">
        <f>VLOOKUP(L540,Sheet2!$A$1:$C$17,3,FALSE)</f>
        <v>Farmakologi</v>
      </c>
      <c r="O540">
        <f t="shared" si="79"/>
        <v>8</v>
      </c>
      <c r="P540" s="2">
        <f t="shared" si="80"/>
        <v>0</v>
      </c>
    </row>
    <row r="541" spans="1:16" x14ac:dyDescent="0.25">
      <c r="A541">
        <v>539</v>
      </c>
      <c r="B541" t="s">
        <v>542</v>
      </c>
      <c r="C541">
        <v>43</v>
      </c>
      <c r="D541" t="str">
        <f t="shared" si="73"/>
        <v>D</v>
      </c>
      <c r="E541">
        <f t="shared" si="74"/>
        <v>1</v>
      </c>
      <c r="F541">
        <v>34</v>
      </c>
      <c r="G541" t="str">
        <f t="shared" si="75"/>
        <v>E</v>
      </c>
      <c r="H541">
        <f t="shared" si="76"/>
        <v>0</v>
      </c>
      <c r="I541">
        <v>25</v>
      </c>
      <c r="J541" t="str">
        <f t="shared" si="77"/>
        <v>E</v>
      </c>
      <c r="K541">
        <f t="shared" si="78"/>
        <v>0</v>
      </c>
      <c r="L541" t="str">
        <f t="shared" si="72"/>
        <v>D03</v>
      </c>
      <c r="M541" t="str">
        <f>VLOOKUP(L541,Sheet2!$A$1:$C$17,2,FALSE)</f>
        <v>Teknik Industri</v>
      </c>
      <c r="N541" t="str">
        <f>VLOOKUP(L541,Sheet2!$A$1:$C$17,3,FALSE)</f>
        <v>Teknologi Bioenergi</v>
      </c>
      <c r="O541">
        <f t="shared" si="79"/>
        <v>8</v>
      </c>
      <c r="P541" s="2">
        <f t="shared" si="80"/>
        <v>0.375</v>
      </c>
    </row>
    <row r="542" spans="1:16" x14ac:dyDescent="0.25">
      <c r="A542">
        <v>540</v>
      </c>
      <c r="B542" t="s">
        <v>543</v>
      </c>
      <c r="C542">
        <v>88</v>
      </c>
      <c r="D542" t="str">
        <f t="shared" si="73"/>
        <v>A</v>
      </c>
      <c r="E542">
        <f t="shared" si="74"/>
        <v>4</v>
      </c>
      <c r="F542">
        <v>86</v>
      </c>
      <c r="G542" t="str">
        <f t="shared" si="75"/>
        <v>A</v>
      </c>
      <c r="H542">
        <f t="shared" si="76"/>
        <v>4</v>
      </c>
      <c r="I542">
        <v>85</v>
      </c>
      <c r="J542" t="str">
        <f t="shared" si="77"/>
        <v>A</v>
      </c>
      <c r="K542">
        <f t="shared" si="78"/>
        <v>4</v>
      </c>
      <c r="L542" t="str">
        <f t="shared" si="72"/>
        <v>D03</v>
      </c>
      <c r="M542" t="str">
        <f>VLOOKUP(L542,Sheet2!$A$1:$C$17,2,FALSE)</f>
        <v>Teknik Industri</v>
      </c>
      <c r="N542" t="str">
        <f>VLOOKUP(L542,Sheet2!$A$1:$C$17,3,FALSE)</f>
        <v>Teknologi Bioenergi</v>
      </c>
      <c r="O542">
        <f t="shared" si="79"/>
        <v>8</v>
      </c>
      <c r="P542" s="2">
        <f t="shared" si="80"/>
        <v>4</v>
      </c>
    </row>
    <row r="543" spans="1:16" x14ac:dyDescent="0.25">
      <c r="A543">
        <v>541</v>
      </c>
      <c r="B543" t="s">
        <v>544</v>
      </c>
      <c r="C543">
        <v>86</v>
      </c>
      <c r="D543" t="str">
        <f t="shared" si="73"/>
        <v>A</v>
      </c>
      <c r="E543">
        <f t="shared" si="74"/>
        <v>4</v>
      </c>
      <c r="F543">
        <v>85</v>
      </c>
      <c r="G543" t="str">
        <f t="shared" si="75"/>
        <v>A</v>
      </c>
      <c r="H543">
        <f t="shared" si="76"/>
        <v>4</v>
      </c>
      <c r="I543">
        <v>83</v>
      </c>
      <c r="J543" t="str">
        <f t="shared" si="77"/>
        <v>A</v>
      </c>
      <c r="K543">
        <f t="shared" si="78"/>
        <v>4</v>
      </c>
      <c r="L543" t="str">
        <f t="shared" si="72"/>
        <v>A02</v>
      </c>
      <c r="M543" t="str">
        <f>VLOOKUP(L543,Sheet2!$A$1:$C$17,2,FALSE)</f>
        <v>Matematika dan IPA</v>
      </c>
      <c r="N543" t="str">
        <f>VLOOKUP(L543,Sheet2!$A$1:$C$17,3,FALSE)</f>
        <v>Fisika</v>
      </c>
      <c r="O543">
        <f t="shared" si="79"/>
        <v>8</v>
      </c>
      <c r="P543" s="2">
        <f t="shared" si="80"/>
        <v>4</v>
      </c>
    </row>
    <row r="544" spans="1:16" x14ac:dyDescent="0.25">
      <c r="A544">
        <v>542</v>
      </c>
      <c r="B544" t="s">
        <v>545</v>
      </c>
      <c r="C544">
        <v>63</v>
      </c>
      <c r="D544" t="str">
        <f t="shared" si="73"/>
        <v>C</v>
      </c>
      <c r="E544">
        <f t="shared" si="74"/>
        <v>2</v>
      </c>
      <c r="F544">
        <v>40</v>
      </c>
      <c r="G544" t="str">
        <f t="shared" si="75"/>
        <v>D</v>
      </c>
      <c r="H544">
        <f t="shared" si="76"/>
        <v>1</v>
      </c>
      <c r="I544">
        <v>18</v>
      </c>
      <c r="J544" t="str">
        <f t="shared" si="77"/>
        <v>E</v>
      </c>
      <c r="K544">
        <f t="shared" si="78"/>
        <v>0</v>
      </c>
      <c r="L544" t="str">
        <f t="shared" si="72"/>
        <v>C01</v>
      </c>
      <c r="M544" t="str">
        <f>VLOOKUP(L544,Sheet2!$A$1:$C$17,2,FALSE)</f>
        <v>Farmasi</v>
      </c>
      <c r="N544" t="str">
        <f>VLOOKUP(L544,Sheet2!$A$1:$C$17,3,FALSE)</f>
        <v>Biologi Farmasi</v>
      </c>
      <c r="O544">
        <f t="shared" si="79"/>
        <v>8</v>
      </c>
      <c r="P544" s="2">
        <f t="shared" si="80"/>
        <v>1.125</v>
      </c>
    </row>
    <row r="545" spans="1:16" x14ac:dyDescent="0.25">
      <c r="A545">
        <v>543</v>
      </c>
      <c r="B545" t="s">
        <v>546</v>
      </c>
      <c r="C545">
        <v>43</v>
      </c>
      <c r="D545" t="str">
        <f t="shared" si="73"/>
        <v>D</v>
      </c>
      <c r="E545">
        <f t="shared" si="74"/>
        <v>1</v>
      </c>
      <c r="F545">
        <v>55</v>
      </c>
      <c r="G545" t="str">
        <f t="shared" si="75"/>
        <v>C</v>
      </c>
      <c r="H545">
        <f t="shared" si="76"/>
        <v>2</v>
      </c>
      <c r="I545">
        <v>68</v>
      </c>
      <c r="J545" t="str">
        <f t="shared" si="77"/>
        <v>B</v>
      </c>
      <c r="K545">
        <f t="shared" si="78"/>
        <v>3</v>
      </c>
      <c r="L545" t="str">
        <f t="shared" si="72"/>
        <v>C03</v>
      </c>
      <c r="M545" t="str">
        <f>VLOOKUP(L545,Sheet2!$A$1:$C$17,2,FALSE)</f>
        <v>Farmasi</v>
      </c>
      <c r="N545" t="str">
        <f>VLOOKUP(L545,Sheet2!$A$1:$C$17,3,FALSE)</f>
        <v>Farmakologi</v>
      </c>
      <c r="O545">
        <f t="shared" si="79"/>
        <v>8</v>
      </c>
      <c r="P545" s="2">
        <f t="shared" si="80"/>
        <v>1.875</v>
      </c>
    </row>
    <row r="546" spans="1:16" x14ac:dyDescent="0.25">
      <c r="A546">
        <v>544</v>
      </c>
      <c r="B546" t="s">
        <v>547</v>
      </c>
      <c r="C546">
        <v>75</v>
      </c>
      <c r="D546" t="str">
        <f t="shared" si="73"/>
        <v>A</v>
      </c>
      <c r="E546">
        <f t="shared" si="74"/>
        <v>4</v>
      </c>
      <c r="F546">
        <v>83</v>
      </c>
      <c r="G546" t="str">
        <f t="shared" si="75"/>
        <v>A</v>
      </c>
      <c r="H546">
        <f t="shared" si="76"/>
        <v>4</v>
      </c>
      <c r="I546">
        <v>92</v>
      </c>
      <c r="J546" t="str">
        <f t="shared" si="77"/>
        <v>A</v>
      </c>
      <c r="K546">
        <f t="shared" si="78"/>
        <v>4</v>
      </c>
      <c r="L546" t="str">
        <f t="shared" si="72"/>
        <v>C03</v>
      </c>
      <c r="M546" t="str">
        <f>VLOOKUP(L546,Sheet2!$A$1:$C$17,2,FALSE)</f>
        <v>Farmasi</v>
      </c>
      <c r="N546" t="str">
        <f>VLOOKUP(L546,Sheet2!$A$1:$C$17,3,FALSE)</f>
        <v>Farmakologi</v>
      </c>
      <c r="O546">
        <f t="shared" si="79"/>
        <v>8</v>
      </c>
      <c r="P546" s="2">
        <f t="shared" si="80"/>
        <v>4</v>
      </c>
    </row>
    <row r="547" spans="1:16" x14ac:dyDescent="0.25">
      <c r="A547">
        <v>545</v>
      </c>
      <c r="B547" t="s">
        <v>548</v>
      </c>
      <c r="C547">
        <v>86</v>
      </c>
      <c r="D547" t="str">
        <f t="shared" si="73"/>
        <v>A</v>
      </c>
      <c r="E547">
        <f t="shared" si="74"/>
        <v>4</v>
      </c>
      <c r="F547">
        <v>69</v>
      </c>
      <c r="G547" t="str">
        <f t="shared" si="75"/>
        <v>B</v>
      </c>
      <c r="H547">
        <f t="shared" si="76"/>
        <v>3</v>
      </c>
      <c r="I547">
        <v>52</v>
      </c>
      <c r="J547" t="str">
        <f t="shared" si="77"/>
        <v>C</v>
      </c>
      <c r="K547">
        <f t="shared" si="78"/>
        <v>2</v>
      </c>
      <c r="L547" t="str">
        <f t="shared" si="72"/>
        <v>B03</v>
      </c>
      <c r="M547" t="str">
        <f>VLOOKUP(L547,Sheet2!$A$1:$C$17,2,FALSE)</f>
        <v>Teknik Kebumian</v>
      </c>
      <c r="N547" t="str">
        <f>VLOOKUP(L547,Sheet2!$A$1:$C$17,3,FALSE)</f>
        <v>Geomatika</v>
      </c>
      <c r="O547">
        <f t="shared" si="79"/>
        <v>8</v>
      </c>
      <c r="P547" s="2">
        <f t="shared" si="80"/>
        <v>3.125</v>
      </c>
    </row>
    <row r="548" spans="1:16" x14ac:dyDescent="0.25">
      <c r="A548">
        <v>546</v>
      </c>
      <c r="B548" t="s">
        <v>549</v>
      </c>
      <c r="C548">
        <v>70</v>
      </c>
      <c r="D548" t="str">
        <f t="shared" si="73"/>
        <v>B</v>
      </c>
      <c r="E548">
        <f t="shared" si="74"/>
        <v>3</v>
      </c>
      <c r="F548">
        <v>65</v>
      </c>
      <c r="G548" t="str">
        <f t="shared" si="75"/>
        <v>B</v>
      </c>
      <c r="H548">
        <f t="shared" si="76"/>
        <v>3</v>
      </c>
      <c r="I548">
        <v>61</v>
      </c>
      <c r="J548" t="str">
        <f t="shared" si="77"/>
        <v>C</v>
      </c>
      <c r="K548">
        <f t="shared" si="78"/>
        <v>2</v>
      </c>
      <c r="L548" t="str">
        <f t="shared" si="72"/>
        <v>D04</v>
      </c>
      <c r="M548" t="str">
        <f>VLOOKUP(L548,Sheet2!$A$1:$C$17,2,FALSE)</f>
        <v>Teknik Industri</v>
      </c>
      <c r="N548" t="str">
        <f>VLOOKUP(L548,Sheet2!$A$1:$C$17,3,FALSE)</f>
        <v>Manajemen Rekayasa Industri</v>
      </c>
      <c r="O548">
        <f t="shared" si="79"/>
        <v>8</v>
      </c>
      <c r="P548" s="2">
        <f t="shared" si="80"/>
        <v>2.75</v>
      </c>
    </row>
    <row r="549" spans="1:16" x14ac:dyDescent="0.25">
      <c r="A549">
        <v>547</v>
      </c>
      <c r="B549" t="s">
        <v>550</v>
      </c>
      <c r="C549">
        <v>42</v>
      </c>
      <c r="D549" t="str">
        <f t="shared" si="73"/>
        <v>D</v>
      </c>
      <c r="E549">
        <f t="shared" si="74"/>
        <v>1</v>
      </c>
      <c r="F549">
        <v>60</v>
      </c>
      <c r="G549" t="str">
        <f t="shared" si="75"/>
        <v>C</v>
      </c>
      <c r="H549">
        <f t="shared" si="76"/>
        <v>2</v>
      </c>
      <c r="I549">
        <v>78</v>
      </c>
      <c r="J549" t="str">
        <f t="shared" si="77"/>
        <v>A</v>
      </c>
      <c r="K549">
        <f t="shared" si="78"/>
        <v>4</v>
      </c>
      <c r="L549" t="str">
        <f t="shared" si="72"/>
        <v>A01</v>
      </c>
      <c r="M549" t="str">
        <f>VLOOKUP(L549,Sheet2!$A$1:$C$17,2,FALSE)</f>
        <v>Matematika dan IPA</v>
      </c>
      <c r="N549" t="str">
        <f>VLOOKUP(L549,Sheet2!$A$1:$C$17,3,FALSE)</f>
        <v>Astronomi</v>
      </c>
      <c r="O549">
        <f t="shared" si="79"/>
        <v>8</v>
      </c>
      <c r="P549" s="2">
        <f t="shared" si="80"/>
        <v>2.125</v>
      </c>
    </row>
    <row r="550" spans="1:16" x14ac:dyDescent="0.25">
      <c r="A550">
        <v>548</v>
      </c>
      <c r="B550" t="s">
        <v>551</v>
      </c>
      <c r="C550">
        <v>82</v>
      </c>
      <c r="D550" t="str">
        <f t="shared" si="73"/>
        <v>A</v>
      </c>
      <c r="E550">
        <f t="shared" si="74"/>
        <v>4</v>
      </c>
      <c r="F550">
        <v>85</v>
      </c>
      <c r="G550" t="str">
        <f t="shared" si="75"/>
        <v>A</v>
      </c>
      <c r="H550">
        <f t="shared" si="76"/>
        <v>4</v>
      </c>
      <c r="I550">
        <v>88</v>
      </c>
      <c r="J550" t="str">
        <f t="shared" si="77"/>
        <v>A</v>
      </c>
      <c r="K550">
        <f t="shared" si="78"/>
        <v>4</v>
      </c>
      <c r="L550" t="str">
        <f t="shared" si="72"/>
        <v>C01</v>
      </c>
      <c r="M550" t="str">
        <f>VLOOKUP(L550,Sheet2!$A$1:$C$17,2,FALSE)</f>
        <v>Farmasi</v>
      </c>
      <c r="N550" t="str">
        <f>VLOOKUP(L550,Sheet2!$A$1:$C$17,3,FALSE)</f>
        <v>Biologi Farmasi</v>
      </c>
      <c r="O550">
        <f t="shared" si="79"/>
        <v>8</v>
      </c>
      <c r="P550" s="2">
        <f t="shared" si="80"/>
        <v>4</v>
      </c>
    </row>
    <row r="551" spans="1:16" x14ac:dyDescent="0.25">
      <c r="A551">
        <v>549</v>
      </c>
      <c r="B551" t="s">
        <v>552</v>
      </c>
      <c r="C551">
        <v>23</v>
      </c>
      <c r="D551" t="str">
        <f t="shared" si="73"/>
        <v>E</v>
      </c>
      <c r="E551">
        <f t="shared" si="74"/>
        <v>0</v>
      </c>
      <c r="F551">
        <v>31</v>
      </c>
      <c r="G551" t="str">
        <f t="shared" si="75"/>
        <v>E</v>
      </c>
      <c r="H551">
        <f t="shared" si="76"/>
        <v>0</v>
      </c>
      <c r="I551">
        <v>39</v>
      </c>
      <c r="J551" t="str">
        <f t="shared" si="77"/>
        <v>D</v>
      </c>
      <c r="K551">
        <f t="shared" si="78"/>
        <v>1</v>
      </c>
      <c r="L551" t="str">
        <f t="shared" si="72"/>
        <v>A04</v>
      </c>
      <c r="M551" t="str">
        <f>VLOOKUP(L551,Sheet2!$A$1:$C$17,2,FALSE)</f>
        <v>Matematika dan IPA</v>
      </c>
      <c r="N551" t="str">
        <f>VLOOKUP(L551,Sheet2!$A$1:$C$17,3,FALSE)</f>
        <v>Matematika</v>
      </c>
      <c r="O551">
        <f t="shared" si="79"/>
        <v>8</v>
      </c>
      <c r="P551" s="2">
        <f t="shared" si="80"/>
        <v>0.25</v>
      </c>
    </row>
    <row r="552" spans="1:16" x14ac:dyDescent="0.25">
      <c r="A552">
        <v>550</v>
      </c>
      <c r="B552" t="s">
        <v>553</v>
      </c>
      <c r="C552">
        <v>30</v>
      </c>
      <c r="D552" t="str">
        <f t="shared" si="73"/>
        <v>E</v>
      </c>
      <c r="E552">
        <f t="shared" si="74"/>
        <v>0</v>
      </c>
      <c r="F552">
        <v>39</v>
      </c>
      <c r="G552" t="str">
        <f t="shared" si="75"/>
        <v>D</v>
      </c>
      <c r="H552">
        <f t="shared" si="76"/>
        <v>1</v>
      </c>
      <c r="I552">
        <v>48</v>
      </c>
      <c r="J552" t="str">
        <f t="shared" si="77"/>
        <v>C</v>
      </c>
      <c r="K552">
        <f t="shared" si="78"/>
        <v>2</v>
      </c>
      <c r="L552" t="str">
        <f t="shared" si="72"/>
        <v>C01</v>
      </c>
      <c r="M552" t="str">
        <f>VLOOKUP(L552,Sheet2!$A$1:$C$17,2,FALSE)</f>
        <v>Farmasi</v>
      </c>
      <c r="N552" t="str">
        <f>VLOOKUP(L552,Sheet2!$A$1:$C$17,3,FALSE)</f>
        <v>Biologi Farmasi</v>
      </c>
      <c r="O552">
        <f t="shared" si="79"/>
        <v>8</v>
      </c>
      <c r="P552" s="2">
        <f t="shared" si="80"/>
        <v>0.875</v>
      </c>
    </row>
    <row r="553" spans="1:16" x14ac:dyDescent="0.25">
      <c r="A553">
        <v>551</v>
      </c>
      <c r="B553" t="s">
        <v>554</v>
      </c>
      <c r="C553">
        <v>74</v>
      </c>
      <c r="D553" t="str">
        <f t="shared" si="73"/>
        <v>B</v>
      </c>
      <c r="E553">
        <f t="shared" si="74"/>
        <v>3</v>
      </c>
      <c r="F553">
        <v>54</v>
      </c>
      <c r="G553" t="str">
        <f t="shared" si="75"/>
        <v>C</v>
      </c>
      <c r="H553">
        <f t="shared" si="76"/>
        <v>2</v>
      </c>
      <c r="I553">
        <v>35</v>
      </c>
      <c r="J553" t="str">
        <f t="shared" si="77"/>
        <v>D</v>
      </c>
      <c r="K553">
        <f t="shared" si="78"/>
        <v>1</v>
      </c>
      <c r="L553" t="str">
        <f t="shared" si="72"/>
        <v>C02</v>
      </c>
      <c r="M553" t="str">
        <f>VLOOKUP(L553,Sheet2!$A$1:$C$17,2,FALSE)</f>
        <v>Farmasi</v>
      </c>
      <c r="N553" t="str">
        <f>VLOOKUP(L553,Sheet2!$A$1:$C$17,3,FALSE)</f>
        <v>Farmakokimia</v>
      </c>
      <c r="O553">
        <f t="shared" si="79"/>
        <v>8</v>
      </c>
      <c r="P553" s="2">
        <f t="shared" si="80"/>
        <v>2.125</v>
      </c>
    </row>
    <row r="554" spans="1:16" x14ac:dyDescent="0.25">
      <c r="A554">
        <v>552</v>
      </c>
      <c r="B554" t="s">
        <v>555</v>
      </c>
      <c r="C554">
        <v>64</v>
      </c>
      <c r="D554" t="str">
        <f t="shared" si="73"/>
        <v>C</v>
      </c>
      <c r="E554">
        <f t="shared" si="74"/>
        <v>2</v>
      </c>
      <c r="F554">
        <v>54</v>
      </c>
      <c r="G554" t="str">
        <f t="shared" si="75"/>
        <v>C</v>
      </c>
      <c r="H554">
        <f t="shared" si="76"/>
        <v>2</v>
      </c>
      <c r="I554">
        <v>45</v>
      </c>
      <c r="J554" t="str">
        <f t="shared" si="77"/>
        <v>C</v>
      </c>
      <c r="K554">
        <f t="shared" si="78"/>
        <v>2</v>
      </c>
      <c r="L554" t="str">
        <f t="shared" si="72"/>
        <v>D01</v>
      </c>
      <c r="M554" t="str">
        <f>VLOOKUP(L554,Sheet2!$A$1:$C$17,2,FALSE)</f>
        <v>Teknik Industri</v>
      </c>
      <c r="N554" t="str">
        <f>VLOOKUP(L554,Sheet2!$A$1:$C$17,3,FALSE)</f>
        <v>Instrumentasi dan Kontrol</v>
      </c>
      <c r="O554">
        <f t="shared" si="79"/>
        <v>8</v>
      </c>
      <c r="P554" s="2">
        <f t="shared" si="80"/>
        <v>2</v>
      </c>
    </row>
    <row r="555" spans="1:16" x14ac:dyDescent="0.25">
      <c r="A555">
        <v>553</v>
      </c>
      <c r="B555" t="s">
        <v>556</v>
      </c>
      <c r="C555">
        <v>66</v>
      </c>
      <c r="D555" t="str">
        <f t="shared" si="73"/>
        <v>B</v>
      </c>
      <c r="E555">
        <f t="shared" si="74"/>
        <v>3</v>
      </c>
      <c r="F555">
        <v>71</v>
      </c>
      <c r="G555" t="str">
        <f t="shared" si="75"/>
        <v>B</v>
      </c>
      <c r="H555">
        <f t="shared" si="76"/>
        <v>3</v>
      </c>
      <c r="I555">
        <v>75</v>
      </c>
      <c r="J555" t="str">
        <f t="shared" si="77"/>
        <v>A</v>
      </c>
      <c r="K555">
        <f t="shared" si="78"/>
        <v>4</v>
      </c>
      <c r="L555" t="str">
        <f t="shared" si="72"/>
        <v>C01</v>
      </c>
      <c r="M555" t="str">
        <f>VLOOKUP(L555,Sheet2!$A$1:$C$17,2,FALSE)</f>
        <v>Farmasi</v>
      </c>
      <c r="N555" t="str">
        <f>VLOOKUP(L555,Sheet2!$A$1:$C$17,3,FALSE)</f>
        <v>Biologi Farmasi</v>
      </c>
      <c r="O555">
        <f t="shared" si="79"/>
        <v>8</v>
      </c>
      <c r="P555" s="2">
        <f t="shared" si="80"/>
        <v>3.25</v>
      </c>
    </row>
    <row r="556" spans="1:16" x14ac:dyDescent="0.25">
      <c r="A556">
        <v>554</v>
      </c>
      <c r="B556" t="s">
        <v>557</v>
      </c>
      <c r="C556">
        <v>9</v>
      </c>
      <c r="D556" t="str">
        <f t="shared" si="73"/>
        <v>E</v>
      </c>
      <c r="E556">
        <f t="shared" si="74"/>
        <v>0</v>
      </c>
      <c r="F556">
        <v>17</v>
      </c>
      <c r="G556" t="str">
        <f t="shared" si="75"/>
        <v>E</v>
      </c>
      <c r="H556">
        <f t="shared" si="76"/>
        <v>0</v>
      </c>
      <c r="I556">
        <v>24</v>
      </c>
      <c r="J556" t="str">
        <f t="shared" si="77"/>
        <v>E</v>
      </c>
      <c r="K556">
        <f t="shared" si="78"/>
        <v>0</v>
      </c>
      <c r="L556" t="str">
        <f t="shared" si="72"/>
        <v>D02</v>
      </c>
      <c r="M556" t="str">
        <f>VLOOKUP(L556,Sheet2!$A$1:$C$17,2,FALSE)</f>
        <v>Teknik Industri</v>
      </c>
      <c r="N556" t="str">
        <f>VLOOKUP(L556,Sheet2!$A$1:$C$17,3,FALSE)</f>
        <v>Teknologi Pangan</v>
      </c>
      <c r="O556">
        <f t="shared" si="79"/>
        <v>8</v>
      </c>
      <c r="P556" s="2">
        <f t="shared" si="80"/>
        <v>0</v>
      </c>
    </row>
    <row r="557" spans="1:16" x14ac:dyDescent="0.25">
      <c r="A557">
        <v>555</v>
      </c>
      <c r="B557" t="s">
        <v>558</v>
      </c>
      <c r="C557">
        <v>52</v>
      </c>
      <c r="D557" t="str">
        <f t="shared" si="73"/>
        <v>C</v>
      </c>
      <c r="E557">
        <f t="shared" si="74"/>
        <v>2</v>
      </c>
      <c r="F557">
        <v>41</v>
      </c>
      <c r="G557" t="str">
        <f t="shared" si="75"/>
        <v>D</v>
      </c>
      <c r="H557">
        <f t="shared" si="76"/>
        <v>1</v>
      </c>
      <c r="I557">
        <v>31</v>
      </c>
      <c r="J557" t="str">
        <f t="shared" si="77"/>
        <v>E</v>
      </c>
      <c r="K557">
        <f t="shared" si="78"/>
        <v>0</v>
      </c>
      <c r="L557" t="str">
        <f t="shared" si="72"/>
        <v>B04</v>
      </c>
      <c r="M557" t="str">
        <f>VLOOKUP(L557,Sheet2!$A$1:$C$17,2,FALSE)</f>
        <v>Teknik Kebumian</v>
      </c>
      <c r="N557" t="str">
        <f>VLOOKUP(L557,Sheet2!$A$1:$C$17,3,FALSE)</f>
        <v>Geologi</v>
      </c>
      <c r="O557">
        <f t="shared" si="79"/>
        <v>8</v>
      </c>
      <c r="P557" s="2">
        <f t="shared" si="80"/>
        <v>1.125</v>
      </c>
    </row>
    <row r="558" spans="1:16" x14ac:dyDescent="0.25">
      <c r="A558">
        <v>556</v>
      </c>
      <c r="B558" t="s">
        <v>559</v>
      </c>
      <c r="C558">
        <v>29</v>
      </c>
      <c r="D558" t="str">
        <f t="shared" si="73"/>
        <v>E</v>
      </c>
      <c r="E558">
        <f t="shared" si="74"/>
        <v>0</v>
      </c>
      <c r="F558">
        <v>19</v>
      </c>
      <c r="G558" t="str">
        <f t="shared" si="75"/>
        <v>E</v>
      </c>
      <c r="H558">
        <f t="shared" si="76"/>
        <v>0</v>
      </c>
      <c r="I558">
        <v>10</v>
      </c>
      <c r="J558" t="str">
        <f t="shared" si="77"/>
        <v>E</v>
      </c>
      <c r="K558">
        <f t="shared" si="78"/>
        <v>0</v>
      </c>
      <c r="L558" t="str">
        <f t="shared" si="72"/>
        <v>B04</v>
      </c>
      <c r="M558" t="str">
        <f>VLOOKUP(L558,Sheet2!$A$1:$C$17,2,FALSE)</f>
        <v>Teknik Kebumian</v>
      </c>
      <c r="N558" t="str">
        <f>VLOOKUP(L558,Sheet2!$A$1:$C$17,3,FALSE)</f>
        <v>Geologi</v>
      </c>
      <c r="O558">
        <f t="shared" si="79"/>
        <v>8</v>
      </c>
      <c r="P558" s="2">
        <f t="shared" si="80"/>
        <v>0</v>
      </c>
    </row>
    <row r="559" spans="1:16" x14ac:dyDescent="0.25">
      <c r="A559">
        <v>557</v>
      </c>
      <c r="B559" t="s">
        <v>560</v>
      </c>
      <c r="C559">
        <v>58</v>
      </c>
      <c r="D559" t="str">
        <f t="shared" si="73"/>
        <v>C</v>
      </c>
      <c r="E559">
        <f t="shared" si="74"/>
        <v>2</v>
      </c>
      <c r="F559">
        <v>39</v>
      </c>
      <c r="G559" t="str">
        <f t="shared" si="75"/>
        <v>D</v>
      </c>
      <c r="H559">
        <f t="shared" si="76"/>
        <v>1</v>
      </c>
      <c r="I559">
        <v>20</v>
      </c>
      <c r="J559" t="str">
        <f t="shared" si="77"/>
        <v>E</v>
      </c>
      <c r="K559">
        <f t="shared" si="78"/>
        <v>0</v>
      </c>
      <c r="L559" t="str">
        <f t="shared" si="72"/>
        <v>C04</v>
      </c>
      <c r="M559" t="str">
        <f>VLOOKUP(L559,Sheet2!$A$1:$C$17,2,FALSE)</f>
        <v>Farmasi</v>
      </c>
      <c r="N559" t="str">
        <f>VLOOKUP(L559,Sheet2!$A$1:$C$17,3,FALSE)</f>
        <v>Farmasetika</v>
      </c>
      <c r="O559">
        <f t="shared" si="79"/>
        <v>8</v>
      </c>
      <c r="P559" s="2">
        <f t="shared" si="80"/>
        <v>1.125</v>
      </c>
    </row>
    <row r="560" spans="1:16" x14ac:dyDescent="0.25">
      <c r="A560">
        <v>558</v>
      </c>
      <c r="B560" t="s">
        <v>561</v>
      </c>
      <c r="C560">
        <v>50</v>
      </c>
      <c r="D560" t="str">
        <f t="shared" si="73"/>
        <v>C</v>
      </c>
      <c r="E560">
        <f t="shared" si="74"/>
        <v>2</v>
      </c>
      <c r="F560">
        <v>45</v>
      </c>
      <c r="G560" t="str">
        <f t="shared" si="75"/>
        <v>C</v>
      </c>
      <c r="H560">
        <f t="shared" si="76"/>
        <v>2</v>
      </c>
      <c r="I560">
        <v>41</v>
      </c>
      <c r="J560" t="str">
        <f t="shared" si="77"/>
        <v>D</v>
      </c>
      <c r="K560">
        <f t="shared" si="78"/>
        <v>1</v>
      </c>
      <c r="L560" t="str">
        <f t="shared" si="72"/>
        <v>B02</v>
      </c>
      <c r="M560" t="str">
        <f>VLOOKUP(L560,Sheet2!$A$1:$C$17,2,FALSE)</f>
        <v>Teknik Kebumian</v>
      </c>
      <c r="N560" t="str">
        <f>VLOOKUP(L560,Sheet2!$A$1:$C$17,3,FALSE)</f>
        <v>Oseanografi</v>
      </c>
      <c r="O560">
        <f t="shared" si="79"/>
        <v>8</v>
      </c>
      <c r="P560" s="2">
        <f t="shared" si="80"/>
        <v>1.75</v>
      </c>
    </row>
    <row r="561" spans="1:16" x14ac:dyDescent="0.25">
      <c r="A561">
        <v>559</v>
      </c>
      <c r="B561" t="s">
        <v>562</v>
      </c>
      <c r="C561">
        <v>15</v>
      </c>
      <c r="D561" t="str">
        <f t="shared" si="73"/>
        <v>E</v>
      </c>
      <c r="E561">
        <f t="shared" si="74"/>
        <v>0</v>
      </c>
      <c r="F561">
        <v>33</v>
      </c>
      <c r="G561" t="str">
        <f t="shared" si="75"/>
        <v>E</v>
      </c>
      <c r="H561">
        <f t="shared" si="76"/>
        <v>0</v>
      </c>
      <c r="I561">
        <v>52</v>
      </c>
      <c r="J561" t="str">
        <f t="shared" si="77"/>
        <v>C</v>
      </c>
      <c r="K561">
        <f t="shared" si="78"/>
        <v>2</v>
      </c>
      <c r="L561" t="str">
        <f t="shared" si="72"/>
        <v>D02</v>
      </c>
      <c r="M561" t="str">
        <f>VLOOKUP(L561,Sheet2!$A$1:$C$17,2,FALSE)</f>
        <v>Teknik Industri</v>
      </c>
      <c r="N561" t="str">
        <f>VLOOKUP(L561,Sheet2!$A$1:$C$17,3,FALSE)</f>
        <v>Teknologi Pangan</v>
      </c>
      <c r="O561">
        <f t="shared" si="79"/>
        <v>8</v>
      </c>
      <c r="P561" s="2">
        <f t="shared" si="80"/>
        <v>0.5</v>
      </c>
    </row>
    <row r="562" spans="1:16" x14ac:dyDescent="0.25">
      <c r="A562">
        <v>560</v>
      </c>
      <c r="B562" t="s">
        <v>563</v>
      </c>
      <c r="C562">
        <v>51</v>
      </c>
      <c r="D562" t="str">
        <f t="shared" si="73"/>
        <v>C</v>
      </c>
      <c r="E562">
        <f t="shared" si="74"/>
        <v>2</v>
      </c>
      <c r="F562">
        <v>37</v>
      </c>
      <c r="G562" t="str">
        <f t="shared" si="75"/>
        <v>D</v>
      </c>
      <c r="H562">
        <f t="shared" si="76"/>
        <v>1</v>
      </c>
      <c r="I562">
        <v>24</v>
      </c>
      <c r="J562" t="str">
        <f t="shared" si="77"/>
        <v>E</v>
      </c>
      <c r="K562">
        <f t="shared" si="78"/>
        <v>0</v>
      </c>
      <c r="L562" t="str">
        <f t="shared" si="72"/>
        <v>A01</v>
      </c>
      <c r="M562" t="str">
        <f>VLOOKUP(L562,Sheet2!$A$1:$C$17,2,FALSE)</f>
        <v>Matematika dan IPA</v>
      </c>
      <c r="N562" t="str">
        <f>VLOOKUP(L562,Sheet2!$A$1:$C$17,3,FALSE)</f>
        <v>Astronomi</v>
      </c>
      <c r="O562">
        <f t="shared" si="79"/>
        <v>8</v>
      </c>
      <c r="P562" s="2">
        <f t="shared" si="80"/>
        <v>1.125</v>
      </c>
    </row>
    <row r="563" spans="1:16" x14ac:dyDescent="0.25">
      <c r="A563">
        <v>561</v>
      </c>
      <c r="B563" t="s">
        <v>564</v>
      </c>
      <c r="C563">
        <v>50</v>
      </c>
      <c r="D563" t="str">
        <f t="shared" si="73"/>
        <v>C</v>
      </c>
      <c r="E563">
        <f t="shared" si="74"/>
        <v>2</v>
      </c>
      <c r="F563">
        <v>59</v>
      </c>
      <c r="G563" t="str">
        <f t="shared" si="75"/>
        <v>C</v>
      </c>
      <c r="H563">
        <f t="shared" si="76"/>
        <v>2</v>
      </c>
      <c r="I563">
        <v>68</v>
      </c>
      <c r="J563" t="str">
        <f t="shared" si="77"/>
        <v>B</v>
      </c>
      <c r="K563">
        <f t="shared" si="78"/>
        <v>3</v>
      </c>
      <c r="L563" t="str">
        <f t="shared" si="72"/>
        <v>A01</v>
      </c>
      <c r="M563" t="str">
        <f>VLOOKUP(L563,Sheet2!$A$1:$C$17,2,FALSE)</f>
        <v>Matematika dan IPA</v>
      </c>
      <c r="N563" t="str">
        <f>VLOOKUP(L563,Sheet2!$A$1:$C$17,3,FALSE)</f>
        <v>Astronomi</v>
      </c>
      <c r="O563">
        <f t="shared" si="79"/>
        <v>8</v>
      </c>
      <c r="P563" s="2">
        <f t="shared" si="80"/>
        <v>2.25</v>
      </c>
    </row>
    <row r="564" spans="1:16" x14ac:dyDescent="0.25">
      <c r="A564">
        <v>562</v>
      </c>
      <c r="B564" t="s">
        <v>565</v>
      </c>
      <c r="C564">
        <v>58</v>
      </c>
      <c r="D564" t="str">
        <f t="shared" si="73"/>
        <v>C</v>
      </c>
      <c r="E564">
        <f t="shared" si="74"/>
        <v>2</v>
      </c>
      <c r="F564">
        <v>45</v>
      </c>
      <c r="G564" t="str">
        <f t="shared" si="75"/>
        <v>C</v>
      </c>
      <c r="H564">
        <f t="shared" si="76"/>
        <v>2</v>
      </c>
      <c r="I564">
        <v>33</v>
      </c>
      <c r="J564" t="str">
        <f t="shared" si="77"/>
        <v>E</v>
      </c>
      <c r="K564">
        <f t="shared" si="78"/>
        <v>0</v>
      </c>
      <c r="L564" t="str">
        <f t="shared" si="72"/>
        <v>B04</v>
      </c>
      <c r="M564" t="str">
        <f>VLOOKUP(L564,Sheet2!$A$1:$C$17,2,FALSE)</f>
        <v>Teknik Kebumian</v>
      </c>
      <c r="N564" t="str">
        <f>VLOOKUP(L564,Sheet2!$A$1:$C$17,3,FALSE)</f>
        <v>Geologi</v>
      </c>
      <c r="O564">
        <f t="shared" si="79"/>
        <v>8</v>
      </c>
      <c r="P564" s="2">
        <f t="shared" si="80"/>
        <v>1.5</v>
      </c>
    </row>
    <row r="565" spans="1:16" x14ac:dyDescent="0.25">
      <c r="A565">
        <v>563</v>
      </c>
      <c r="B565" t="s">
        <v>566</v>
      </c>
      <c r="C565">
        <v>77</v>
      </c>
      <c r="D565" t="str">
        <f t="shared" si="73"/>
        <v>A</v>
      </c>
      <c r="E565">
        <f t="shared" si="74"/>
        <v>4</v>
      </c>
      <c r="F565">
        <v>69</v>
      </c>
      <c r="G565" t="str">
        <f t="shared" si="75"/>
        <v>B</v>
      </c>
      <c r="H565">
        <f t="shared" si="76"/>
        <v>3</v>
      </c>
      <c r="I565">
        <v>61</v>
      </c>
      <c r="J565" t="str">
        <f t="shared" si="77"/>
        <v>C</v>
      </c>
      <c r="K565">
        <f t="shared" si="78"/>
        <v>2</v>
      </c>
      <c r="L565" t="str">
        <f t="shared" si="72"/>
        <v>A03</v>
      </c>
      <c r="M565" t="str">
        <f>VLOOKUP(L565,Sheet2!$A$1:$C$17,2,FALSE)</f>
        <v>Matematika dan IPA</v>
      </c>
      <c r="N565" t="str">
        <f>VLOOKUP(L565,Sheet2!$A$1:$C$17,3,FALSE)</f>
        <v>Kimia</v>
      </c>
      <c r="O565">
        <f t="shared" si="79"/>
        <v>8</v>
      </c>
      <c r="P565" s="2">
        <f t="shared" si="80"/>
        <v>3.125</v>
      </c>
    </row>
    <row r="566" spans="1:16" x14ac:dyDescent="0.25">
      <c r="A566">
        <v>564</v>
      </c>
      <c r="B566" t="s">
        <v>567</v>
      </c>
      <c r="C566">
        <v>26</v>
      </c>
      <c r="D566" t="str">
        <f t="shared" si="73"/>
        <v>E</v>
      </c>
      <c r="E566">
        <f t="shared" si="74"/>
        <v>0</v>
      </c>
      <c r="F566">
        <v>17</v>
      </c>
      <c r="G566" t="str">
        <f t="shared" si="75"/>
        <v>E</v>
      </c>
      <c r="H566">
        <f t="shared" si="76"/>
        <v>0</v>
      </c>
      <c r="I566">
        <v>9</v>
      </c>
      <c r="J566" t="str">
        <f t="shared" si="77"/>
        <v>E</v>
      </c>
      <c r="K566">
        <f t="shared" si="78"/>
        <v>0</v>
      </c>
      <c r="L566" t="str">
        <f t="shared" si="72"/>
        <v>C04</v>
      </c>
      <c r="M566" t="str">
        <f>VLOOKUP(L566,Sheet2!$A$1:$C$17,2,FALSE)</f>
        <v>Farmasi</v>
      </c>
      <c r="N566" t="str">
        <f>VLOOKUP(L566,Sheet2!$A$1:$C$17,3,FALSE)</f>
        <v>Farmasetika</v>
      </c>
      <c r="O566">
        <f t="shared" si="79"/>
        <v>8</v>
      </c>
      <c r="P566" s="2">
        <f t="shared" si="80"/>
        <v>0</v>
      </c>
    </row>
    <row r="567" spans="1:16" x14ac:dyDescent="0.25">
      <c r="A567">
        <v>565</v>
      </c>
      <c r="B567" t="s">
        <v>568</v>
      </c>
      <c r="C567">
        <v>22</v>
      </c>
      <c r="D567" t="str">
        <f t="shared" si="73"/>
        <v>E</v>
      </c>
      <c r="E567">
        <f t="shared" si="74"/>
        <v>0</v>
      </c>
      <c r="F567">
        <v>31</v>
      </c>
      <c r="G567" t="str">
        <f t="shared" si="75"/>
        <v>E</v>
      </c>
      <c r="H567">
        <f t="shared" si="76"/>
        <v>0</v>
      </c>
      <c r="I567">
        <v>40</v>
      </c>
      <c r="J567" t="str">
        <f t="shared" si="77"/>
        <v>D</v>
      </c>
      <c r="K567">
        <f t="shared" si="78"/>
        <v>1</v>
      </c>
      <c r="L567" t="str">
        <f t="shared" si="72"/>
        <v>B02</v>
      </c>
      <c r="M567" t="str">
        <f>VLOOKUP(L567,Sheet2!$A$1:$C$17,2,FALSE)</f>
        <v>Teknik Kebumian</v>
      </c>
      <c r="N567" t="str">
        <f>VLOOKUP(L567,Sheet2!$A$1:$C$17,3,FALSE)</f>
        <v>Oseanografi</v>
      </c>
      <c r="O567">
        <f t="shared" si="79"/>
        <v>8</v>
      </c>
      <c r="P567" s="2">
        <f t="shared" si="80"/>
        <v>0.25</v>
      </c>
    </row>
    <row r="568" spans="1:16" x14ac:dyDescent="0.25">
      <c r="A568">
        <v>566</v>
      </c>
      <c r="B568" t="s">
        <v>569</v>
      </c>
      <c r="C568">
        <v>47</v>
      </c>
      <c r="D568" t="str">
        <f t="shared" si="73"/>
        <v>C</v>
      </c>
      <c r="E568">
        <f t="shared" si="74"/>
        <v>2</v>
      </c>
      <c r="F568">
        <v>42</v>
      </c>
      <c r="G568" t="str">
        <f t="shared" si="75"/>
        <v>D</v>
      </c>
      <c r="H568">
        <f t="shared" si="76"/>
        <v>1</v>
      </c>
      <c r="I568">
        <v>38</v>
      </c>
      <c r="J568" t="str">
        <f t="shared" si="77"/>
        <v>D</v>
      </c>
      <c r="K568">
        <f t="shared" si="78"/>
        <v>1</v>
      </c>
      <c r="L568" t="str">
        <f t="shared" si="72"/>
        <v>C02</v>
      </c>
      <c r="M568" t="str">
        <f>VLOOKUP(L568,Sheet2!$A$1:$C$17,2,FALSE)</f>
        <v>Farmasi</v>
      </c>
      <c r="N568" t="str">
        <f>VLOOKUP(L568,Sheet2!$A$1:$C$17,3,FALSE)</f>
        <v>Farmakokimia</v>
      </c>
      <c r="O568">
        <f t="shared" si="79"/>
        <v>8</v>
      </c>
      <c r="P568" s="2">
        <f t="shared" si="80"/>
        <v>1.375</v>
      </c>
    </row>
    <row r="569" spans="1:16" x14ac:dyDescent="0.25">
      <c r="A569">
        <v>567</v>
      </c>
      <c r="B569" t="s">
        <v>570</v>
      </c>
      <c r="C569">
        <v>84</v>
      </c>
      <c r="D569" t="str">
        <f t="shared" si="73"/>
        <v>A</v>
      </c>
      <c r="E569">
        <f t="shared" si="74"/>
        <v>4</v>
      </c>
      <c r="F569">
        <v>77</v>
      </c>
      <c r="G569" t="str">
        <f t="shared" si="75"/>
        <v>A</v>
      </c>
      <c r="H569">
        <f t="shared" si="76"/>
        <v>4</v>
      </c>
      <c r="I569">
        <v>70</v>
      </c>
      <c r="J569" t="str">
        <f t="shared" si="77"/>
        <v>B</v>
      </c>
      <c r="K569">
        <f t="shared" si="78"/>
        <v>3</v>
      </c>
      <c r="L569" t="str">
        <f t="shared" si="72"/>
        <v>B03</v>
      </c>
      <c r="M569" t="str">
        <f>VLOOKUP(L569,Sheet2!$A$1:$C$17,2,FALSE)</f>
        <v>Teknik Kebumian</v>
      </c>
      <c r="N569" t="str">
        <f>VLOOKUP(L569,Sheet2!$A$1:$C$17,3,FALSE)</f>
        <v>Geomatika</v>
      </c>
      <c r="O569">
        <f t="shared" si="79"/>
        <v>8</v>
      </c>
      <c r="P569" s="2">
        <f t="shared" si="80"/>
        <v>3.75</v>
      </c>
    </row>
    <row r="570" spans="1:16" x14ac:dyDescent="0.25">
      <c r="A570">
        <v>568</v>
      </c>
      <c r="B570" t="s">
        <v>571</v>
      </c>
      <c r="C570">
        <v>85</v>
      </c>
      <c r="D570" t="str">
        <f t="shared" si="73"/>
        <v>A</v>
      </c>
      <c r="E570">
        <f t="shared" si="74"/>
        <v>4</v>
      </c>
      <c r="F570">
        <v>66</v>
      </c>
      <c r="G570" t="str">
        <f t="shared" si="75"/>
        <v>B</v>
      </c>
      <c r="H570">
        <f t="shared" si="76"/>
        <v>3</v>
      </c>
      <c r="I570">
        <v>46</v>
      </c>
      <c r="J570" t="str">
        <f t="shared" si="77"/>
        <v>C</v>
      </c>
      <c r="K570">
        <f t="shared" si="78"/>
        <v>2</v>
      </c>
      <c r="L570" t="str">
        <f t="shared" si="72"/>
        <v>B04</v>
      </c>
      <c r="M570" t="str">
        <f>VLOOKUP(L570,Sheet2!$A$1:$C$17,2,FALSE)</f>
        <v>Teknik Kebumian</v>
      </c>
      <c r="N570" t="str">
        <f>VLOOKUP(L570,Sheet2!$A$1:$C$17,3,FALSE)</f>
        <v>Geologi</v>
      </c>
      <c r="O570">
        <f t="shared" si="79"/>
        <v>8</v>
      </c>
      <c r="P570" s="2">
        <f t="shared" si="80"/>
        <v>3.125</v>
      </c>
    </row>
    <row r="571" spans="1:16" x14ac:dyDescent="0.25">
      <c r="A571">
        <v>569</v>
      </c>
      <c r="B571" t="s">
        <v>572</v>
      </c>
      <c r="C571">
        <v>79</v>
      </c>
      <c r="D571" t="str">
        <f t="shared" si="73"/>
        <v>A</v>
      </c>
      <c r="E571">
        <f t="shared" si="74"/>
        <v>4</v>
      </c>
      <c r="F571">
        <v>81</v>
      </c>
      <c r="G571" t="str">
        <f t="shared" si="75"/>
        <v>A</v>
      </c>
      <c r="H571">
        <f t="shared" si="76"/>
        <v>4</v>
      </c>
      <c r="I571">
        <v>83</v>
      </c>
      <c r="J571" t="str">
        <f t="shared" si="77"/>
        <v>A</v>
      </c>
      <c r="K571">
        <f t="shared" si="78"/>
        <v>4</v>
      </c>
      <c r="L571" t="str">
        <f t="shared" si="72"/>
        <v>A03</v>
      </c>
      <c r="M571" t="str">
        <f>VLOOKUP(L571,Sheet2!$A$1:$C$17,2,FALSE)</f>
        <v>Matematika dan IPA</v>
      </c>
      <c r="N571" t="str">
        <f>VLOOKUP(L571,Sheet2!$A$1:$C$17,3,FALSE)</f>
        <v>Kimia</v>
      </c>
      <c r="O571">
        <f t="shared" si="79"/>
        <v>8</v>
      </c>
      <c r="P571" s="2">
        <f t="shared" si="80"/>
        <v>4</v>
      </c>
    </row>
    <row r="572" spans="1:16" x14ac:dyDescent="0.25">
      <c r="A572">
        <v>570</v>
      </c>
      <c r="B572" t="s">
        <v>573</v>
      </c>
      <c r="C572">
        <v>41</v>
      </c>
      <c r="D572" t="str">
        <f t="shared" si="73"/>
        <v>D</v>
      </c>
      <c r="E572">
        <f t="shared" si="74"/>
        <v>1</v>
      </c>
      <c r="F572">
        <v>37</v>
      </c>
      <c r="G572" t="str">
        <f t="shared" si="75"/>
        <v>D</v>
      </c>
      <c r="H572">
        <f t="shared" si="76"/>
        <v>1</v>
      </c>
      <c r="I572">
        <v>33</v>
      </c>
      <c r="J572" t="str">
        <f t="shared" si="77"/>
        <v>E</v>
      </c>
      <c r="K572">
        <f t="shared" si="78"/>
        <v>0</v>
      </c>
      <c r="L572" t="str">
        <f t="shared" si="72"/>
        <v>C02</v>
      </c>
      <c r="M572" t="str">
        <f>VLOOKUP(L572,Sheet2!$A$1:$C$17,2,FALSE)</f>
        <v>Farmasi</v>
      </c>
      <c r="N572" t="str">
        <f>VLOOKUP(L572,Sheet2!$A$1:$C$17,3,FALSE)</f>
        <v>Farmakokimia</v>
      </c>
      <c r="O572">
        <f t="shared" si="79"/>
        <v>8</v>
      </c>
      <c r="P572" s="2">
        <f t="shared" si="80"/>
        <v>0.75</v>
      </c>
    </row>
    <row r="573" spans="1:16" x14ac:dyDescent="0.25">
      <c r="A573">
        <v>571</v>
      </c>
      <c r="B573" t="s">
        <v>574</v>
      </c>
      <c r="C573">
        <v>61</v>
      </c>
      <c r="D573" t="str">
        <f t="shared" si="73"/>
        <v>C</v>
      </c>
      <c r="E573">
        <f t="shared" si="74"/>
        <v>2</v>
      </c>
      <c r="F573">
        <v>49</v>
      </c>
      <c r="G573" t="str">
        <f t="shared" si="75"/>
        <v>C</v>
      </c>
      <c r="H573">
        <f t="shared" si="76"/>
        <v>2</v>
      </c>
      <c r="I573">
        <v>37</v>
      </c>
      <c r="J573" t="str">
        <f t="shared" si="77"/>
        <v>D</v>
      </c>
      <c r="K573">
        <f t="shared" si="78"/>
        <v>1</v>
      </c>
      <c r="L573" t="str">
        <f t="shared" si="72"/>
        <v>C01</v>
      </c>
      <c r="M573" t="str">
        <f>VLOOKUP(L573,Sheet2!$A$1:$C$17,2,FALSE)</f>
        <v>Farmasi</v>
      </c>
      <c r="N573" t="str">
        <f>VLOOKUP(L573,Sheet2!$A$1:$C$17,3,FALSE)</f>
        <v>Biologi Farmasi</v>
      </c>
      <c r="O573">
        <f t="shared" si="79"/>
        <v>8</v>
      </c>
      <c r="P573" s="2">
        <f t="shared" si="80"/>
        <v>1.75</v>
      </c>
    </row>
    <row r="574" spans="1:16" x14ac:dyDescent="0.25">
      <c r="A574">
        <v>572</v>
      </c>
      <c r="B574" t="s">
        <v>575</v>
      </c>
      <c r="C574">
        <v>69</v>
      </c>
      <c r="D574" t="str">
        <f t="shared" si="73"/>
        <v>B</v>
      </c>
      <c r="E574">
        <f t="shared" si="74"/>
        <v>3</v>
      </c>
      <c r="F574">
        <v>72</v>
      </c>
      <c r="G574" t="str">
        <f t="shared" si="75"/>
        <v>B</v>
      </c>
      <c r="H574">
        <f t="shared" si="76"/>
        <v>3</v>
      </c>
      <c r="I574">
        <v>75</v>
      </c>
      <c r="J574" t="str">
        <f t="shared" si="77"/>
        <v>A</v>
      </c>
      <c r="K574">
        <f t="shared" si="78"/>
        <v>4</v>
      </c>
      <c r="L574" t="str">
        <f t="shared" si="72"/>
        <v>C02</v>
      </c>
      <c r="M574" t="str">
        <f>VLOOKUP(L574,Sheet2!$A$1:$C$17,2,FALSE)</f>
        <v>Farmasi</v>
      </c>
      <c r="N574" t="str">
        <f>VLOOKUP(L574,Sheet2!$A$1:$C$17,3,FALSE)</f>
        <v>Farmakokimia</v>
      </c>
      <c r="O574">
        <f t="shared" si="79"/>
        <v>8</v>
      </c>
      <c r="P574" s="2">
        <f t="shared" si="80"/>
        <v>3.25</v>
      </c>
    </row>
    <row r="575" spans="1:16" x14ac:dyDescent="0.25">
      <c r="A575">
        <v>573</v>
      </c>
      <c r="B575" t="s">
        <v>576</v>
      </c>
      <c r="C575">
        <v>31</v>
      </c>
      <c r="D575" t="str">
        <f t="shared" si="73"/>
        <v>E</v>
      </c>
      <c r="E575">
        <f t="shared" si="74"/>
        <v>0</v>
      </c>
      <c r="F575">
        <v>41</v>
      </c>
      <c r="G575" t="str">
        <f t="shared" si="75"/>
        <v>D</v>
      </c>
      <c r="H575">
        <f t="shared" si="76"/>
        <v>1</v>
      </c>
      <c r="I575">
        <v>52</v>
      </c>
      <c r="J575" t="str">
        <f t="shared" si="77"/>
        <v>C</v>
      </c>
      <c r="K575">
        <f t="shared" si="78"/>
        <v>2</v>
      </c>
      <c r="L575" t="str">
        <f t="shared" si="72"/>
        <v>D04</v>
      </c>
      <c r="M575" t="str">
        <f>VLOOKUP(L575,Sheet2!$A$1:$C$17,2,FALSE)</f>
        <v>Teknik Industri</v>
      </c>
      <c r="N575" t="str">
        <f>VLOOKUP(L575,Sheet2!$A$1:$C$17,3,FALSE)</f>
        <v>Manajemen Rekayasa Industri</v>
      </c>
      <c r="O575">
        <f t="shared" si="79"/>
        <v>8</v>
      </c>
      <c r="P575" s="2">
        <f t="shared" si="80"/>
        <v>0.875</v>
      </c>
    </row>
    <row r="576" spans="1:16" x14ac:dyDescent="0.25">
      <c r="A576">
        <v>574</v>
      </c>
      <c r="B576" t="s">
        <v>577</v>
      </c>
      <c r="C576">
        <v>65</v>
      </c>
      <c r="D576" t="str">
        <f t="shared" si="73"/>
        <v>B</v>
      </c>
      <c r="E576">
        <f t="shared" si="74"/>
        <v>3</v>
      </c>
      <c r="F576">
        <v>55</v>
      </c>
      <c r="G576" t="str">
        <f t="shared" si="75"/>
        <v>C</v>
      </c>
      <c r="H576">
        <f t="shared" si="76"/>
        <v>2</v>
      </c>
      <c r="I576">
        <v>44</v>
      </c>
      <c r="J576" t="str">
        <f t="shared" si="77"/>
        <v>D</v>
      </c>
      <c r="K576">
        <f t="shared" si="78"/>
        <v>1</v>
      </c>
      <c r="L576" t="str">
        <f t="shared" si="72"/>
        <v>C02</v>
      </c>
      <c r="M576" t="str">
        <f>VLOOKUP(L576,Sheet2!$A$1:$C$17,2,FALSE)</f>
        <v>Farmasi</v>
      </c>
      <c r="N576" t="str">
        <f>VLOOKUP(L576,Sheet2!$A$1:$C$17,3,FALSE)</f>
        <v>Farmakokimia</v>
      </c>
      <c r="O576">
        <f t="shared" si="79"/>
        <v>8</v>
      </c>
      <c r="P576" s="2">
        <f t="shared" si="80"/>
        <v>2.125</v>
      </c>
    </row>
    <row r="577" spans="1:16" x14ac:dyDescent="0.25">
      <c r="A577">
        <v>575</v>
      </c>
      <c r="B577" t="s">
        <v>578</v>
      </c>
      <c r="C577">
        <v>10</v>
      </c>
      <c r="D577" t="str">
        <f t="shared" si="73"/>
        <v>E</v>
      </c>
      <c r="E577">
        <f t="shared" si="74"/>
        <v>0</v>
      </c>
      <c r="F577">
        <v>8</v>
      </c>
      <c r="G577" t="str">
        <f t="shared" si="75"/>
        <v>E</v>
      </c>
      <c r="H577">
        <f t="shared" si="76"/>
        <v>0</v>
      </c>
      <c r="I577">
        <v>6</v>
      </c>
      <c r="J577" t="str">
        <f t="shared" si="77"/>
        <v>E</v>
      </c>
      <c r="K577">
        <f t="shared" si="78"/>
        <v>0</v>
      </c>
      <c r="L577" t="str">
        <f t="shared" si="72"/>
        <v>C01</v>
      </c>
      <c r="M577" t="str">
        <f>VLOOKUP(L577,Sheet2!$A$1:$C$17,2,FALSE)</f>
        <v>Farmasi</v>
      </c>
      <c r="N577" t="str">
        <f>VLOOKUP(L577,Sheet2!$A$1:$C$17,3,FALSE)</f>
        <v>Biologi Farmasi</v>
      </c>
      <c r="O577">
        <f t="shared" si="79"/>
        <v>8</v>
      </c>
      <c r="P577" s="2">
        <f t="shared" si="80"/>
        <v>0</v>
      </c>
    </row>
    <row r="578" spans="1:16" x14ac:dyDescent="0.25">
      <c r="A578">
        <v>576</v>
      </c>
      <c r="B578" t="s">
        <v>579</v>
      </c>
      <c r="C578">
        <v>25</v>
      </c>
      <c r="D578" t="str">
        <f t="shared" si="73"/>
        <v>E</v>
      </c>
      <c r="E578">
        <f t="shared" si="74"/>
        <v>0</v>
      </c>
      <c r="F578">
        <v>23</v>
      </c>
      <c r="G578" t="str">
        <f t="shared" si="75"/>
        <v>E</v>
      </c>
      <c r="H578">
        <f t="shared" si="76"/>
        <v>0</v>
      </c>
      <c r="I578">
        <v>22</v>
      </c>
      <c r="J578" t="str">
        <f t="shared" si="77"/>
        <v>E</v>
      </c>
      <c r="K578">
        <f t="shared" si="78"/>
        <v>0</v>
      </c>
      <c r="L578" t="str">
        <f t="shared" si="72"/>
        <v>A02</v>
      </c>
      <c r="M578" t="str">
        <f>VLOOKUP(L578,Sheet2!$A$1:$C$17,2,FALSE)</f>
        <v>Matematika dan IPA</v>
      </c>
      <c r="N578" t="str">
        <f>VLOOKUP(L578,Sheet2!$A$1:$C$17,3,FALSE)</f>
        <v>Fisika</v>
      </c>
      <c r="O578">
        <f t="shared" si="79"/>
        <v>8</v>
      </c>
      <c r="P578" s="2">
        <f t="shared" si="80"/>
        <v>0</v>
      </c>
    </row>
    <row r="579" spans="1:16" x14ac:dyDescent="0.25">
      <c r="A579">
        <v>577</v>
      </c>
      <c r="B579" t="s">
        <v>580</v>
      </c>
      <c r="C579">
        <v>26</v>
      </c>
      <c r="D579" t="str">
        <f t="shared" si="73"/>
        <v>E</v>
      </c>
      <c r="E579">
        <f t="shared" si="74"/>
        <v>0</v>
      </c>
      <c r="F579">
        <v>51</v>
      </c>
      <c r="G579" t="str">
        <f t="shared" si="75"/>
        <v>C</v>
      </c>
      <c r="H579">
        <f t="shared" si="76"/>
        <v>2</v>
      </c>
      <c r="I579">
        <v>76</v>
      </c>
      <c r="J579" t="str">
        <f t="shared" si="77"/>
        <v>A</v>
      </c>
      <c r="K579">
        <f t="shared" si="78"/>
        <v>4</v>
      </c>
      <c r="L579" t="str">
        <f t="shared" ref="L579:L642" si="81">LEFT(B579,3)</f>
        <v>B03</v>
      </c>
      <c r="M579" t="str">
        <f>VLOOKUP(L579,Sheet2!$A$1:$C$17,2,FALSE)</f>
        <v>Teknik Kebumian</v>
      </c>
      <c r="N579" t="str">
        <f>VLOOKUP(L579,Sheet2!$A$1:$C$17,3,FALSE)</f>
        <v>Geomatika</v>
      </c>
      <c r="O579">
        <f t="shared" si="79"/>
        <v>8</v>
      </c>
      <c r="P579" s="2">
        <f t="shared" si="80"/>
        <v>1.75</v>
      </c>
    </row>
    <row r="580" spans="1:16" x14ac:dyDescent="0.25">
      <c r="A580">
        <v>578</v>
      </c>
      <c r="B580" t="s">
        <v>581</v>
      </c>
      <c r="C580">
        <v>42</v>
      </c>
      <c r="D580" t="str">
        <f t="shared" ref="D580:D643" si="82">IF(C580&gt;=75,"A",IF(C580&gt;=65,"B",IF(C580&gt;=45,"C",IF(C580&gt;=35,"D","E"))))</f>
        <v>D</v>
      </c>
      <c r="E580">
        <f t="shared" ref="E580:E643" si="83">IF(D580="A",4,IF(D580="B",3,IF(D580="C",2,IF(D580="D",1,0))))</f>
        <v>1</v>
      </c>
      <c r="F580">
        <v>51</v>
      </c>
      <c r="G580" t="str">
        <f t="shared" ref="G580:G643" si="84">IF(F580&gt;=75,"A",IF(F580&gt;=65,"B",IF(F580&gt;=45,"C",IF(F580&gt;=35,"D","E"))))</f>
        <v>C</v>
      </c>
      <c r="H580">
        <f t="shared" ref="H580:H643" si="85">IF(G580="A",4,IF(G580="B",3,IF(G580="C",2,IF(G580="D",1,0))))</f>
        <v>2</v>
      </c>
      <c r="I580">
        <v>60</v>
      </c>
      <c r="J580" t="str">
        <f t="shared" ref="J580:J643" si="86">IF(I580&gt;=75,"A",IF(I580&gt;=65,"B",IF(I580&gt;=45,"C",IF(I580&gt;=35,"D","E"))))</f>
        <v>C</v>
      </c>
      <c r="K580">
        <f t="shared" ref="K580:K643" si="87">IF(J580="A",4,IF(J580="B",3,IF(J580="C",2,IF(J580="D",1,0))))</f>
        <v>2</v>
      </c>
      <c r="L580" t="str">
        <f t="shared" si="81"/>
        <v>B02</v>
      </c>
      <c r="M580" t="str">
        <f>VLOOKUP(L580,Sheet2!$A$1:$C$17,2,FALSE)</f>
        <v>Teknik Kebumian</v>
      </c>
      <c r="N580" t="str">
        <f>VLOOKUP(L580,Sheet2!$A$1:$C$17,3,FALSE)</f>
        <v>Oseanografi</v>
      </c>
      <c r="O580">
        <f t="shared" ref="O580:O643" si="88">$D$1+$G$1+$J$1</f>
        <v>8</v>
      </c>
      <c r="P580" s="2">
        <f t="shared" ref="P580:P643" si="89">(E580*$D$1+H580*$G$1+K580*$J$1)/O580</f>
        <v>1.625</v>
      </c>
    </row>
    <row r="581" spans="1:16" x14ac:dyDescent="0.25">
      <c r="A581">
        <v>579</v>
      </c>
      <c r="B581" t="s">
        <v>582</v>
      </c>
      <c r="C581">
        <v>63</v>
      </c>
      <c r="D581" t="str">
        <f t="shared" si="82"/>
        <v>C</v>
      </c>
      <c r="E581">
        <f t="shared" si="83"/>
        <v>2</v>
      </c>
      <c r="F581">
        <v>76</v>
      </c>
      <c r="G581" t="str">
        <f t="shared" si="84"/>
        <v>A</v>
      </c>
      <c r="H581">
        <f t="shared" si="85"/>
        <v>4</v>
      </c>
      <c r="I581">
        <v>90</v>
      </c>
      <c r="J581" t="str">
        <f t="shared" si="86"/>
        <v>A</v>
      </c>
      <c r="K581">
        <f t="shared" si="87"/>
        <v>4</v>
      </c>
      <c r="L581" t="str">
        <f t="shared" si="81"/>
        <v>A02</v>
      </c>
      <c r="M581" t="str">
        <f>VLOOKUP(L581,Sheet2!$A$1:$C$17,2,FALSE)</f>
        <v>Matematika dan IPA</v>
      </c>
      <c r="N581" t="str">
        <f>VLOOKUP(L581,Sheet2!$A$1:$C$17,3,FALSE)</f>
        <v>Fisika</v>
      </c>
      <c r="O581">
        <f t="shared" si="88"/>
        <v>8</v>
      </c>
      <c r="P581" s="2">
        <f t="shared" si="89"/>
        <v>3.25</v>
      </c>
    </row>
    <row r="582" spans="1:16" x14ac:dyDescent="0.25">
      <c r="A582">
        <v>580</v>
      </c>
      <c r="B582" t="s">
        <v>583</v>
      </c>
      <c r="C582">
        <v>46</v>
      </c>
      <c r="D582" t="str">
        <f t="shared" si="82"/>
        <v>C</v>
      </c>
      <c r="E582">
        <f t="shared" si="83"/>
        <v>2</v>
      </c>
      <c r="F582">
        <v>55</v>
      </c>
      <c r="G582" t="str">
        <f t="shared" si="84"/>
        <v>C</v>
      </c>
      <c r="H582">
        <f t="shared" si="85"/>
        <v>2</v>
      </c>
      <c r="I582">
        <v>64</v>
      </c>
      <c r="J582" t="str">
        <f t="shared" si="86"/>
        <v>C</v>
      </c>
      <c r="K582">
        <f t="shared" si="87"/>
        <v>2</v>
      </c>
      <c r="L582" t="str">
        <f t="shared" si="81"/>
        <v>B04</v>
      </c>
      <c r="M582" t="str">
        <f>VLOOKUP(L582,Sheet2!$A$1:$C$17,2,FALSE)</f>
        <v>Teknik Kebumian</v>
      </c>
      <c r="N582" t="str">
        <f>VLOOKUP(L582,Sheet2!$A$1:$C$17,3,FALSE)</f>
        <v>Geologi</v>
      </c>
      <c r="O582">
        <f t="shared" si="88"/>
        <v>8</v>
      </c>
      <c r="P582" s="2">
        <f t="shared" si="89"/>
        <v>2</v>
      </c>
    </row>
    <row r="583" spans="1:16" x14ac:dyDescent="0.25">
      <c r="A583">
        <v>581</v>
      </c>
      <c r="B583" t="s">
        <v>584</v>
      </c>
      <c r="C583">
        <v>88</v>
      </c>
      <c r="D583" t="str">
        <f t="shared" si="82"/>
        <v>A</v>
      </c>
      <c r="E583">
        <f t="shared" si="83"/>
        <v>4</v>
      </c>
      <c r="F583">
        <v>78</v>
      </c>
      <c r="G583" t="str">
        <f t="shared" si="84"/>
        <v>A</v>
      </c>
      <c r="H583">
        <f t="shared" si="85"/>
        <v>4</v>
      </c>
      <c r="I583">
        <v>68</v>
      </c>
      <c r="J583" t="str">
        <f t="shared" si="86"/>
        <v>B</v>
      </c>
      <c r="K583">
        <f t="shared" si="87"/>
        <v>3</v>
      </c>
      <c r="L583" t="str">
        <f t="shared" si="81"/>
        <v>C02</v>
      </c>
      <c r="M583" t="str">
        <f>VLOOKUP(L583,Sheet2!$A$1:$C$17,2,FALSE)</f>
        <v>Farmasi</v>
      </c>
      <c r="N583" t="str">
        <f>VLOOKUP(L583,Sheet2!$A$1:$C$17,3,FALSE)</f>
        <v>Farmakokimia</v>
      </c>
      <c r="O583">
        <f t="shared" si="88"/>
        <v>8</v>
      </c>
      <c r="P583" s="2">
        <f t="shared" si="89"/>
        <v>3.75</v>
      </c>
    </row>
    <row r="584" spans="1:16" x14ac:dyDescent="0.25">
      <c r="A584">
        <v>582</v>
      </c>
      <c r="B584" t="s">
        <v>585</v>
      </c>
      <c r="C584">
        <v>76</v>
      </c>
      <c r="D584" t="str">
        <f t="shared" si="82"/>
        <v>A</v>
      </c>
      <c r="E584">
        <f t="shared" si="83"/>
        <v>4</v>
      </c>
      <c r="F584">
        <v>70</v>
      </c>
      <c r="G584" t="str">
        <f t="shared" si="84"/>
        <v>B</v>
      </c>
      <c r="H584">
        <f t="shared" si="85"/>
        <v>3</v>
      </c>
      <c r="I584">
        <v>65</v>
      </c>
      <c r="J584" t="str">
        <f t="shared" si="86"/>
        <v>B</v>
      </c>
      <c r="K584">
        <f t="shared" si="87"/>
        <v>3</v>
      </c>
      <c r="L584" t="str">
        <f t="shared" si="81"/>
        <v>C04</v>
      </c>
      <c r="M584" t="str">
        <f>VLOOKUP(L584,Sheet2!$A$1:$C$17,2,FALSE)</f>
        <v>Farmasi</v>
      </c>
      <c r="N584" t="str">
        <f>VLOOKUP(L584,Sheet2!$A$1:$C$17,3,FALSE)</f>
        <v>Farmasetika</v>
      </c>
      <c r="O584">
        <f t="shared" si="88"/>
        <v>8</v>
      </c>
      <c r="P584" s="2">
        <f t="shared" si="89"/>
        <v>3.375</v>
      </c>
    </row>
    <row r="585" spans="1:16" x14ac:dyDescent="0.25">
      <c r="A585">
        <v>583</v>
      </c>
      <c r="B585" t="s">
        <v>586</v>
      </c>
      <c r="C585">
        <v>60</v>
      </c>
      <c r="D585" t="str">
        <f t="shared" si="82"/>
        <v>C</v>
      </c>
      <c r="E585">
        <f t="shared" si="83"/>
        <v>2</v>
      </c>
      <c r="F585">
        <v>42</v>
      </c>
      <c r="G585" t="str">
        <f t="shared" si="84"/>
        <v>D</v>
      </c>
      <c r="H585">
        <f t="shared" si="85"/>
        <v>1</v>
      </c>
      <c r="I585">
        <v>24</v>
      </c>
      <c r="J585" t="str">
        <f t="shared" si="86"/>
        <v>E</v>
      </c>
      <c r="K585">
        <f t="shared" si="87"/>
        <v>0</v>
      </c>
      <c r="L585" t="str">
        <f t="shared" si="81"/>
        <v>C03</v>
      </c>
      <c r="M585" t="str">
        <f>VLOOKUP(L585,Sheet2!$A$1:$C$17,2,FALSE)</f>
        <v>Farmasi</v>
      </c>
      <c r="N585" t="str">
        <f>VLOOKUP(L585,Sheet2!$A$1:$C$17,3,FALSE)</f>
        <v>Farmakologi</v>
      </c>
      <c r="O585">
        <f t="shared" si="88"/>
        <v>8</v>
      </c>
      <c r="P585" s="2">
        <f t="shared" si="89"/>
        <v>1.125</v>
      </c>
    </row>
    <row r="586" spans="1:16" x14ac:dyDescent="0.25">
      <c r="A586">
        <v>584</v>
      </c>
      <c r="B586" t="s">
        <v>587</v>
      </c>
      <c r="C586">
        <v>35</v>
      </c>
      <c r="D586" t="str">
        <f t="shared" si="82"/>
        <v>D</v>
      </c>
      <c r="E586">
        <f t="shared" si="83"/>
        <v>1</v>
      </c>
      <c r="F586">
        <v>59</v>
      </c>
      <c r="G586" t="str">
        <f t="shared" si="84"/>
        <v>C</v>
      </c>
      <c r="H586">
        <f t="shared" si="85"/>
        <v>2</v>
      </c>
      <c r="I586">
        <v>83</v>
      </c>
      <c r="J586" t="str">
        <f t="shared" si="86"/>
        <v>A</v>
      </c>
      <c r="K586">
        <f t="shared" si="87"/>
        <v>4</v>
      </c>
      <c r="L586" t="str">
        <f t="shared" si="81"/>
        <v>B02</v>
      </c>
      <c r="M586" t="str">
        <f>VLOOKUP(L586,Sheet2!$A$1:$C$17,2,FALSE)</f>
        <v>Teknik Kebumian</v>
      </c>
      <c r="N586" t="str">
        <f>VLOOKUP(L586,Sheet2!$A$1:$C$17,3,FALSE)</f>
        <v>Oseanografi</v>
      </c>
      <c r="O586">
        <f t="shared" si="88"/>
        <v>8</v>
      </c>
      <c r="P586" s="2">
        <f t="shared" si="89"/>
        <v>2.125</v>
      </c>
    </row>
    <row r="587" spans="1:16" x14ac:dyDescent="0.25">
      <c r="A587">
        <v>585</v>
      </c>
      <c r="B587" t="s">
        <v>588</v>
      </c>
      <c r="C587">
        <v>68</v>
      </c>
      <c r="D587" t="str">
        <f t="shared" si="82"/>
        <v>B</v>
      </c>
      <c r="E587">
        <f t="shared" si="83"/>
        <v>3</v>
      </c>
      <c r="F587">
        <v>66</v>
      </c>
      <c r="G587" t="str">
        <f t="shared" si="84"/>
        <v>B</v>
      </c>
      <c r="H587">
        <f t="shared" si="85"/>
        <v>3</v>
      </c>
      <c r="I587">
        <v>64</v>
      </c>
      <c r="J587" t="str">
        <f t="shared" si="86"/>
        <v>C</v>
      </c>
      <c r="K587">
        <f t="shared" si="87"/>
        <v>2</v>
      </c>
      <c r="L587" t="str">
        <f t="shared" si="81"/>
        <v>A04</v>
      </c>
      <c r="M587" t="str">
        <f>VLOOKUP(L587,Sheet2!$A$1:$C$17,2,FALSE)</f>
        <v>Matematika dan IPA</v>
      </c>
      <c r="N587" t="str">
        <f>VLOOKUP(L587,Sheet2!$A$1:$C$17,3,FALSE)</f>
        <v>Matematika</v>
      </c>
      <c r="O587">
        <f t="shared" si="88"/>
        <v>8</v>
      </c>
      <c r="P587" s="2">
        <f t="shared" si="89"/>
        <v>2.75</v>
      </c>
    </row>
    <row r="588" spans="1:16" x14ac:dyDescent="0.25">
      <c r="A588">
        <v>586</v>
      </c>
      <c r="B588" t="s">
        <v>589</v>
      </c>
      <c r="C588">
        <v>30</v>
      </c>
      <c r="D588" t="str">
        <f t="shared" si="82"/>
        <v>E</v>
      </c>
      <c r="E588">
        <f t="shared" si="83"/>
        <v>0</v>
      </c>
      <c r="F588">
        <v>27</v>
      </c>
      <c r="G588" t="str">
        <f t="shared" si="84"/>
        <v>E</v>
      </c>
      <c r="H588">
        <f t="shared" si="85"/>
        <v>0</v>
      </c>
      <c r="I588">
        <v>24</v>
      </c>
      <c r="J588" t="str">
        <f t="shared" si="86"/>
        <v>E</v>
      </c>
      <c r="K588">
        <f t="shared" si="87"/>
        <v>0</v>
      </c>
      <c r="L588" t="str">
        <f t="shared" si="81"/>
        <v>D04</v>
      </c>
      <c r="M588" t="str">
        <f>VLOOKUP(L588,Sheet2!$A$1:$C$17,2,FALSE)</f>
        <v>Teknik Industri</v>
      </c>
      <c r="N588" t="str">
        <f>VLOOKUP(L588,Sheet2!$A$1:$C$17,3,FALSE)</f>
        <v>Manajemen Rekayasa Industri</v>
      </c>
      <c r="O588">
        <f t="shared" si="88"/>
        <v>8</v>
      </c>
      <c r="P588" s="2">
        <f t="shared" si="89"/>
        <v>0</v>
      </c>
    </row>
    <row r="589" spans="1:16" x14ac:dyDescent="0.25">
      <c r="A589">
        <v>587</v>
      </c>
      <c r="B589" t="s">
        <v>590</v>
      </c>
      <c r="C589">
        <v>49</v>
      </c>
      <c r="D589" t="str">
        <f t="shared" si="82"/>
        <v>C</v>
      </c>
      <c r="E589">
        <f t="shared" si="83"/>
        <v>2</v>
      </c>
      <c r="F589">
        <v>37</v>
      </c>
      <c r="G589" t="str">
        <f t="shared" si="84"/>
        <v>D</v>
      </c>
      <c r="H589">
        <f t="shared" si="85"/>
        <v>1</v>
      </c>
      <c r="I589">
        <v>25</v>
      </c>
      <c r="J589" t="str">
        <f t="shared" si="86"/>
        <v>E</v>
      </c>
      <c r="K589">
        <f t="shared" si="87"/>
        <v>0</v>
      </c>
      <c r="L589" t="str">
        <f t="shared" si="81"/>
        <v>D03</v>
      </c>
      <c r="M589" t="str">
        <f>VLOOKUP(L589,Sheet2!$A$1:$C$17,2,FALSE)</f>
        <v>Teknik Industri</v>
      </c>
      <c r="N589" t="str">
        <f>VLOOKUP(L589,Sheet2!$A$1:$C$17,3,FALSE)</f>
        <v>Teknologi Bioenergi</v>
      </c>
      <c r="O589">
        <f t="shared" si="88"/>
        <v>8</v>
      </c>
      <c r="P589" s="2">
        <f t="shared" si="89"/>
        <v>1.125</v>
      </c>
    </row>
    <row r="590" spans="1:16" x14ac:dyDescent="0.25">
      <c r="A590">
        <v>588</v>
      </c>
      <c r="B590" t="s">
        <v>591</v>
      </c>
      <c r="C590">
        <v>17</v>
      </c>
      <c r="D590" t="str">
        <f t="shared" si="82"/>
        <v>E</v>
      </c>
      <c r="E590">
        <f t="shared" si="83"/>
        <v>0</v>
      </c>
      <c r="F590">
        <v>27</v>
      </c>
      <c r="G590" t="str">
        <f t="shared" si="84"/>
        <v>E</v>
      </c>
      <c r="H590">
        <f t="shared" si="85"/>
        <v>0</v>
      </c>
      <c r="I590">
        <v>38</v>
      </c>
      <c r="J590" t="str">
        <f t="shared" si="86"/>
        <v>D</v>
      </c>
      <c r="K590">
        <f t="shared" si="87"/>
        <v>1</v>
      </c>
      <c r="L590" t="str">
        <f t="shared" si="81"/>
        <v>A04</v>
      </c>
      <c r="M590" t="str">
        <f>VLOOKUP(L590,Sheet2!$A$1:$C$17,2,FALSE)</f>
        <v>Matematika dan IPA</v>
      </c>
      <c r="N590" t="str">
        <f>VLOOKUP(L590,Sheet2!$A$1:$C$17,3,FALSE)</f>
        <v>Matematika</v>
      </c>
      <c r="O590">
        <f t="shared" si="88"/>
        <v>8</v>
      </c>
      <c r="P590" s="2">
        <f t="shared" si="89"/>
        <v>0.25</v>
      </c>
    </row>
    <row r="591" spans="1:16" x14ac:dyDescent="0.25">
      <c r="A591">
        <v>589</v>
      </c>
      <c r="B591" t="s">
        <v>592</v>
      </c>
      <c r="C591">
        <v>36</v>
      </c>
      <c r="D591" t="str">
        <f t="shared" si="82"/>
        <v>D</v>
      </c>
      <c r="E591">
        <f t="shared" si="83"/>
        <v>1</v>
      </c>
      <c r="F591">
        <v>31</v>
      </c>
      <c r="G591" t="str">
        <f t="shared" si="84"/>
        <v>E</v>
      </c>
      <c r="H591">
        <f t="shared" si="85"/>
        <v>0</v>
      </c>
      <c r="I591">
        <v>26</v>
      </c>
      <c r="J591" t="str">
        <f t="shared" si="86"/>
        <v>E</v>
      </c>
      <c r="K591">
        <f t="shared" si="87"/>
        <v>0</v>
      </c>
      <c r="L591" t="str">
        <f t="shared" si="81"/>
        <v>C03</v>
      </c>
      <c r="M591" t="str">
        <f>VLOOKUP(L591,Sheet2!$A$1:$C$17,2,FALSE)</f>
        <v>Farmasi</v>
      </c>
      <c r="N591" t="str">
        <f>VLOOKUP(L591,Sheet2!$A$1:$C$17,3,FALSE)</f>
        <v>Farmakologi</v>
      </c>
      <c r="O591">
        <f t="shared" si="88"/>
        <v>8</v>
      </c>
      <c r="P591" s="2">
        <f t="shared" si="89"/>
        <v>0.375</v>
      </c>
    </row>
    <row r="592" spans="1:16" x14ac:dyDescent="0.25">
      <c r="A592">
        <v>590</v>
      </c>
      <c r="B592" t="s">
        <v>593</v>
      </c>
      <c r="C592">
        <v>61</v>
      </c>
      <c r="D592" t="str">
        <f t="shared" si="82"/>
        <v>C</v>
      </c>
      <c r="E592">
        <f t="shared" si="83"/>
        <v>2</v>
      </c>
      <c r="F592">
        <v>73</v>
      </c>
      <c r="G592" t="str">
        <f t="shared" si="84"/>
        <v>B</v>
      </c>
      <c r="H592">
        <f t="shared" si="85"/>
        <v>3</v>
      </c>
      <c r="I592">
        <v>85</v>
      </c>
      <c r="J592" t="str">
        <f t="shared" si="86"/>
        <v>A</v>
      </c>
      <c r="K592">
        <f t="shared" si="87"/>
        <v>4</v>
      </c>
      <c r="L592" t="str">
        <f t="shared" si="81"/>
        <v>C03</v>
      </c>
      <c r="M592" t="str">
        <f>VLOOKUP(L592,Sheet2!$A$1:$C$17,2,FALSE)</f>
        <v>Farmasi</v>
      </c>
      <c r="N592" t="str">
        <f>VLOOKUP(L592,Sheet2!$A$1:$C$17,3,FALSE)</f>
        <v>Farmakologi</v>
      </c>
      <c r="O592">
        <f t="shared" si="88"/>
        <v>8</v>
      </c>
      <c r="P592" s="2">
        <f t="shared" si="89"/>
        <v>2.875</v>
      </c>
    </row>
    <row r="593" spans="1:16" x14ac:dyDescent="0.25">
      <c r="A593">
        <v>591</v>
      </c>
      <c r="B593" t="s">
        <v>594</v>
      </c>
      <c r="C593">
        <v>11</v>
      </c>
      <c r="D593" t="str">
        <f t="shared" si="82"/>
        <v>E</v>
      </c>
      <c r="E593">
        <f t="shared" si="83"/>
        <v>0</v>
      </c>
      <c r="F593">
        <v>21</v>
      </c>
      <c r="G593" t="str">
        <f t="shared" si="84"/>
        <v>E</v>
      </c>
      <c r="H593">
        <f t="shared" si="85"/>
        <v>0</v>
      </c>
      <c r="I593">
        <v>32</v>
      </c>
      <c r="J593" t="str">
        <f t="shared" si="86"/>
        <v>E</v>
      </c>
      <c r="K593">
        <f t="shared" si="87"/>
        <v>0</v>
      </c>
      <c r="L593" t="str">
        <f t="shared" si="81"/>
        <v>B04</v>
      </c>
      <c r="M593" t="str">
        <f>VLOOKUP(L593,Sheet2!$A$1:$C$17,2,FALSE)</f>
        <v>Teknik Kebumian</v>
      </c>
      <c r="N593" t="str">
        <f>VLOOKUP(L593,Sheet2!$A$1:$C$17,3,FALSE)</f>
        <v>Geologi</v>
      </c>
      <c r="O593">
        <f t="shared" si="88"/>
        <v>8</v>
      </c>
      <c r="P593" s="2">
        <f t="shared" si="89"/>
        <v>0</v>
      </c>
    </row>
    <row r="594" spans="1:16" x14ac:dyDescent="0.25">
      <c r="A594">
        <v>592</v>
      </c>
      <c r="B594" t="s">
        <v>595</v>
      </c>
      <c r="C594">
        <v>92</v>
      </c>
      <c r="D594" t="str">
        <f t="shared" si="82"/>
        <v>A</v>
      </c>
      <c r="E594">
        <f t="shared" si="83"/>
        <v>4</v>
      </c>
      <c r="F594">
        <v>86</v>
      </c>
      <c r="G594" t="str">
        <f t="shared" si="84"/>
        <v>A</v>
      </c>
      <c r="H594">
        <f t="shared" si="85"/>
        <v>4</v>
      </c>
      <c r="I594">
        <v>80</v>
      </c>
      <c r="J594" t="str">
        <f t="shared" si="86"/>
        <v>A</v>
      </c>
      <c r="K594">
        <f t="shared" si="87"/>
        <v>4</v>
      </c>
      <c r="L594" t="str">
        <f t="shared" si="81"/>
        <v>B02</v>
      </c>
      <c r="M594" t="str">
        <f>VLOOKUP(L594,Sheet2!$A$1:$C$17,2,FALSE)</f>
        <v>Teknik Kebumian</v>
      </c>
      <c r="N594" t="str">
        <f>VLOOKUP(L594,Sheet2!$A$1:$C$17,3,FALSE)</f>
        <v>Oseanografi</v>
      </c>
      <c r="O594">
        <f t="shared" si="88"/>
        <v>8</v>
      </c>
      <c r="P594" s="2">
        <f t="shared" si="89"/>
        <v>4</v>
      </c>
    </row>
    <row r="595" spans="1:16" x14ac:dyDescent="0.25">
      <c r="A595">
        <v>593</v>
      </c>
      <c r="B595" t="s">
        <v>596</v>
      </c>
      <c r="C595">
        <v>42</v>
      </c>
      <c r="D595" t="str">
        <f t="shared" si="82"/>
        <v>D</v>
      </c>
      <c r="E595">
        <f t="shared" si="83"/>
        <v>1</v>
      </c>
      <c r="F595">
        <v>42</v>
      </c>
      <c r="G595" t="str">
        <f t="shared" si="84"/>
        <v>D</v>
      </c>
      <c r="H595">
        <f t="shared" si="85"/>
        <v>1</v>
      </c>
      <c r="I595">
        <v>42</v>
      </c>
      <c r="J595" t="str">
        <f t="shared" si="86"/>
        <v>D</v>
      </c>
      <c r="K595">
        <f t="shared" si="87"/>
        <v>1</v>
      </c>
      <c r="L595" t="str">
        <f t="shared" si="81"/>
        <v>D03</v>
      </c>
      <c r="M595" t="str">
        <f>VLOOKUP(L595,Sheet2!$A$1:$C$17,2,FALSE)</f>
        <v>Teknik Industri</v>
      </c>
      <c r="N595" t="str">
        <f>VLOOKUP(L595,Sheet2!$A$1:$C$17,3,FALSE)</f>
        <v>Teknologi Bioenergi</v>
      </c>
      <c r="O595">
        <f t="shared" si="88"/>
        <v>8</v>
      </c>
      <c r="P595" s="2">
        <f t="shared" si="89"/>
        <v>1</v>
      </c>
    </row>
    <row r="596" spans="1:16" x14ac:dyDescent="0.25">
      <c r="A596">
        <v>594</v>
      </c>
      <c r="B596" t="s">
        <v>597</v>
      </c>
      <c r="C596">
        <v>34</v>
      </c>
      <c r="D596" t="str">
        <f t="shared" si="82"/>
        <v>E</v>
      </c>
      <c r="E596">
        <f t="shared" si="83"/>
        <v>0</v>
      </c>
      <c r="F596">
        <v>49</v>
      </c>
      <c r="G596" t="str">
        <f t="shared" si="84"/>
        <v>C</v>
      </c>
      <c r="H596">
        <f t="shared" si="85"/>
        <v>2</v>
      </c>
      <c r="I596">
        <v>64</v>
      </c>
      <c r="J596" t="str">
        <f t="shared" si="86"/>
        <v>C</v>
      </c>
      <c r="K596">
        <f t="shared" si="87"/>
        <v>2</v>
      </c>
      <c r="L596" t="str">
        <f t="shared" si="81"/>
        <v>D02</v>
      </c>
      <c r="M596" t="str">
        <f>VLOOKUP(L596,Sheet2!$A$1:$C$17,2,FALSE)</f>
        <v>Teknik Industri</v>
      </c>
      <c r="N596" t="str">
        <f>VLOOKUP(L596,Sheet2!$A$1:$C$17,3,FALSE)</f>
        <v>Teknologi Pangan</v>
      </c>
      <c r="O596">
        <f t="shared" si="88"/>
        <v>8</v>
      </c>
      <c r="P596" s="2">
        <f t="shared" si="89"/>
        <v>1.25</v>
      </c>
    </row>
    <row r="597" spans="1:16" x14ac:dyDescent="0.25">
      <c r="A597">
        <v>595</v>
      </c>
      <c r="B597" t="s">
        <v>598</v>
      </c>
      <c r="C597">
        <v>53</v>
      </c>
      <c r="D597" t="str">
        <f t="shared" si="82"/>
        <v>C</v>
      </c>
      <c r="E597">
        <f t="shared" si="83"/>
        <v>2</v>
      </c>
      <c r="F597">
        <v>35</v>
      </c>
      <c r="G597" t="str">
        <f t="shared" si="84"/>
        <v>D</v>
      </c>
      <c r="H597">
        <f t="shared" si="85"/>
        <v>1</v>
      </c>
      <c r="I597">
        <v>18</v>
      </c>
      <c r="J597" t="str">
        <f t="shared" si="86"/>
        <v>E</v>
      </c>
      <c r="K597">
        <f t="shared" si="87"/>
        <v>0</v>
      </c>
      <c r="L597" t="str">
        <f t="shared" si="81"/>
        <v>D04</v>
      </c>
      <c r="M597" t="str">
        <f>VLOOKUP(L597,Sheet2!$A$1:$C$17,2,FALSE)</f>
        <v>Teknik Industri</v>
      </c>
      <c r="N597" t="str">
        <f>VLOOKUP(L597,Sheet2!$A$1:$C$17,3,FALSE)</f>
        <v>Manajemen Rekayasa Industri</v>
      </c>
      <c r="O597">
        <f t="shared" si="88"/>
        <v>8</v>
      </c>
      <c r="P597" s="2">
        <f t="shared" si="89"/>
        <v>1.125</v>
      </c>
    </row>
    <row r="598" spans="1:16" x14ac:dyDescent="0.25">
      <c r="A598">
        <v>596</v>
      </c>
      <c r="B598" t="s">
        <v>599</v>
      </c>
      <c r="C598">
        <v>69</v>
      </c>
      <c r="D598" t="str">
        <f t="shared" si="82"/>
        <v>B</v>
      </c>
      <c r="E598">
        <f t="shared" si="83"/>
        <v>3</v>
      </c>
      <c r="F598">
        <v>66</v>
      </c>
      <c r="G598" t="str">
        <f t="shared" si="84"/>
        <v>B</v>
      </c>
      <c r="H598">
        <f t="shared" si="85"/>
        <v>3</v>
      </c>
      <c r="I598">
        <v>63</v>
      </c>
      <c r="J598" t="str">
        <f t="shared" si="86"/>
        <v>C</v>
      </c>
      <c r="K598">
        <f t="shared" si="87"/>
        <v>2</v>
      </c>
      <c r="L598" t="str">
        <f t="shared" si="81"/>
        <v>C04</v>
      </c>
      <c r="M598" t="str">
        <f>VLOOKUP(L598,Sheet2!$A$1:$C$17,2,FALSE)</f>
        <v>Farmasi</v>
      </c>
      <c r="N598" t="str">
        <f>VLOOKUP(L598,Sheet2!$A$1:$C$17,3,FALSE)</f>
        <v>Farmasetika</v>
      </c>
      <c r="O598">
        <f t="shared" si="88"/>
        <v>8</v>
      </c>
      <c r="P598" s="2">
        <f t="shared" si="89"/>
        <v>2.75</v>
      </c>
    </row>
    <row r="599" spans="1:16" x14ac:dyDescent="0.25">
      <c r="A599">
        <v>597</v>
      </c>
      <c r="B599" t="s">
        <v>600</v>
      </c>
      <c r="C599">
        <v>86</v>
      </c>
      <c r="D599" t="str">
        <f t="shared" si="82"/>
        <v>A</v>
      </c>
      <c r="E599">
        <f t="shared" si="83"/>
        <v>4</v>
      </c>
      <c r="F599">
        <v>87</v>
      </c>
      <c r="G599" t="str">
        <f t="shared" si="84"/>
        <v>A</v>
      </c>
      <c r="H599">
        <f t="shared" si="85"/>
        <v>4</v>
      </c>
      <c r="I599">
        <v>89</v>
      </c>
      <c r="J599" t="str">
        <f t="shared" si="86"/>
        <v>A</v>
      </c>
      <c r="K599">
        <f t="shared" si="87"/>
        <v>4</v>
      </c>
      <c r="L599" t="str">
        <f t="shared" si="81"/>
        <v>C04</v>
      </c>
      <c r="M599" t="str">
        <f>VLOOKUP(L599,Sheet2!$A$1:$C$17,2,FALSE)</f>
        <v>Farmasi</v>
      </c>
      <c r="N599" t="str">
        <f>VLOOKUP(L599,Sheet2!$A$1:$C$17,3,FALSE)</f>
        <v>Farmasetika</v>
      </c>
      <c r="O599">
        <f t="shared" si="88"/>
        <v>8</v>
      </c>
      <c r="P599" s="2">
        <f t="shared" si="89"/>
        <v>4</v>
      </c>
    </row>
    <row r="600" spans="1:16" x14ac:dyDescent="0.25">
      <c r="A600">
        <v>598</v>
      </c>
      <c r="B600" t="s">
        <v>601</v>
      </c>
      <c r="C600">
        <v>29</v>
      </c>
      <c r="D600" t="str">
        <f t="shared" si="82"/>
        <v>E</v>
      </c>
      <c r="E600">
        <f t="shared" si="83"/>
        <v>0</v>
      </c>
      <c r="F600">
        <v>50</v>
      </c>
      <c r="G600" t="str">
        <f t="shared" si="84"/>
        <v>C</v>
      </c>
      <c r="H600">
        <f t="shared" si="85"/>
        <v>2</v>
      </c>
      <c r="I600">
        <v>72</v>
      </c>
      <c r="J600" t="str">
        <f t="shared" si="86"/>
        <v>B</v>
      </c>
      <c r="K600">
        <f t="shared" si="87"/>
        <v>3</v>
      </c>
      <c r="L600" t="str">
        <f t="shared" si="81"/>
        <v>D01</v>
      </c>
      <c r="M600" t="str">
        <f>VLOOKUP(L600,Sheet2!$A$1:$C$17,2,FALSE)</f>
        <v>Teknik Industri</v>
      </c>
      <c r="N600" t="str">
        <f>VLOOKUP(L600,Sheet2!$A$1:$C$17,3,FALSE)</f>
        <v>Instrumentasi dan Kontrol</v>
      </c>
      <c r="O600">
        <f t="shared" si="88"/>
        <v>8</v>
      </c>
      <c r="P600" s="2">
        <f t="shared" si="89"/>
        <v>1.5</v>
      </c>
    </row>
    <row r="601" spans="1:16" x14ac:dyDescent="0.25">
      <c r="A601">
        <v>599</v>
      </c>
      <c r="B601" t="s">
        <v>602</v>
      </c>
      <c r="C601">
        <v>33</v>
      </c>
      <c r="D601" t="str">
        <f t="shared" si="82"/>
        <v>E</v>
      </c>
      <c r="E601">
        <f t="shared" si="83"/>
        <v>0</v>
      </c>
      <c r="F601">
        <v>32</v>
      </c>
      <c r="G601" t="str">
        <f t="shared" si="84"/>
        <v>E</v>
      </c>
      <c r="H601">
        <f t="shared" si="85"/>
        <v>0</v>
      </c>
      <c r="I601">
        <v>31</v>
      </c>
      <c r="J601" t="str">
        <f t="shared" si="86"/>
        <v>E</v>
      </c>
      <c r="K601">
        <f t="shared" si="87"/>
        <v>0</v>
      </c>
      <c r="L601" t="str">
        <f t="shared" si="81"/>
        <v>C03</v>
      </c>
      <c r="M601" t="str">
        <f>VLOOKUP(L601,Sheet2!$A$1:$C$17,2,FALSE)</f>
        <v>Farmasi</v>
      </c>
      <c r="N601" t="str">
        <f>VLOOKUP(L601,Sheet2!$A$1:$C$17,3,FALSE)</f>
        <v>Farmakologi</v>
      </c>
      <c r="O601">
        <f t="shared" si="88"/>
        <v>8</v>
      </c>
      <c r="P601" s="2">
        <f t="shared" si="89"/>
        <v>0</v>
      </c>
    </row>
    <row r="602" spans="1:16" x14ac:dyDescent="0.25">
      <c r="A602">
        <v>600</v>
      </c>
      <c r="B602" t="s">
        <v>603</v>
      </c>
      <c r="C602">
        <v>66</v>
      </c>
      <c r="D602" t="str">
        <f t="shared" si="82"/>
        <v>B</v>
      </c>
      <c r="E602">
        <f t="shared" si="83"/>
        <v>3</v>
      </c>
      <c r="F602">
        <v>55</v>
      </c>
      <c r="G602" t="str">
        <f t="shared" si="84"/>
        <v>C</v>
      </c>
      <c r="H602">
        <f t="shared" si="85"/>
        <v>2</v>
      </c>
      <c r="I602">
        <v>45</v>
      </c>
      <c r="J602" t="str">
        <f t="shared" si="86"/>
        <v>C</v>
      </c>
      <c r="K602">
        <f t="shared" si="87"/>
        <v>2</v>
      </c>
      <c r="L602" t="str">
        <f t="shared" si="81"/>
        <v>B04</v>
      </c>
      <c r="M602" t="str">
        <f>VLOOKUP(L602,Sheet2!$A$1:$C$17,2,FALSE)</f>
        <v>Teknik Kebumian</v>
      </c>
      <c r="N602" t="str">
        <f>VLOOKUP(L602,Sheet2!$A$1:$C$17,3,FALSE)</f>
        <v>Geologi</v>
      </c>
      <c r="O602">
        <f t="shared" si="88"/>
        <v>8</v>
      </c>
      <c r="P602" s="2">
        <f t="shared" si="89"/>
        <v>2.375</v>
      </c>
    </row>
    <row r="603" spans="1:16" x14ac:dyDescent="0.25">
      <c r="A603">
        <v>601</v>
      </c>
      <c r="B603" t="s">
        <v>604</v>
      </c>
      <c r="C603">
        <v>22</v>
      </c>
      <c r="D603" t="str">
        <f t="shared" si="82"/>
        <v>E</v>
      </c>
      <c r="E603">
        <f t="shared" si="83"/>
        <v>0</v>
      </c>
      <c r="F603">
        <v>45</v>
      </c>
      <c r="G603" t="str">
        <f t="shared" si="84"/>
        <v>C</v>
      </c>
      <c r="H603">
        <f t="shared" si="85"/>
        <v>2</v>
      </c>
      <c r="I603">
        <v>68</v>
      </c>
      <c r="J603" t="str">
        <f t="shared" si="86"/>
        <v>B</v>
      </c>
      <c r="K603">
        <f t="shared" si="87"/>
        <v>3</v>
      </c>
      <c r="L603" t="str">
        <f t="shared" si="81"/>
        <v>D01</v>
      </c>
      <c r="M603" t="str">
        <f>VLOOKUP(L603,Sheet2!$A$1:$C$17,2,FALSE)</f>
        <v>Teknik Industri</v>
      </c>
      <c r="N603" t="str">
        <f>VLOOKUP(L603,Sheet2!$A$1:$C$17,3,FALSE)</f>
        <v>Instrumentasi dan Kontrol</v>
      </c>
      <c r="O603">
        <f t="shared" si="88"/>
        <v>8</v>
      </c>
      <c r="P603" s="2">
        <f t="shared" si="89"/>
        <v>1.5</v>
      </c>
    </row>
    <row r="604" spans="1:16" x14ac:dyDescent="0.25">
      <c r="A604">
        <v>602</v>
      </c>
      <c r="B604" t="s">
        <v>605</v>
      </c>
      <c r="C604">
        <v>64</v>
      </c>
      <c r="D604" t="str">
        <f t="shared" si="82"/>
        <v>C</v>
      </c>
      <c r="E604">
        <f t="shared" si="83"/>
        <v>2</v>
      </c>
      <c r="F604">
        <v>74</v>
      </c>
      <c r="G604" t="str">
        <f t="shared" si="84"/>
        <v>B</v>
      </c>
      <c r="H604">
        <f t="shared" si="85"/>
        <v>3</v>
      </c>
      <c r="I604">
        <v>85</v>
      </c>
      <c r="J604" t="str">
        <f t="shared" si="86"/>
        <v>A</v>
      </c>
      <c r="K604">
        <f t="shared" si="87"/>
        <v>4</v>
      </c>
      <c r="L604" t="str">
        <f t="shared" si="81"/>
        <v>C01</v>
      </c>
      <c r="M604" t="str">
        <f>VLOOKUP(L604,Sheet2!$A$1:$C$17,2,FALSE)</f>
        <v>Farmasi</v>
      </c>
      <c r="N604" t="str">
        <f>VLOOKUP(L604,Sheet2!$A$1:$C$17,3,FALSE)</f>
        <v>Biologi Farmasi</v>
      </c>
      <c r="O604">
        <f t="shared" si="88"/>
        <v>8</v>
      </c>
      <c r="P604" s="2">
        <f t="shared" si="89"/>
        <v>2.875</v>
      </c>
    </row>
    <row r="605" spans="1:16" x14ac:dyDescent="0.25">
      <c r="A605">
        <v>603</v>
      </c>
      <c r="B605" t="s">
        <v>606</v>
      </c>
      <c r="C605">
        <v>55</v>
      </c>
      <c r="D605" t="str">
        <f t="shared" si="82"/>
        <v>C</v>
      </c>
      <c r="E605">
        <f t="shared" si="83"/>
        <v>2</v>
      </c>
      <c r="F605">
        <v>46</v>
      </c>
      <c r="G605" t="str">
        <f t="shared" si="84"/>
        <v>C</v>
      </c>
      <c r="H605">
        <f t="shared" si="85"/>
        <v>2</v>
      </c>
      <c r="I605">
        <v>37</v>
      </c>
      <c r="J605" t="str">
        <f t="shared" si="86"/>
        <v>D</v>
      </c>
      <c r="K605">
        <f t="shared" si="87"/>
        <v>1</v>
      </c>
      <c r="L605" t="str">
        <f t="shared" si="81"/>
        <v>C01</v>
      </c>
      <c r="M605" t="str">
        <f>VLOOKUP(L605,Sheet2!$A$1:$C$17,2,FALSE)</f>
        <v>Farmasi</v>
      </c>
      <c r="N605" t="str">
        <f>VLOOKUP(L605,Sheet2!$A$1:$C$17,3,FALSE)</f>
        <v>Biologi Farmasi</v>
      </c>
      <c r="O605">
        <f t="shared" si="88"/>
        <v>8</v>
      </c>
      <c r="P605" s="2">
        <f t="shared" si="89"/>
        <v>1.75</v>
      </c>
    </row>
    <row r="606" spans="1:16" x14ac:dyDescent="0.25">
      <c r="A606">
        <v>604</v>
      </c>
      <c r="B606" t="s">
        <v>607</v>
      </c>
      <c r="C606">
        <v>31</v>
      </c>
      <c r="D606" t="str">
        <f t="shared" si="82"/>
        <v>E</v>
      </c>
      <c r="E606">
        <f t="shared" si="83"/>
        <v>0</v>
      </c>
      <c r="F606">
        <v>25</v>
      </c>
      <c r="G606" t="str">
        <f t="shared" si="84"/>
        <v>E</v>
      </c>
      <c r="H606">
        <f t="shared" si="85"/>
        <v>0</v>
      </c>
      <c r="I606">
        <v>19</v>
      </c>
      <c r="J606" t="str">
        <f t="shared" si="86"/>
        <v>E</v>
      </c>
      <c r="K606">
        <f t="shared" si="87"/>
        <v>0</v>
      </c>
      <c r="L606" t="str">
        <f t="shared" si="81"/>
        <v>A01</v>
      </c>
      <c r="M606" t="str">
        <f>VLOOKUP(L606,Sheet2!$A$1:$C$17,2,FALSE)</f>
        <v>Matematika dan IPA</v>
      </c>
      <c r="N606" t="str">
        <f>VLOOKUP(L606,Sheet2!$A$1:$C$17,3,FALSE)</f>
        <v>Astronomi</v>
      </c>
      <c r="O606">
        <f t="shared" si="88"/>
        <v>8</v>
      </c>
      <c r="P606" s="2">
        <f t="shared" si="89"/>
        <v>0</v>
      </c>
    </row>
    <row r="607" spans="1:16" x14ac:dyDescent="0.25">
      <c r="A607">
        <v>605</v>
      </c>
      <c r="B607" t="s">
        <v>608</v>
      </c>
      <c r="C607">
        <v>63</v>
      </c>
      <c r="D607" t="str">
        <f t="shared" si="82"/>
        <v>C</v>
      </c>
      <c r="E607">
        <f t="shared" si="83"/>
        <v>2</v>
      </c>
      <c r="F607">
        <v>39</v>
      </c>
      <c r="G607" t="str">
        <f t="shared" si="84"/>
        <v>D</v>
      </c>
      <c r="H607">
        <f t="shared" si="85"/>
        <v>1</v>
      </c>
      <c r="I607">
        <v>16</v>
      </c>
      <c r="J607" t="str">
        <f t="shared" si="86"/>
        <v>E</v>
      </c>
      <c r="K607">
        <f t="shared" si="87"/>
        <v>0</v>
      </c>
      <c r="L607" t="str">
        <f t="shared" si="81"/>
        <v>D02</v>
      </c>
      <c r="M607" t="str">
        <f>VLOOKUP(L607,Sheet2!$A$1:$C$17,2,FALSE)</f>
        <v>Teknik Industri</v>
      </c>
      <c r="N607" t="str">
        <f>VLOOKUP(L607,Sheet2!$A$1:$C$17,3,FALSE)</f>
        <v>Teknologi Pangan</v>
      </c>
      <c r="O607">
        <f t="shared" si="88"/>
        <v>8</v>
      </c>
      <c r="P607" s="2">
        <f t="shared" si="89"/>
        <v>1.125</v>
      </c>
    </row>
    <row r="608" spans="1:16" x14ac:dyDescent="0.25">
      <c r="A608">
        <v>606</v>
      </c>
      <c r="B608" t="s">
        <v>609</v>
      </c>
      <c r="C608">
        <v>63</v>
      </c>
      <c r="D608" t="str">
        <f t="shared" si="82"/>
        <v>C</v>
      </c>
      <c r="E608">
        <f t="shared" si="83"/>
        <v>2</v>
      </c>
      <c r="F608">
        <v>46</v>
      </c>
      <c r="G608" t="str">
        <f t="shared" si="84"/>
        <v>C</v>
      </c>
      <c r="H608">
        <f t="shared" si="85"/>
        <v>2</v>
      </c>
      <c r="I608">
        <v>30</v>
      </c>
      <c r="J608" t="str">
        <f t="shared" si="86"/>
        <v>E</v>
      </c>
      <c r="K608">
        <f t="shared" si="87"/>
        <v>0</v>
      </c>
      <c r="L608" t="str">
        <f t="shared" si="81"/>
        <v>B02</v>
      </c>
      <c r="M608" t="str">
        <f>VLOOKUP(L608,Sheet2!$A$1:$C$17,2,FALSE)</f>
        <v>Teknik Kebumian</v>
      </c>
      <c r="N608" t="str">
        <f>VLOOKUP(L608,Sheet2!$A$1:$C$17,3,FALSE)</f>
        <v>Oseanografi</v>
      </c>
      <c r="O608">
        <f t="shared" si="88"/>
        <v>8</v>
      </c>
      <c r="P608" s="2">
        <f t="shared" si="89"/>
        <v>1.5</v>
      </c>
    </row>
    <row r="609" spans="1:16" x14ac:dyDescent="0.25">
      <c r="A609">
        <v>607</v>
      </c>
      <c r="B609" t="s">
        <v>610</v>
      </c>
      <c r="C609">
        <v>81</v>
      </c>
      <c r="D609" t="str">
        <f t="shared" si="82"/>
        <v>A</v>
      </c>
      <c r="E609">
        <f t="shared" si="83"/>
        <v>4</v>
      </c>
      <c r="F609">
        <v>67</v>
      </c>
      <c r="G609" t="str">
        <f t="shared" si="84"/>
        <v>B</v>
      </c>
      <c r="H609">
        <f t="shared" si="85"/>
        <v>3</v>
      </c>
      <c r="I609">
        <v>54</v>
      </c>
      <c r="J609" t="str">
        <f t="shared" si="86"/>
        <v>C</v>
      </c>
      <c r="K609">
        <f t="shared" si="87"/>
        <v>2</v>
      </c>
      <c r="L609" t="str">
        <f t="shared" si="81"/>
        <v>B02</v>
      </c>
      <c r="M609" t="str">
        <f>VLOOKUP(L609,Sheet2!$A$1:$C$17,2,FALSE)</f>
        <v>Teknik Kebumian</v>
      </c>
      <c r="N609" t="str">
        <f>VLOOKUP(L609,Sheet2!$A$1:$C$17,3,FALSE)</f>
        <v>Oseanografi</v>
      </c>
      <c r="O609">
        <f t="shared" si="88"/>
        <v>8</v>
      </c>
      <c r="P609" s="2">
        <f t="shared" si="89"/>
        <v>3.125</v>
      </c>
    </row>
    <row r="610" spans="1:16" x14ac:dyDescent="0.25">
      <c r="A610">
        <v>608</v>
      </c>
      <c r="B610" t="s">
        <v>611</v>
      </c>
      <c r="C610">
        <v>34</v>
      </c>
      <c r="D610" t="str">
        <f t="shared" si="82"/>
        <v>E</v>
      </c>
      <c r="E610">
        <f t="shared" si="83"/>
        <v>0</v>
      </c>
      <c r="F610">
        <v>30</v>
      </c>
      <c r="G610" t="str">
        <f t="shared" si="84"/>
        <v>E</v>
      </c>
      <c r="H610">
        <f t="shared" si="85"/>
        <v>0</v>
      </c>
      <c r="I610">
        <v>26</v>
      </c>
      <c r="J610" t="str">
        <f t="shared" si="86"/>
        <v>E</v>
      </c>
      <c r="K610">
        <f t="shared" si="87"/>
        <v>0</v>
      </c>
      <c r="L610" t="str">
        <f t="shared" si="81"/>
        <v>C01</v>
      </c>
      <c r="M610" t="str">
        <f>VLOOKUP(L610,Sheet2!$A$1:$C$17,2,FALSE)</f>
        <v>Farmasi</v>
      </c>
      <c r="N610" t="str">
        <f>VLOOKUP(L610,Sheet2!$A$1:$C$17,3,FALSE)</f>
        <v>Biologi Farmasi</v>
      </c>
      <c r="O610">
        <f t="shared" si="88"/>
        <v>8</v>
      </c>
      <c r="P610" s="2">
        <f t="shared" si="89"/>
        <v>0</v>
      </c>
    </row>
    <row r="611" spans="1:16" x14ac:dyDescent="0.25">
      <c r="A611">
        <v>609</v>
      </c>
      <c r="B611" t="s">
        <v>612</v>
      </c>
      <c r="C611">
        <v>45</v>
      </c>
      <c r="D611" t="str">
        <f t="shared" si="82"/>
        <v>C</v>
      </c>
      <c r="E611">
        <f t="shared" si="83"/>
        <v>2</v>
      </c>
      <c r="F611">
        <v>32</v>
      </c>
      <c r="G611" t="str">
        <f t="shared" si="84"/>
        <v>E</v>
      </c>
      <c r="H611">
        <f t="shared" si="85"/>
        <v>0</v>
      </c>
      <c r="I611">
        <v>19</v>
      </c>
      <c r="J611" t="str">
        <f t="shared" si="86"/>
        <v>E</v>
      </c>
      <c r="K611">
        <f t="shared" si="87"/>
        <v>0</v>
      </c>
      <c r="L611" t="str">
        <f t="shared" si="81"/>
        <v>D03</v>
      </c>
      <c r="M611" t="str">
        <f>VLOOKUP(L611,Sheet2!$A$1:$C$17,2,FALSE)</f>
        <v>Teknik Industri</v>
      </c>
      <c r="N611" t="str">
        <f>VLOOKUP(L611,Sheet2!$A$1:$C$17,3,FALSE)</f>
        <v>Teknologi Bioenergi</v>
      </c>
      <c r="O611">
        <f t="shared" si="88"/>
        <v>8</v>
      </c>
      <c r="P611" s="2">
        <f t="shared" si="89"/>
        <v>0.75</v>
      </c>
    </row>
    <row r="612" spans="1:16" x14ac:dyDescent="0.25">
      <c r="A612">
        <v>610</v>
      </c>
      <c r="B612" t="s">
        <v>613</v>
      </c>
      <c r="C612">
        <v>45</v>
      </c>
      <c r="D612" t="str">
        <f t="shared" si="82"/>
        <v>C</v>
      </c>
      <c r="E612">
        <f t="shared" si="83"/>
        <v>2</v>
      </c>
      <c r="F612">
        <v>29</v>
      </c>
      <c r="G612" t="str">
        <f t="shared" si="84"/>
        <v>E</v>
      </c>
      <c r="H612">
        <f t="shared" si="85"/>
        <v>0</v>
      </c>
      <c r="I612">
        <v>14</v>
      </c>
      <c r="J612" t="str">
        <f t="shared" si="86"/>
        <v>E</v>
      </c>
      <c r="K612">
        <f t="shared" si="87"/>
        <v>0</v>
      </c>
      <c r="L612" t="str">
        <f t="shared" si="81"/>
        <v>D01</v>
      </c>
      <c r="M612" t="str">
        <f>VLOOKUP(L612,Sheet2!$A$1:$C$17,2,FALSE)</f>
        <v>Teknik Industri</v>
      </c>
      <c r="N612" t="str">
        <f>VLOOKUP(L612,Sheet2!$A$1:$C$17,3,FALSE)</f>
        <v>Instrumentasi dan Kontrol</v>
      </c>
      <c r="O612">
        <f t="shared" si="88"/>
        <v>8</v>
      </c>
      <c r="P612" s="2">
        <f t="shared" si="89"/>
        <v>0.75</v>
      </c>
    </row>
    <row r="613" spans="1:16" x14ac:dyDescent="0.25">
      <c r="A613">
        <v>611</v>
      </c>
      <c r="B613" t="s">
        <v>614</v>
      </c>
      <c r="C613">
        <v>44</v>
      </c>
      <c r="D613" t="str">
        <f t="shared" si="82"/>
        <v>D</v>
      </c>
      <c r="E613">
        <f t="shared" si="83"/>
        <v>1</v>
      </c>
      <c r="F613">
        <v>50</v>
      </c>
      <c r="G613" t="str">
        <f t="shared" si="84"/>
        <v>C</v>
      </c>
      <c r="H613">
        <f t="shared" si="85"/>
        <v>2</v>
      </c>
      <c r="I613">
        <v>57</v>
      </c>
      <c r="J613" t="str">
        <f t="shared" si="86"/>
        <v>C</v>
      </c>
      <c r="K613">
        <f t="shared" si="87"/>
        <v>2</v>
      </c>
      <c r="L613" t="str">
        <f t="shared" si="81"/>
        <v>A01</v>
      </c>
      <c r="M613" t="str">
        <f>VLOOKUP(L613,Sheet2!$A$1:$C$17,2,FALSE)</f>
        <v>Matematika dan IPA</v>
      </c>
      <c r="N613" t="str">
        <f>VLOOKUP(L613,Sheet2!$A$1:$C$17,3,FALSE)</f>
        <v>Astronomi</v>
      </c>
      <c r="O613">
        <f t="shared" si="88"/>
        <v>8</v>
      </c>
      <c r="P613" s="2">
        <f t="shared" si="89"/>
        <v>1.625</v>
      </c>
    </row>
    <row r="614" spans="1:16" x14ac:dyDescent="0.25">
      <c r="A614">
        <v>612</v>
      </c>
      <c r="B614" t="s">
        <v>615</v>
      </c>
      <c r="C614">
        <v>65</v>
      </c>
      <c r="D614" t="str">
        <f t="shared" si="82"/>
        <v>B</v>
      </c>
      <c r="E614">
        <f t="shared" si="83"/>
        <v>3</v>
      </c>
      <c r="F614">
        <v>65</v>
      </c>
      <c r="G614" t="str">
        <f t="shared" si="84"/>
        <v>B</v>
      </c>
      <c r="H614">
        <f t="shared" si="85"/>
        <v>3</v>
      </c>
      <c r="I614">
        <v>66</v>
      </c>
      <c r="J614" t="str">
        <f t="shared" si="86"/>
        <v>B</v>
      </c>
      <c r="K614">
        <f t="shared" si="87"/>
        <v>3</v>
      </c>
      <c r="L614" t="str">
        <f t="shared" si="81"/>
        <v>D02</v>
      </c>
      <c r="M614" t="str">
        <f>VLOOKUP(L614,Sheet2!$A$1:$C$17,2,FALSE)</f>
        <v>Teknik Industri</v>
      </c>
      <c r="N614" t="str">
        <f>VLOOKUP(L614,Sheet2!$A$1:$C$17,3,FALSE)</f>
        <v>Teknologi Pangan</v>
      </c>
      <c r="O614">
        <f t="shared" si="88"/>
        <v>8</v>
      </c>
      <c r="P614" s="2">
        <f t="shared" si="89"/>
        <v>3</v>
      </c>
    </row>
    <row r="615" spans="1:16" x14ac:dyDescent="0.25">
      <c r="A615">
        <v>613</v>
      </c>
      <c r="B615" t="s">
        <v>616</v>
      </c>
      <c r="C615">
        <v>60</v>
      </c>
      <c r="D615" t="str">
        <f t="shared" si="82"/>
        <v>C</v>
      </c>
      <c r="E615">
        <f t="shared" si="83"/>
        <v>2</v>
      </c>
      <c r="F615">
        <v>72</v>
      </c>
      <c r="G615" t="str">
        <f t="shared" si="84"/>
        <v>B</v>
      </c>
      <c r="H615">
        <f t="shared" si="85"/>
        <v>3</v>
      </c>
      <c r="I615">
        <v>85</v>
      </c>
      <c r="J615" t="str">
        <f t="shared" si="86"/>
        <v>A</v>
      </c>
      <c r="K615">
        <f t="shared" si="87"/>
        <v>4</v>
      </c>
      <c r="L615" t="str">
        <f t="shared" si="81"/>
        <v>C01</v>
      </c>
      <c r="M615" t="str">
        <f>VLOOKUP(L615,Sheet2!$A$1:$C$17,2,FALSE)</f>
        <v>Farmasi</v>
      </c>
      <c r="N615" t="str">
        <f>VLOOKUP(L615,Sheet2!$A$1:$C$17,3,FALSE)</f>
        <v>Biologi Farmasi</v>
      </c>
      <c r="O615">
        <f t="shared" si="88"/>
        <v>8</v>
      </c>
      <c r="P615" s="2">
        <f t="shared" si="89"/>
        <v>2.875</v>
      </c>
    </row>
    <row r="616" spans="1:16" x14ac:dyDescent="0.25">
      <c r="A616">
        <v>614</v>
      </c>
      <c r="B616" t="s">
        <v>617</v>
      </c>
      <c r="C616">
        <v>81</v>
      </c>
      <c r="D616" t="str">
        <f t="shared" si="82"/>
        <v>A</v>
      </c>
      <c r="E616">
        <f t="shared" si="83"/>
        <v>4</v>
      </c>
      <c r="F616">
        <v>71</v>
      </c>
      <c r="G616" t="str">
        <f t="shared" si="84"/>
        <v>B</v>
      </c>
      <c r="H616">
        <f t="shared" si="85"/>
        <v>3</v>
      </c>
      <c r="I616">
        <v>60</v>
      </c>
      <c r="J616" t="str">
        <f t="shared" si="86"/>
        <v>C</v>
      </c>
      <c r="K616">
        <f t="shared" si="87"/>
        <v>2</v>
      </c>
      <c r="L616" t="str">
        <f t="shared" si="81"/>
        <v>A04</v>
      </c>
      <c r="M616" t="str">
        <f>VLOOKUP(L616,Sheet2!$A$1:$C$17,2,FALSE)</f>
        <v>Matematika dan IPA</v>
      </c>
      <c r="N616" t="str">
        <f>VLOOKUP(L616,Sheet2!$A$1:$C$17,3,FALSE)</f>
        <v>Matematika</v>
      </c>
      <c r="O616">
        <f t="shared" si="88"/>
        <v>8</v>
      </c>
      <c r="P616" s="2">
        <f t="shared" si="89"/>
        <v>3.125</v>
      </c>
    </row>
    <row r="617" spans="1:16" x14ac:dyDescent="0.25">
      <c r="A617">
        <v>615</v>
      </c>
      <c r="B617" t="s">
        <v>618</v>
      </c>
      <c r="C617">
        <v>42</v>
      </c>
      <c r="D617" t="str">
        <f t="shared" si="82"/>
        <v>D</v>
      </c>
      <c r="E617">
        <f t="shared" si="83"/>
        <v>1</v>
      </c>
      <c r="F617">
        <v>58</v>
      </c>
      <c r="G617" t="str">
        <f t="shared" si="84"/>
        <v>C</v>
      </c>
      <c r="H617">
        <f t="shared" si="85"/>
        <v>2</v>
      </c>
      <c r="I617">
        <v>74</v>
      </c>
      <c r="J617" t="str">
        <f t="shared" si="86"/>
        <v>B</v>
      </c>
      <c r="K617">
        <f t="shared" si="87"/>
        <v>3</v>
      </c>
      <c r="L617" t="str">
        <f t="shared" si="81"/>
        <v>B04</v>
      </c>
      <c r="M617" t="str">
        <f>VLOOKUP(L617,Sheet2!$A$1:$C$17,2,FALSE)</f>
        <v>Teknik Kebumian</v>
      </c>
      <c r="N617" t="str">
        <f>VLOOKUP(L617,Sheet2!$A$1:$C$17,3,FALSE)</f>
        <v>Geologi</v>
      </c>
      <c r="O617">
        <f t="shared" si="88"/>
        <v>8</v>
      </c>
      <c r="P617" s="2">
        <f t="shared" si="89"/>
        <v>1.875</v>
      </c>
    </row>
    <row r="618" spans="1:16" x14ac:dyDescent="0.25">
      <c r="A618">
        <v>616</v>
      </c>
      <c r="B618" t="s">
        <v>619</v>
      </c>
      <c r="C618">
        <v>24</v>
      </c>
      <c r="D618" t="str">
        <f t="shared" si="82"/>
        <v>E</v>
      </c>
      <c r="E618">
        <f t="shared" si="83"/>
        <v>0</v>
      </c>
      <c r="F618">
        <v>23</v>
      </c>
      <c r="G618" t="str">
        <f t="shared" si="84"/>
        <v>E</v>
      </c>
      <c r="H618">
        <f t="shared" si="85"/>
        <v>0</v>
      </c>
      <c r="I618">
        <v>23</v>
      </c>
      <c r="J618" t="str">
        <f t="shared" si="86"/>
        <v>E</v>
      </c>
      <c r="K618">
        <f t="shared" si="87"/>
        <v>0</v>
      </c>
      <c r="L618" t="str">
        <f t="shared" si="81"/>
        <v>C03</v>
      </c>
      <c r="M618" t="str">
        <f>VLOOKUP(L618,Sheet2!$A$1:$C$17,2,FALSE)</f>
        <v>Farmasi</v>
      </c>
      <c r="N618" t="str">
        <f>VLOOKUP(L618,Sheet2!$A$1:$C$17,3,FALSE)</f>
        <v>Farmakologi</v>
      </c>
      <c r="O618">
        <f t="shared" si="88"/>
        <v>8</v>
      </c>
      <c r="P618" s="2">
        <f t="shared" si="89"/>
        <v>0</v>
      </c>
    </row>
    <row r="619" spans="1:16" x14ac:dyDescent="0.25">
      <c r="A619">
        <v>617</v>
      </c>
      <c r="B619" t="s">
        <v>620</v>
      </c>
      <c r="C619">
        <v>17</v>
      </c>
      <c r="D619" t="str">
        <f t="shared" si="82"/>
        <v>E</v>
      </c>
      <c r="E619">
        <f t="shared" si="83"/>
        <v>0</v>
      </c>
      <c r="F619">
        <v>17</v>
      </c>
      <c r="G619" t="str">
        <f t="shared" si="84"/>
        <v>E</v>
      </c>
      <c r="H619">
        <f t="shared" si="85"/>
        <v>0</v>
      </c>
      <c r="I619">
        <v>18</v>
      </c>
      <c r="J619" t="str">
        <f t="shared" si="86"/>
        <v>E</v>
      </c>
      <c r="K619">
        <f t="shared" si="87"/>
        <v>0</v>
      </c>
      <c r="L619" t="str">
        <f t="shared" si="81"/>
        <v>A02</v>
      </c>
      <c r="M619" t="str">
        <f>VLOOKUP(L619,Sheet2!$A$1:$C$17,2,FALSE)</f>
        <v>Matematika dan IPA</v>
      </c>
      <c r="N619" t="str">
        <f>VLOOKUP(L619,Sheet2!$A$1:$C$17,3,FALSE)</f>
        <v>Fisika</v>
      </c>
      <c r="O619">
        <f t="shared" si="88"/>
        <v>8</v>
      </c>
      <c r="P619" s="2">
        <f t="shared" si="89"/>
        <v>0</v>
      </c>
    </row>
    <row r="620" spans="1:16" x14ac:dyDescent="0.25">
      <c r="A620">
        <v>618</v>
      </c>
      <c r="B620" t="s">
        <v>621</v>
      </c>
      <c r="C620">
        <v>21</v>
      </c>
      <c r="D620" t="str">
        <f t="shared" si="82"/>
        <v>E</v>
      </c>
      <c r="E620">
        <f t="shared" si="83"/>
        <v>0</v>
      </c>
      <c r="F620">
        <v>49</v>
      </c>
      <c r="G620" t="str">
        <f t="shared" si="84"/>
        <v>C</v>
      </c>
      <c r="H620">
        <f t="shared" si="85"/>
        <v>2</v>
      </c>
      <c r="I620">
        <v>77</v>
      </c>
      <c r="J620" t="str">
        <f t="shared" si="86"/>
        <v>A</v>
      </c>
      <c r="K620">
        <f t="shared" si="87"/>
        <v>4</v>
      </c>
      <c r="L620" t="str">
        <f t="shared" si="81"/>
        <v>D01</v>
      </c>
      <c r="M620" t="str">
        <f>VLOOKUP(L620,Sheet2!$A$1:$C$17,2,FALSE)</f>
        <v>Teknik Industri</v>
      </c>
      <c r="N620" t="str">
        <f>VLOOKUP(L620,Sheet2!$A$1:$C$17,3,FALSE)</f>
        <v>Instrumentasi dan Kontrol</v>
      </c>
      <c r="O620">
        <f t="shared" si="88"/>
        <v>8</v>
      </c>
      <c r="P620" s="2">
        <f t="shared" si="89"/>
        <v>1.75</v>
      </c>
    </row>
    <row r="621" spans="1:16" x14ac:dyDescent="0.25">
      <c r="A621">
        <v>619</v>
      </c>
      <c r="B621" t="s">
        <v>622</v>
      </c>
      <c r="C621">
        <v>33</v>
      </c>
      <c r="D621" t="str">
        <f t="shared" si="82"/>
        <v>E</v>
      </c>
      <c r="E621">
        <f t="shared" si="83"/>
        <v>0</v>
      </c>
      <c r="F621">
        <v>23</v>
      </c>
      <c r="G621" t="str">
        <f t="shared" si="84"/>
        <v>E</v>
      </c>
      <c r="H621">
        <f t="shared" si="85"/>
        <v>0</v>
      </c>
      <c r="I621">
        <v>12</v>
      </c>
      <c r="J621" t="str">
        <f t="shared" si="86"/>
        <v>E</v>
      </c>
      <c r="K621">
        <f t="shared" si="87"/>
        <v>0</v>
      </c>
      <c r="L621" t="str">
        <f t="shared" si="81"/>
        <v>A02</v>
      </c>
      <c r="M621" t="str">
        <f>VLOOKUP(L621,Sheet2!$A$1:$C$17,2,FALSE)</f>
        <v>Matematika dan IPA</v>
      </c>
      <c r="N621" t="str">
        <f>VLOOKUP(L621,Sheet2!$A$1:$C$17,3,FALSE)</f>
        <v>Fisika</v>
      </c>
      <c r="O621">
        <f t="shared" si="88"/>
        <v>8</v>
      </c>
      <c r="P621" s="2">
        <f t="shared" si="89"/>
        <v>0</v>
      </c>
    </row>
    <row r="622" spans="1:16" x14ac:dyDescent="0.25">
      <c r="A622">
        <v>620</v>
      </c>
      <c r="B622" t="s">
        <v>623</v>
      </c>
      <c r="C622">
        <v>16</v>
      </c>
      <c r="D622" t="str">
        <f t="shared" si="82"/>
        <v>E</v>
      </c>
      <c r="E622">
        <f t="shared" si="83"/>
        <v>0</v>
      </c>
      <c r="F622">
        <v>28</v>
      </c>
      <c r="G622" t="str">
        <f t="shared" si="84"/>
        <v>E</v>
      </c>
      <c r="H622">
        <f t="shared" si="85"/>
        <v>0</v>
      </c>
      <c r="I622">
        <v>40</v>
      </c>
      <c r="J622" t="str">
        <f t="shared" si="86"/>
        <v>D</v>
      </c>
      <c r="K622">
        <f t="shared" si="87"/>
        <v>1</v>
      </c>
      <c r="L622" t="str">
        <f t="shared" si="81"/>
        <v>B02</v>
      </c>
      <c r="M622" t="str">
        <f>VLOOKUP(L622,Sheet2!$A$1:$C$17,2,FALSE)</f>
        <v>Teknik Kebumian</v>
      </c>
      <c r="N622" t="str">
        <f>VLOOKUP(L622,Sheet2!$A$1:$C$17,3,FALSE)</f>
        <v>Oseanografi</v>
      </c>
      <c r="O622">
        <f t="shared" si="88"/>
        <v>8</v>
      </c>
      <c r="P622" s="2">
        <f t="shared" si="89"/>
        <v>0.25</v>
      </c>
    </row>
    <row r="623" spans="1:16" x14ac:dyDescent="0.25">
      <c r="A623">
        <v>621</v>
      </c>
      <c r="B623" t="s">
        <v>624</v>
      </c>
      <c r="C623">
        <v>93</v>
      </c>
      <c r="D623" t="str">
        <f t="shared" si="82"/>
        <v>A</v>
      </c>
      <c r="E623">
        <f t="shared" si="83"/>
        <v>4</v>
      </c>
      <c r="F623">
        <v>95</v>
      </c>
      <c r="G623" t="str">
        <f t="shared" si="84"/>
        <v>A</v>
      </c>
      <c r="H623">
        <f t="shared" si="85"/>
        <v>4</v>
      </c>
      <c r="I623">
        <v>97</v>
      </c>
      <c r="J623" t="str">
        <f t="shared" si="86"/>
        <v>A</v>
      </c>
      <c r="K623">
        <f t="shared" si="87"/>
        <v>4</v>
      </c>
      <c r="L623" t="str">
        <f t="shared" si="81"/>
        <v>C04</v>
      </c>
      <c r="M623" t="str">
        <f>VLOOKUP(L623,Sheet2!$A$1:$C$17,2,FALSE)</f>
        <v>Farmasi</v>
      </c>
      <c r="N623" t="str">
        <f>VLOOKUP(L623,Sheet2!$A$1:$C$17,3,FALSE)</f>
        <v>Farmasetika</v>
      </c>
      <c r="O623">
        <f t="shared" si="88"/>
        <v>8</v>
      </c>
      <c r="P623" s="2">
        <f t="shared" si="89"/>
        <v>4</v>
      </c>
    </row>
    <row r="624" spans="1:16" x14ac:dyDescent="0.25">
      <c r="A624">
        <v>622</v>
      </c>
      <c r="B624" t="s">
        <v>625</v>
      </c>
      <c r="C624">
        <v>48</v>
      </c>
      <c r="D624" t="str">
        <f t="shared" si="82"/>
        <v>C</v>
      </c>
      <c r="E624">
        <f t="shared" si="83"/>
        <v>2</v>
      </c>
      <c r="F624">
        <v>57</v>
      </c>
      <c r="G624" t="str">
        <f t="shared" si="84"/>
        <v>C</v>
      </c>
      <c r="H624">
        <f t="shared" si="85"/>
        <v>2</v>
      </c>
      <c r="I624">
        <v>67</v>
      </c>
      <c r="J624" t="str">
        <f t="shared" si="86"/>
        <v>B</v>
      </c>
      <c r="K624">
        <f t="shared" si="87"/>
        <v>3</v>
      </c>
      <c r="L624" t="str">
        <f t="shared" si="81"/>
        <v>B02</v>
      </c>
      <c r="M624" t="str">
        <f>VLOOKUP(L624,Sheet2!$A$1:$C$17,2,FALSE)</f>
        <v>Teknik Kebumian</v>
      </c>
      <c r="N624" t="str">
        <f>VLOOKUP(L624,Sheet2!$A$1:$C$17,3,FALSE)</f>
        <v>Oseanografi</v>
      </c>
      <c r="O624">
        <f t="shared" si="88"/>
        <v>8</v>
      </c>
      <c r="P624" s="2">
        <f t="shared" si="89"/>
        <v>2.25</v>
      </c>
    </row>
    <row r="625" spans="1:16" x14ac:dyDescent="0.25">
      <c r="A625">
        <v>623</v>
      </c>
      <c r="B625" t="s">
        <v>626</v>
      </c>
      <c r="C625">
        <v>45</v>
      </c>
      <c r="D625" t="str">
        <f t="shared" si="82"/>
        <v>C</v>
      </c>
      <c r="E625">
        <f t="shared" si="83"/>
        <v>2</v>
      </c>
      <c r="F625">
        <v>50</v>
      </c>
      <c r="G625" t="str">
        <f t="shared" si="84"/>
        <v>C</v>
      </c>
      <c r="H625">
        <f t="shared" si="85"/>
        <v>2</v>
      </c>
      <c r="I625">
        <v>54</v>
      </c>
      <c r="J625" t="str">
        <f t="shared" si="86"/>
        <v>C</v>
      </c>
      <c r="K625">
        <f t="shared" si="87"/>
        <v>2</v>
      </c>
      <c r="L625" t="str">
        <f t="shared" si="81"/>
        <v>C01</v>
      </c>
      <c r="M625" t="str">
        <f>VLOOKUP(L625,Sheet2!$A$1:$C$17,2,FALSE)</f>
        <v>Farmasi</v>
      </c>
      <c r="N625" t="str">
        <f>VLOOKUP(L625,Sheet2!$A$1:$C$17,3,FALSE)</f>
        <v>Biologi Farmasi</v>
      </c>
      <c r="O625">
        <f t="shared" si="88"/>
        <v>8</v>
      </c>
      <c r="P625" s="2">
        <f t="shared" si="89"/>
        <v>2</v>
      </c>
    </row>
    <row r="626" spans="1:16" x14ac:dyDescent="0.25">
      <c r="A626">
        <v>624</v>
      </c>
      <c r="B626" t="s">
        <v>627</v>
      </c>
      <c r="C626">
        <v>32</v>
      </c>
      <c r="D626" t="str">
        <f t="shared" si="82"/>
        <v>E</v>
      </c>
      <c r="E626">
        <f t="shared" si="83"/>
        <v>0</v>
      </c>
      <c r="F626">
        <v>56</v>
      </c>
      <c r="G626" t="str">
        <f t="shared" si="84"/>
        <v>C</v>
      </c>
      <c r="H626">
        <f t="shared" si="85"/>
        <v>2</v>
      </c>
      <c r="I626">
        <v>80</v>
      </c>
      <c r="J626" t="str">
        <f t="shared" si="86"/>
        <v>A</v>
      </c>
      <c r="K626">
        <f t="shared" si="87"/>
        <v>4</v>
      </c>
      <c r="L626" t="str">
        <f t="shared" si="81"/>
        <v>C01</v>
      </c>
      <c r="M626" t="str">
        <f>VLOOKUP(L626,Sheet2!$A$1:$C$17,2,FALSE)</f>
        <v>Farmasi</v>
      </c>
      <c r="N626" t="str">
        <f>VLOOKUP(L626,Sheet2!$A$1:$C$17,3,FALSE)</f>
        <v>Biologi Farmasi</v>
      </c>
      <c r="O626">
        <f t="shared" si="88"/>
        <v>8</v>
      </c>
      <c r="P626" s="2">
        <f t="shared" si="89"/>
        <v>1.75</v>
      </c>
    </row>
    <row r="627" spans="1:16" x14ac:dyDescent="0.25">
      <c r="A627">
        <v>625</v>
      </c>
      <c r="B627" t="s">
        <v>628</v>
      </c>
      <c r="C627">
        <v>40</v>
      </c>
      <c r="D627" t="str">
        <f t="shared" si="82"/>
        <v>D</v>
      </c>
      <c r="E627">
        <f t="shared" si="83"/>
        <v>1</v>
      </c>
      <c r="F627">
        <v>27</v>
      </c>
      <c r="G627" t="str">
        <f t="shared" si="84"/>
        <v>E</v>
      </c>
      <c r="H627">
        <f t="shared" si="85"/>
        <v>0</v>
      </c>
      <c r="I627">
        <v>15</v>
      </c>
      <c r="J627" t="str">
        <f t="shared" si="86"/>
        <v>E</v>
      </c>
      <c r="K627">
        <f t="shared" si="87"/>
        <v>0</v>
      </c>
      <c r="L627" t="str">
        <f t="shared" si="81"/>
        <v>D04</v>
      </c>
      <c r="M627" t="str">
        <f>VLOOKUP(L627,Sheet2!$A$1:$C$17,2,FALSE)</f>
        <v>Teknik Industri</v>
      </c>
      <c r="N627" t="str">
        <f>VLOOKUP(L627,Sheet2!$A$1:$C$17,3,FALSE)</f>
        <v>Manajemen Rekayasa Industri</v>
      </c>
      <c r="O627">
        <f t="shared" si="88"/>
        <v>8</v>
      </c>
      <c r="P627" s="2">
        <f t="shared" si="89"/>
        <v>0.375</v>
      </c>
    </row>
    <row r="628" spans="1:16" x14ac:dyDescent="0.25">
      <c r="A628">
        <v>626</v>
      </c>
      <c r="B628" t="s">
        <v>629</v>
      </c>
      <c r="C628">
        <v>64</v>
      </c>
      <c r="D628" t="str">
        <f t="shared" si="82"/>
        <v>C</v>
      </c>
      <c r="E628">
        <f t="shared" si="83"/>
        <v>2</v>
      </c>
      <c r="F628">
        <v>71</v>
      </c>
      <c r="G628" t="str">
        <f t="shared" si="84"/>
        <v>B</v>
      </c>
      <c r="H628">
        <f t="shared" si="85"/>
        <v>3</v>
      </c>
      <c r="I628">
        <v>78</v>
      </c>
      <c r="J628" t="str">
        <f t="shared" si="86"/>
        <v>A</v>
      </c>
      <c r="K628">
        <f t="shared" si="87"/>
        <v>4</v>
      </c>
      <c r="L628" t="str">
        <f t="shared" si="81"/>
        <v>B03</v>
      </c>
      <c r="M628" t="str">
        <f>VLOOKUP(L628,Sheet2!$A$1:$C$17,2,FALSE)</f>
        <v>Teknik Kebumian</v>
      </c>
      <c r="N628" t="str">
        <f>VLOOKUP(L628,Sheet2!$A$1:$C$17,3,FALSE)</f>
        <v>Geomatika</v>
      </c>
      <c r="O628">
        <f t="shared" si="88"/>
        <v>8</v>
      </c>
      <c r="P628" s="2">
        <f t="shared" si="89"/>
        <v>2.875</v>
      </c>
    </row>
    <row r="629" spans="1:16" x14ac:dyDescent="0.25">
      <c r="A629">
        <v>627</v>
      </c>
      <c r="B629" t="s">
        <v>630</v>
      </c>
      <c r="C629">
        <v>87</v>
      </c>
      <c r="D629" t="str">
        <f t="shared" si="82"/>
        <v>A</v>
      </c>
      <c r="E629">
        <f t="shared" si="83"/>
        <v>4</v>
      </c>
      <c r="F629">
        <v>88</v>
      </c>
      <c r="G629" t="str">
        <f t="shared" si="84"/>
        <v>A</v>
      </c>
      <c r="H629">
        <f t="shared" si="85"/>
        <v>4</v>
      </c>
      <c r="I629">
        <v>90</v>
      </c>
      <c r="J629" t="str">
        <f t="shared" si="86"/>
        <v>A</v>
      </c>
      <c r="K629">
        <f t="shared" si="87"/>
        <v>4</v>
      </c>
      <c r="L629" t="str">
        <f t="shared" si="81"/>
        <v>B04</v>
      </c>
      <c r="M629" t="str">
        <f>VLOOKUP(L629,Sheet2!$A$1:$C$17,2,FALSE)</f>
        <v>Teknik Kebumian</v>
      </c>
      <c r="N629" t="str">
        <f>VLOOKUP(L629,Sheet2!$A$1:$C$17,3,FALSE)</f>
        <v>Geologi</v>
      </c>
      <c r="O629">
        <f t="shared" si="88"/>
        <v>8</v>
      </c>
      <c r="P629" s="2">
        <f t="shared" si="89"/>
        <v>4</v>
      </c>
    </row>
    <row r="630" spans="1:16" x14ac:dyDescent="0.25">
      <c r="A630">
        <v>628</v>
      </c>
      <c r="B630" t="s">
        <v>631</v>
      </c>
      <c r="C630">
        <v>19</v>
      </c>
      <c r="D630" t="str">
        <f t="shared" si="82"/>
        <v>E</v>
      </c>
      <c r="E630">
        <f t="shared" si="83"/>
        <v>0</v>
      </c>
      <c r="F630">
        <v>31</v>
      </c>
      <c r="G630" t="str">
        <f t="shared" si="84"/>
        <v>E</v>
      </c>
      <c r="H630">
        <f t="shared" si="85"/>
        <v>0</v>
      </c>
      <c r="I630">
        <v>43</v>
      </c>
      <c r="J630" t="str">
        <f t="shared" si="86"/>
        <v>D</v>
      </c>
      <c r="K630">
        <f t="shared" si="87"/>
        <v>1</v>
      </c>
      <c r="L630" t="str">
        <f t="shared" si="81"/>
        <v>B03</v>
      </c>
      <c r="M630" t="str">
        <f>VLOOKUP(L630,Sheet2!$A$1:$C$17,2,FALSE)</f>
        <v>Teknik Kebumian</v>
      </c>
      <c r="N630" t="str">
        <f>VLOOKUP(L630,Sheet2!$A$1:$C$17,3,FALSE)</f>
        <v>Geomatika</v>
      </c>
      <c r="O630">
        <f t="shared" si="88"/>
        <v>8</v>
      </c>
      <c r="P630" s="2">
        <f t="shared" si="89"/>
        <v>0.25</v>
      </c>
    </row>
    <row r="631" spans="1:16" x14ac:dyDescent="0.25">
      <c r="A631">
        <v>629</v>
      </c>
      <c r="B631" t="s">
        <v>632</v>
      </c>
      <c r="C631">
        <v>63</v>
      </c>
      <c r="D631" t="str">
        <f t="shared" si="82"/>
        <v>C</v>
      </c>
      <c r="E631">
        <f t="shared" si="83"/>
        <v>2</v>
      </c>
      <c r="F631">
        <v>67</v>
      </c>
      <c r="G631" t="str">
        <f t="shared" si="84"/>
        <v>B</v>
      </c>
      <c r="H631">
        <f t="shared" si="85"/>
        <v>3</v>
      </c>
      <c r="I631">
        <v>72</v>
      </c>
      <c r="J631" t="str">
        <f t="shared" si="86"/>
        <v>B</v>
      </c>
      <c r="K631">
        <f t="shared" si="87"/>
        <v>3</v>
      </c>
      <c r="L631" t="str">
        <f t="shared" si="81"/>
        <v>B02</v>
      </c>
      <c r="M631" t="str">
        <f>VLOOKUP(L631,Sheet2!$A$1:$C$17,2,FALSE)</f>
        <v>Teknik Kebumian</v>
      </c>
      <c r="N631" t="str">
        <f>VLOOKUP(L631,Sheet2!$A$1:$C$17,3,FALSE)</f>
        <v>Oseanografi</v>
      </c>
      <c r="O631">
        <f t="shared" si="88"/>
        <v>8</v>
      </c>
      <c r="P631" s="2">
        <f t="shared" si="89"/>
        <v>2.625</v>
      </c>
    </row>
    <row r="632" spans="1:16" x14ac:dyDescent="0.25">
      <c r="A632">
        <v>630</v>
      </c>
      <c r="B632" t="s">
        <v>633</v>
      </c>
      <c r="C632">
        <v>51</v>
      </c>
      <c r="D632" t="str">
        <f t="shared" si="82"/>
        <v>C</v>
      </c>
      <c r="E632">
        <f t="shared" si="83"/>
        <v>2</v>
      </c>
      <c r="F632">
        <v>47</v>
      </c>
      <c r="G632" t="str">
        <f t="shared" si="84"/>
        <v>C</v>
      </c>
      <c r="H632">
        <f t="shared" si="85"/>
        <v>2</v>
      </c>
      <c r="I632">
        <v>42</v>
      </c>
      <c r="J632" t="str">
        <f t="shared" si="86"/>
        <v>D</v>
      </c>
      <c r="K632">
        <f t="shared" si="87"/>
        <v>1</v>
      </c>
      <c r="L632" t="str">
        <f t="shared" si="81"/>
        <v>C02</v>
      </c>
      <c r="M632" t="str">
        <f>VLOOKUP(L632,Sheet2!$A$1:$C$17,2,FALSE)</f>
        <v>Farmasi</v>
      </c>
      <c r="N632" t="str">
        <f>VLOOKUP(L632,Sheet2!$A$1:$C$17,3,FALSE)</f>
        <v>Farmakokimia</v>
      </c>
      <c r="O632">
        <f t="shared" si="88"/>
        <v>8</v>
      </c>
      <c r="P632" s="2">
        <f t="shared" si="89"/>
        <v>1.75</v>
      </c>
    </row>
    <row r="633" spans="1:16" x14ac:dyDescent="0.25">
      <c r="A633">
        <v>631</v>
      </c>
      <c r="B633" t="s">
        <v>634</v>
      </c>
      <c r="C633">
        <v>59</v>
      </c>
      <c r="D633" t="str">
        <f t="shared" si="82"/>
        <v>C</v>
      </c>
      <c r="E633">
        <f t="shared" si="83"/>
        <v>2</v>
      </c>
      <c r="F633">
        <v>39</v>
      </c>
      <c r="G633" t="str">
        <f t="shared" si="84"/>
        <v>D</v>
      </c>
      <c r="H633">
        <f t="shared" si="85"/>
        <v>1</v>
      </c>
      <c r="I633">
        <v>19</v>
      </c>
      <c r="J633" t="str">
        <f t="shared" si="86"/>
        <v>E</v>
      </c>
      <c r="K633">
        <f t="shared" si="87"/>
        <v>0</v>
      </c>
      <c r="L633" t="str">
        <f t="shared" si="81"/>
        <v>C01</v>
      </c>
      <c r="M633" t="str">
        <f>VLOOKUP(L633,Sheet2!$A$1:$C$17,2,FALSE)</f>
        <v>Farmasi</v>
      </c>
      <c r="N633" t="str">
        <f>VLOOKUP(L633,Sheet2!$A$1:$C$17,3,FALSE)</f>
        <v>Biologi Farmasi</v>
      </c>
      <c r="O633">
        <f t="shared" si="88"/>
        <v>8</v>
      </c>
      <c r="P633" s="2">
        <f t="shared" si="89"/>
        <v>1.125</v>
      </c>
    </row>
    <row r="634" spans="1:16" x14ac:dyDescent="0.25">
      <c r="A634">
        <v>632</v>
      </c>
      <c r="B634" t="s">
        <v>635</v>
      </c>
      <c r="C634">
        <v>46</v>
      </c>
      <c r="D634" t="str">
        <f t="shared" si="82"/>
        <v>C</v>
      </c>
      <c r="E634">
        <f t="shared" si="83"/>
        <v>2</v>
      </c>
      <c r="F634">
        <v>32</v>
      </c>
      <c r="G634" t="str">
        <f t="shared" si="84"/>
        <v>E</v>
      </c>
      <c r="H634">
        <f t="shared" si="85"/>
        <v>0</v>
      </c>
      <c r="I634">
        <v>19</v>
      </c>
      <c r="J634" t="str">
        <f t="shared" si="86"/>
        <v>E</v>
      </c>
      <c r="K634">
        <f t="shared" si="87"/>
        <v>0</v>
      </c>
      <c r="L634" t="str">
        <f t="shared" si="81"/>
        <v>B03</v>
      </c>
      <c r="M634" t="str">
        <f>VLOOKUP(L634,Sheet2!$A$1:$C$17,2,FALSE)</f>
        <v>Teknik Kebumian</v>
      </c>
      <c r="N634" t="str">
        <f>VLOOKUP(L634,Sheet2!$A$1:$C$17,3,FALSE)</f>
        <v>Geomatika</v>
      </c>
      <c r="O634">
        <f t="shared" si="88"/>
        <v>8</v>
      </c>
      <c r="P634" s="2">
        <f t="shared" si="89"/>
        <v>0.75</v>
      </c>
    </row>
    <row r="635" spans="1:16" x14ac:dyDescent="0.25">
      <c r="A635">
        <v>633</v>
      </c>
      <c r="B635" t="s">
        <v>636</v>
      </c>
      <c r="C635">
        <v>59</v>
      </c>
      <c r="D635" t="str">
        <f t="shared" si="82"/>
        <v>C</v>
      </c>
      <c r="E635">
        <f t="shared" si="83"/>
        <v>2</v>
      </c>
      <c r="F635">
        <v>49</v>
      </c>
      <c r="G635" t="str">
        <f t="shared" si="84"/>
        <v>C</v>
      </c>
      <c r="H635">
        <f t="shared" si="85"/>
        <v>2</v>
      </c>
      <c r="I635">
        <v>39</v>
      </c>
      <c r="J635" t="str">
        <f t="shared" si="86"/>
        <v>D</v>
      </c>
      <c r="K635">
        <f t="shared" si="87"/>
        <v>1</v>
      </c>
      <c r="L635" t="str">
        <f t="shared" si="81"/>
        <v>B02</v>
      </c>
      <c r="M635" t="str">
        <f>VLOOKUP(L635,Sheet2!$A$1:$C$17,2,FALSE)</f>
        <v>Teknik Kebumian</v>
      </c>
      <c r="N635" t="str">
        <f>VLOOKUP(L635,Sheet2!$A$1:$C$17,3,FALSE)</f>
        <v>Oseanografi</v>
      </c>
      <c r="O635">
        <f t="shared" si="88"/>
        <v>8</v>
      </c>
      <c r="P635" s="2">
        <f t="shared" si="89"/>
        <v>1.75</v>
      </c>
    </row>
    <row r="636" spans="1:16" x14ac:dyDescent="0.25">
      <c r="A636">
        <v>634</v>
      </c>
      <c r="B636" t="s">
        <v>637</v>
      </c>
      <c r="C636">
        <v>42</v>
      </c>
      <c r="D636" t="str">
        <f t="shared" si="82"/>
        <v>D</v>
      </c>
      <c r="E636">
        <f t="shared" si="83"/>
        <v>1</v>
      </c>
      <c r="F636">
        <v>30</v>
      </c>
      <c r="G636" t="str">
        <f t="shared" si="84"/>
        <v>E</v>
      </c>
      <c r="H636">
        <f t="shared" si="85"/>
        <v>0</v>
      </c>
      <c r="I636">
        <v>18</v>
      </c>
      <c r="J636" t="str">
        <f t="shared" si="86"/>
        <v>E</v>
      </c>
      <c r="K636">
        <f t="shared" si="87"/>
        <v>0</v>
      </c>
      <c r="L636" t="str">
        <f t="shared" si="81"/>
        <v>A02</v>
      </c>
      <c r="M636" t="str">
        <f>VLOOKUP(L636,Sheet2!$A$1:$C$17,2,FALSE)</f>
        <v>Matematika dan IPA</v>
      </c>
      <c r="N636" t="str">
        <f>VLOOKUP(L636,Sheet2!$A$1:$C$17,3,FALSE)</f>
        <v>Fisika</v>
      </c>
      <c r="O636">
        <f t="shared" si="88"/>
        <v>8</v>
      </c>
      <c r="P636" s="2">
        <f t="shared" si="89"/>
        <v>0.375</v>
      </c>
    </row>
    <row r="637" spans="1:16" x14ac:dyDescent="0.25">
      <c r="A637">
        <v>635</v>
      </c>
      <c r="B637" t="s">
        <v>638</v>
      </c>
      <c r="C637">
        <v>19</v>
      </c>
      <c r="D637" t="str">
        <f t="shared" si="82"/>
        <v>E</v>
      </c>
      <c r="E637">
        <f t="shared" si="83"/>
        <v>0</v>
      </c>
      <c r="F637">
        <v>41</v>
      </c>
      <c r="G637" t="str">
        <f t="shared" si="84"/>
        <v>D</v>
      </c>
      <c r="H637">
        <f t="shared" si="85"/>
        <v>1</v>
      </c>
      <c r="I637">
        <v>63</v>
      </c>
      <c r="J637" t="str">
        <f t="shared" si="86"/>
        <v>C</v>
      </c>
      <c r="K637">
        <f t="shared" si="87"/>
        <v>2</v>
      </c>
      <c r="L637" t="str">
        <f t="shared" si="81"/>
        <v>C02</v>
      </c>
      <c r="M637" t="str">
        <f>VLOOKUP(L637,Sheet2!$A$1:$C$17,2,FALSE)</f>
        <v>Farmasi</v>
      </c>
      <c r="N637" t="str">
        <f>VLOOKUP(L637,Sheet2!$A$1:$C$17,3,FALSE)</f>
        <v>Farmakokimia</v>
      </c>
      <c r="O637">
        <f t="shared" si="88"/>
        <v>8</v>
      </c>
      <c r="P637" s="2">
        <f t="shared" si="89"/>
        <v>0.875</v>
      </c>
    </row>
    <row r="638" spans="1:16" x14ac:dyDescent="0.25">
      <c r="A638">
        <v>636</v>
      </c>
      <c r="B638" t="s">
        <v>639</v>
      </c>
      <c r="C638">
        <v>77</v>
      </c>
      <c r="D638" t="str">
        <f t="shared" si="82"/>
        <v>A</v>
      </c>
      <c r="E638">
        <f t="shared" si="83"/>
        <v>4</v>
      </c>
      <c r="F638">
        <v>50</v>
      </c>
      <c r="G638" t="str">
        <f t="shared" si="84"/>
        <v>C</v>
      </c>
      <c r="H638">
        <f t="shared" si="85"/>
        <v>2</v>
      </c>
      <c r="I638">
        <v>23</v>
      </c>
      <c r="J638" t="str">
        <f t="shared" si="86"/>
        <v>E</v>
      </c>
      <c r="K638">
        <f t="shared" si="87"/>
        <v>0</v>
      </c>
      <c r="L638" t="str">
        <f t="shared" si="81"/>
        <v>C03</v>
      </c>
      <c r="M638" t="str">
        <f>VLOOKUP(L638,Sheet2!$A$1:$C$17,2,FALSE)</f>
        <v>Farmasi</v>
      </c>
      <c r="N638" t="str">
        <f>VLOOKUP(L638,Sheet2!$A$1:$C$17,3,FALSE)</f>
        <v>Farmakologi</v>
      </c>
      <c r="O638">
        <f t="shared" si="88"/>
        <v>8</v>
      </c>
      <c r="P638" s="2">
        <f t="shared" si="89"/>
        <v>2.25</v>
      </c>
    </row>
    <row r="639" spans="1:16" x14ac:dyDescent="0.25">
      <c r="A639">
        <v>637</v>
      </c>
      <c r="B639" t="s">
        <v>640</v>
      </c>
      <c r="C639">
        <v>26</v>
      </c>
      <c r="D639" t="str">
        <f t="shared" si="82"/>
        <v>E</v>
      </c>
      <c r="E639">
        <f t="shared" si="83"/>
        <v>0</v>
      </c>
      <c r="F639">
        <v>39</v>
      </c>
      <c r="G639" t="str">
        <f t="shared" si="84"/>
        <v>D</v>
      </c>
      <c r="H639">
        <f t="shared" si="85"/>
        <v>1</v>
      </c>
      <c r="I639">
        <v>52</v>
      </c>
      <c r="J639" t="str">
        <f t="shared" si="86"/>
        <v>C</v>
      </c>
      <c r="K639">
        <f t="shared" si="87"/>
        <v>2</v>
      </c>
      <c r="L639" t="str">
        <f t="shared" si="81"/>
        <v>B01</v>
      </c>
      <c r="M639" t="str">
        <f>VLOOKUP(L639,Sheet2!$A$1:$C$17,2,FALSE)</f>
        <v>Teknik Kebumian</v>
      </c>
      <c r="N639" t="str">
        <f>VLOOKUP(L639,Sheet2!$A$1:$C$17,3,FALSE)</f>
        <v>Meteorologi</v>
      </c>
      <c r="O639">
        <f t="shared" si="88"/>
        <v>8</v>
      </c>
      <c r="P639" s="2">
        <f t="shared" si="89"/>
        <v>0.875</v>
      </c>
    </row>
    <row r="640" spans="1:16" x14ac:dyDescent="0.25">
      <c r="A640">
        <v>638</v>
      </c>
      <c r="B640" t="s">
        <v>641</v>
      </c>
      <c r="C640">
        <v>53</v>
      </c>
      <c r="D640" t="str">
        <f t="shared" si="82"/>
        <v>C</v>
      </c>
      <c r="E640">
        <f t="shared" si="83"/>
        <v>2</v>
      </c>
      <c r="F640">
        <v>61</v>
      </c>
      <c r="G640" t="str">
        <f t="shared" si="84"/>
        <v>C</v>
      </c>
      <c r="H640">
        <f t="shared" si="85"/>
        <v>2</v>
      </c>
      <c r="I640">
        <v>70</v>
      </c>
      <c r="J640" t="str">
        <f t="shared" si="86"/>
        <v>B</v>
      </c>
      <c r="K640">
        <f t="shared" si="87"/>
        <v>3</v>
      </c>
      <c r="L640" t="str">
        <f t="shared" si="81"/>
        <v>B04</v>
      </c>
      <c r="M640" t="str">
        <f>VLOOKUP(L640,Sheet2!$A$1:$C$17,2,FALSE)</f>
        <v>Teknik Kebumian</v>
      </c>
      <c r="N640" t="str">
        <f>VLOOKUP(L640,Sheet2!$A$1:$C$17,3,FALSE)</f>
        <v>Geologi</v>
      </c>
      <c r="O640">
        <f t="shared" si="88"/>
        <v>8</v>
      </c>
      <c r="P640" s="2">
        <f t="shared" si="89"/>
        <v>2.25</v>
      </c>
    </row>
    <row r="641" spans="1:16" x14ac:dyDescent="0.25">
      <c r="A641">
        <v>639</v>
      </c>
      <c r="B641" t="s">
        <v>642</v>
      </c>
      <c r="C641">
        <v>25</v>
      </c>
      <c r="D641" t="str">
        <f t="shared" si="82"/>
        <v>E</v>
      </c>
      <c r="E641">
        <f t="shared" si="83"/>
        <v>0</v>
      </c>
      <c r="F641">
        <v>52</v>
      </c>
      <c r="G641" t="str">
        <f t="shared" si="84"/>
        <v>C</v>
      </c>
      <c r="H641">
        <f t="shared" si="85"/>
        <v>2</v>
      </c>
      <c r="I641">
        <v>80</v>
      </c>
      <c r="J641" t="str">
        <f t="shared" si="86"/>
        <v>A</v>
      </c>
      <c r="K641">
        <f t="shared" si="87"/>
        <v>4</v>
      </c>
      <c r="L641" t="str">
        <f t="shared" si="81"/>
        <v>B03</v>
      </c>
      <c r="M641" t="str">
        <f>VLOOKUP(L641,Sheet2!$A$1:$C$17,2,FALSE)</f>
        <v>Teknik Kebumian</v>
      </c>
      <c r="N641" t="str">
        <f>VLOOKUP(L641,Sheet2!$A$1:$C$17,3,FALSE)</f>
        <v>Geomatika</v>
      </c>
      <c r="O641">
        <f t="shared" si="88"/>
        <v>8</v>
      </c>
      <c r="P641" s="2">
        <f t="shared" si="89"/>
        <v>1.75</v>
      </c>
    </row>
    <row r="642" spans="1:16" x14ac:dyDescent="0.25">
      <c r="A642">
        <v>640</v>
      </c>
      <c r="B642" t="s">
        <v>643</v>
      </c>
      <c r="C642">
        <v>19</v>
      </c>
      <c r="D642" t="str">
        <f t="shared" si="82"/>
        <v>E</v>
      </c>
      <c r="E642">
        <f t="shared" si="83"/>
        <v>0</v>
      </c>
      <c r="F642">
        <v>42</v>
      </c>
      <c r="G642" t="str">
        <f t="shared" si="84"/>
        <v>D</v>
      </c>
      <c r="H642">
        <f t="shared" si="85"/>
        <v>1</v>
      </c>
      <c r="I642">
        <v>66</v>
      </c>
      <c r="J642" t="str">
        <f t="shared" si="86"/>
        <v>B</v>
      </c>
      <c r="K642">
        <f t="shared" si="87"/>
        <v>3</v>
      </c>
      <c r="L642" t="str">
        <f t="shared" si="81"/>
        <v>D03</v>
      </c>
      <c r="M642" t="str">
        <f>VLOOKUP(L642,Sheet2!$A$1:$C$17,2,FALSE)</f>
        <v>Teknik Industri</v>
      </c>
      <c r="N642" t="str">
        <f>VLOOKUP(L642,Sheet2!$A$1:$C$17,3,FALSE)</f>
        <v>Teknologi Bioenergi</v>
      </c>
      <c r="O642">
        <f t="shared" si="88"/>
        <v>8</v>
      </c>
      <c r="P642" s="2">
        <f t="shared" si="89"/>
        <v>1.125</v>
      </c>
    </row>
    <row r="643" spans="1:16" x14ac:dyDescent="0.25">
      <c r="A643">
        <v>641</v>
      </c>
      <c r="B643" t="s">
        <v>644</v>
      </c>
      <c r="C643">
        <v>76</v>
      </c>
      <c r="D643" t="str">
        <f t="shared" si="82"/>
        <v>A</v>
      </c>
      <c r="E643">
        <f t="shared" si="83"/>
        <v>4</v>
      </c>
      <c r="F643">
        <v>78</v>
      </c>
      <c r="G643" t="str">
        <f t="shared" si="84"/>
        <v>A</v>
      </c>
      <c r="H643">
        <f t="shared" si="85"/>
        <v>4</v>
      </c>
      <c r="I643">
        <v>80</v>
      </c>
      <c r="J643" t="str">
        <f t="shared" si="86"/>
        <v>A</v>
      </c>
      <c r="K643">
        <f t="shared" si="87"/>
        <v>4</v>
      </c>
      <c r="L643" t="str">
        <f t="shared" ref="L643:L706" si="90">LEFT(B643,3)</f>
        <v>A01</v>
      </c>
      <c r="M643" t="str">
        <f>VLOOKUP(L643,Sheet2!$A$1:$C$17,2,FALSE)</f>
        <v>Matematika dan IPA</v>
      </c>
      <c r="N643" t="str">
        <f>VLOOKUP(L643,Sheet2!$A$1:$C$17,3,FALSE)</f>
        <v>Astronomi</v>
      </c>
      <c r="O643">
        <f t="shared" si="88"/>
        <v>8</v>
      </c>
      <c r="P643" s="2">
        <f t="shared" si="89"/>
        <v>4</v>
      </c>
    </row>
    <row r="644" spans="1:16" x14ac:dyDescent="0.25">
      <c r="A644">
        <v>642</v>
      </c>
      <c r="B644" t="s">
        <v>645</v>
      </c>
      <c r="C644">
        <v>59</v>
      </c>
      <c r="D644" t="str">
        <f t="shared" ref="D644:D707" si="91">IF(C644&gt;=75,"A",IF(C644&gt;=65,"B",IF(C644&gt;=45,"C",IF(C644&gt;=35,"D","E"))))</f>
        <v>C</v>
      </c>
      <c r="E644">
        <f t="shared" ref="E644:E707" si="92">IF(D644="A",4,IF(D644="B",3,IF(D644="C",2,IF(D644="D",1,0))))</f>
        <v>2</v>
      </c>
      <c r="F644">
        <v>66</v>
      </c>
      <c r="G644" t="str">
        <f t="shared" ref="G644:G707" si="93">IF(F644&gt;=75,"A",IF(F644&gt;=65,"B",IF(F644&gt;=45,"C",IF(F644&gt;=35,"D","E"))))</f>
        <v>B</v>
      </c>
      <c r="H644">
        <f t="shared" ref="H644:H707" si="94">IF(G644="A",4,IF(G644="B",3,IF(G644="C",2,IF(G644="D",1,0))))</f>
        <v>3</v>
      </c>
      <c r="I644">
        <v>74</v>
      </c>
      <c r="J644" t="str">
        <f t="shared" ref="J644:J707" si="95">IF(I644&gt;=75,"A",IF(I644&gt;=65,"B",IF(I644&gt;=45,"C",IF(I644&gt;=35,"D","E"))))</f>
        <v>B</v>
      </c>
      <c r="K644">
        <f t="shared" ref="K644:K707" si="96">IF(J644="A",4,IF(J644="B",3,IF(J644="C",2,IF(J644="D",1,0))))</f>
        <v>3</v>
      </c>
      <c r="L644" t="str">
        <f t="shared" si="90"/>
        <v>D01</v>
      </c>
      <c r="M644" t="str">
        <f>VLOOKUP(L644,Sheet2!$A$1:$C$17,2,FALSE)</f>
        <v>Teknik Industri</v>
      </c>
      <c r="N644" t="str">
        <f>VLOOKUP(L644,Sheet2!$A$1:$C$17,3,FALSE)</f>
        <v>Instrumentasi dan Kontrol</v>
      </c>
      <c r="O644">
        <f t="shared" ref="O644:O707" si="97">$D$1+$G$1+$J$1</f>
        <v>8</v>
      </c>
      <c r="P644" s="2">
        <f t="shared" ref="P644:P707" si="98">(E644*$D$1+H644*$G$1+K644*$J$1)/O644</f>
        <v>2.625</v>
      </c>
    </row>
    <row r="645" spans="1:16" x14ac:dyDescent="0.25">
      <c r="A645">
        <v>643</v>
      </c>
      <c r="B645" t="s">
        <v>646</v>
      </c>
      <c r="C645">
        <v>95</v>
      </c>
      <c r="D645" t="str">
        <f t="shared" si="91"/>
        <v>A</v>
      </c>
      <c r="E645">
        <f t="shared" si="92"/>
        <v>4</v>
      </c>
      <c r="F645">
        <v>94</v>
      </c>
      <c r="G645" t="str">
        <f t="shared" si="93"/>
        <v>A</v>
      </c>
      <c r="H645">
        <f t="shared" si="94"/>
        <v>4</v>
      </c>
      <c r="I645">
        <v>94</v>
      </c>
      <c r="J645" t="str">
        <f t="shared" si="95"/>
        <v>A</v>
      </c>
      <c r="K645">
        <f t="shared" si="96"/>
        <v>4</v>
      </c>
      <c r="L645" t="str">
        <f t="shared" si="90"/>
        <v>D02</v>
      </c>
      <c r="M645" t="str">
        <f>VLOOKUP(L645,Sheet2!$A$1:$C$17,2,FALSE)</f>
        <v>Teknik Industri</v>
      </c>
      <c r="N645" t="str">
        <f>VLOOKUP(L645,Sheet2!$A$1:$C$17,3,FALSE)</f>
        <v>Teknologi Pangan</v>
      </c>
      <c r="O645">
        <f t="shared" si="97"/>
        <v>8</v>
      </c>
      <c r="P645" s="2">
        <f t="shared" si="98"/>
        <v>4</v>
      </c>
    </row>
    <row r="646" spans="1:16" x14ac:dyDescent="0.25">
      <c r="A646">
        <v>644</v>
      </c>
      <c r="B646" t="s">
        <v>647</v>
      </c>
      <c r="C646">
        <v>4</v>
      </c>
      <c r="D646" t="str">
        <f t="shared" si="91"/>
        <v>E</v>
      </c>
      <c r="E646">
        <f t="shared" si="92"/>
        <v>0</v>
      </c>
      <c r="F646">
        <v>4</v>
      </c>
      <c r="G646" t="str">
        <f t="shared" si="93"/>
        <v>E</v>
      </c>
      <c r="H646">
        <f t="shared" si="94"/>
        <v>0</v>
      </c>
      <c r="I646">
        <v>5</v>
      </c>
      <c r="J646" t="str">
        <f t="shared" si="95"/>
        <v>E</v>
      </c>
      <c r="K646">
        <f t="shared" si="96"/>
        <v>0</v>
      </c>
      <c r="L646" t="str">
        <f t="shared" si="90"/>
        <v>C01</v>
      </c>
      <c r="M646" t="str">
        <f>VLOOKUP(L646,Sheet2!$A$1:$C$17,2,FALSE)</f>
        <v>Farmasi</v>
      </c>
      <c r="N646" t="str">
        <f>VLOOKUP(L646,Sheet2!$A$1:$C$17,3,FALSE)</f>
        <v>Biologi Farmasi</v>
      </c>
      <c r="O646">
        <f t="shared" si="97"/>
        <v>8</v>
      </c>
      <c r="P646" s="2">
        <f t="shared" si="98"/>
        <v>0</v>
      </c>
    </row>
    <row r="647" spans="1:16" x14ac:dyDescent="0.25">
      <c r="A647">
        <v>645</v>
      </c>
      <c r="B647" t="s">
        <v>648</v>
      </c>
      <c r="C647">
        <v>78</v>
      </c>
      <c r="D647" t="str">
        <f t="shared" si="91"/>
        <v>A</v>
      </c>
      <c r="E647">
        <f t="shared" si="92"/>
        <v>4</v>
      </c>
      <c r="F647">
        <v>60</v>
      </c>
      <c r="G647" t="str">
        <f t="shared" si="93"/>
        <v>C</v>
      </c>
      <c r="H647">
        <f t="shared" si="94"/>
        <v>2</v>
      </c>
      <c r="I647">
        <v>42</v>
      </c>
      <c r="J647" t="str">
        <f t="shared" si="95"/>
        <v>D</v>
      </c>
      <c r="K647">
        <f t="shared" si="96"/>
        <v>1</v>
      </c>
      <c r="L647" t="str">
        <f t="shared" si="90"/>
        <v>D03</v>
      </c>
      <c r="M647" t="str">
        <f>VLOOKUP(L647,Sheet2!$A$1:$C$17,2,FALSE)</f>
        <v>Teknik Industri</v>
      </c>
      <c r="N647" t="str">
        <f>VLOOKUP(L647,Sheet2!$A$1:$C$17,3,FALSE)</f>
        <v>Teknologi Bioenergi</v>
      </c>
      <c r="O647">
        <f t="shared" si="97"/>
        <v>8</v>
      </c>
      <c r="P647" s="2">
        <f t="shared" si="98"/>
        <v>2.5</v>
      </c>
    </row>
    <row r="648" spans="1:16" x14ac:dyDescent="0.25">
      <c r="A648">
        <v>646</v>
      </c>
      <c r="B648" t="s">
        <v>649</v>
      </c>
      <c r="C648">
        <v>49</v>
      </c>
      <c r="D648" t="str">
        <f t="shared" si="91"/>
        <v>C</v>
      </c>
      <c r="E648">
        <f t="shared" si="92"/>
        <v>2</v>
      </c>
      <c r="F648">
        <v>67</v>
      </c>
      <c r="G648" t="str">
        <f t="shared" si="93"/>
        <v>B</v>
      </c>
      <c r="H648">
        <f t="shared" si="94"/>
        <v>3</v>
      </c>
      <c r="I648">
        <v>86</v>
      </c>
      <c r="J648" t="str">
        <f t="shared" si="95"/>
        <v>A</v>
      </c>
      <c r="K648">
        <f t="shared" si="96"/>
        <v>4</v>
      </c>
      <c r="L648" t="str">
        <f t="shared" si="90"/>
        <v>B04</v>
      </c>
      <c r="M648" t="str">
        <f>VLOOKUP(L648,Sheet2!$A$1:$C$17,2,FALSE)</f>
        <v>Teknik Kebumian</v>
      </c>
      <c r="N648" t="str">
        <f>VLOOKUP(L648,Sheet2!$A$1:$C$17,3,FALSE)</f>
        <v>Geologi</v>
      </c>
      <c r="O648">
        <f t="shared" si="97"/>
        <v>8</v>
      </c>
      <c r="P648" s="2">
        <f t="shared" si="98"/>
        <v>2.875</v>
      </c>
    </row>
    <row r="649" spans="1:16" x14ac:dyDescent="0.25">
      <c r="A649">
        <v>647</v>
      </c>
      <c r="B649" t="s">
        <v>650</v>
      </c>
      <c r="C649">
        <v>56</v>
      </c>
      <c r="D649" t="str">
        <f t="shared" si="91"/>
        <v>C</v>
      </c>
      <c r="E649">
        <f t="shared" si="92"/>
        <v>2</v>
      </c>
      <c r="F649">
        <v>44</v>
      </c>
      <c r="G649" t="str">
        <f t="shared" si="93"/>
        <v>D</v>
      </c>
      <c r="H649">
        <f t="shared" si="94"/>
        <v>1</v>
      </c>
      <c r="I649">
        <v>32</v>
      </c>
      <c r="J649" t="str">
        <f t="shared" si="95"/>
        <v>E</v>
      </c>
      <c r="K649">
        <f t="shared" si="96"/>
        <v>0</v>
      </c>
      <c r="L649" t="str">
        <f t="shared" si="90"/>
        <v>A03</v>
      </c>
      <c r="M649" t="str">
        <f>VLOOKUP(L649,Sheet2!$A$1:$C$17,2,FALSE)</f>
        <v>Matematika dan IPA</v>
      </c>
      <c r="N649" t="str">
        <f>VLOOKUP(L649,Sheet2!$A$1:$C$17,3,FALSE)</f>
        <v>Kimia</v>
      </c>
      <c r="O649">
        <f t="shared" si="97"/>
        <v>8</v>
      </c>
      <c r="P649" s="2">
        <f t="shared" si="98"/>
        <v>1.125</v>
      </c>
    </row>
    <row r="650" spans="1:16" x14ac:dyDescent="0.25">
      <c r="A650">
        <v>648</v>
      </c>
      <c r="B650" t="s">
        <v>651</v>
      </c>
      <c r="C650">
        <v>28</v>
      </c>
      <c r="D650" t="str">
        <f t="shared" si="91"/>
        <v>E</v>
      </c>
      <c r="E650">
        <f t="shared" si="92"/>
        <v>0</v>
      </c>
      <c r="F650">
        <v>32</v>
      </c>
      <c r="G650" t="str">
        <f t="shared" si="93"/>
        <v>E</v>
      </c>
      <c r="H650">
        <f t="shared" si="94"/>
        <v>0</v>
      </c>
      <c r="I650">
        <v>37</v>
      </c>
      <c r="J650" t="str">
        <f t="shared" si="95"/>
        <v>D</v>
      </c>
      <c r="K650">
        <f t="shared" si="96"/>
        <v>1</v>
      </c>
      <c r="L650" t="str">
        <f t="shared" si="90"/>
        <v>B04</v>
      </c>
      <c r="M650" t="str">
        <f>VLOOKUP(L650,Sheet2!$A$1:$C$17,2,FALSE)</f>
        <v>Teknik Kebumian</v>
      </c>
      <c r="N650" t="str">
        <f>VLOOKUP(L650,Sheet2!$A$1:$C$17,3,FALSE)</f>
        <v>Geologi</v>
      </c>
      <c r="O650">
        <f t="shared" si="97"/>
        <v>8</v>
      </c>
      <c r="P650" s="2">
        <f t="shared" si="98"/>
        <v>0.25</v>
      </c>
    </row>
    <row r="651" spans="1:16" x14ac:dyDescent="0.25">
      <c r="A651">
        <v>649</v>
      </c>
      <c r="B651" t="s">
        <v>652</v>
      </c>
      <c r="C651">
        <v>74</v>
      </c>
      <c r="D651" t="str">
        <f t="shared" si="91"/>
        <v>B</v>
      </c>
      <c r="E651">
        <f t="shared" si="92"/>
        <v>3</v>
      </c>
      <c r="F651">
        <v>72</v>
      </c>
      <c r="G651" t="str">
        <f t="shared" si="93"/>
        <v>B</v>
      </c>
      <c r="H651">
        <f t="shared" si="94"/>
        <v>3</v>
      </c>
      <c r="I651">
        <v>71</v>
      </c>
      <c r="J651" t="str">
        <f t="shared" si="95"/>
        <v>B</v>
      </c>
      <c r="K651">
        <f t="shared" si="96"/>
        <v>3</v>
      </c>
      <c r="L651" t="str">
        <f t="shared" si="90"/>
        <v>D03</v>
      </c>
      <c r="M651" t="str">
        <f>VLOOKUP(L651,Sheet2!$A$1:$C$17,2,FALSE)</f>
        <v>Teknik Industri</v>
      </c>
      <c r="N651" t="str">
        <f>VLOOKUP(L651,Sheet2!$A$1:$C$17,3,FALSE)</f>
        <v>Teknologi Bioenergi</v>
      </c>
      <c r="O651">
        <f t="shared" si="97"/>
        <v>8</v>
      </c>
      <c r="P651" s="2">
        <f t="shared" si="98"/>
        <v>3</v>
      </c>
    </row>
    <row r="652" spans="1:16" x14ac:dyDescent="0.25">
      <c r="A652">
        <v>650</v>
      </c>
      <c r="B652" t="s">
        <v>653</v>
      </c>
      <c r="C652">
        <v>33</v>
      </c>
      <c r="D652" t="str">
        <f t="shared" si="91"/>
        <v>E</v>
      </c>
      <c r="E652">
        <f t="shared" si="92"/>
        <v>0</v>
      </c>
      <c r="F652">
        <v>25</v>
      </c>
      <c r="G652" t="str">
        <f t="shared" si="93"/>
        <v>E</v>
      </c>
      <c r="H652">
        <f t="shared" si="94"/>
        <v>0</v>
      </c>
      <c r="I652">
        <v>18</v>
      </c>
      <c r="J652" t="str">
        <f t="shared" si="95"/>
        <v>E</v>
      </c>
      <c r="K652">
        <f t="shared" si="96"/>
        <v>0</v>
      </c>
      <c r="L652" t="str">
        <f t="shared" si="90"/>
        <v>D04</v>
      </c>
      <c r="M652" t="str">
        <f>VLOOKUP(L652,Sheet2!$A$1:$C$17,2,FALSE)</f>
        <v>Teknik Industri</v>
      </c>
      <c r="N652" t="str">
        <f>VLOOKUP(L652,Sheet2!$A$1:$C$17,3,FALSE)</f>
        <v>Manajemen Rekayasa Industri</v>
      </c>
      <c r="O652">
        <f t="shared" si="97"/>
        <v>8</v>
      </c>
      <c r="P652" s="2">
        <f t="shared" si="98"/>
        <v>0</v>
      </c>
    </row>
    <row r="653" spans="1:16" x14ac:dyDescent="0.25">
      <c r="A653">
        <v>651</v>
      </c>
      <c r="B653" t="s">
        <v>654</v>
      </c>
      <c r="C653">
        <v>23</v>
      </c>
      <c r="D653" t="str">
        <f t="shared" si="91"/>
        <v>E</v>
      </c>
      <c r="E653">
        <f t="shared" si="92"/>
        <v>0</v>
      </c>
      <c r="F653">
        <v>41</v>
      </c>
      <c r="G653" t="str">
        <f t="shared" si="93"/>
        <v>D</v>
      </c>
      <c r="H653">
        <f t="shared" si="94"/>
        <v>1</v>
      </c>
      <c r="I653">
        <v>60</v>
      </c>
      <c r="J653" t="str">
        <f t="shared" si="95"/>
        <v>C</v>
      </c>
      <c r="K653">
        <f t="shared" si="96"/>
        <v>2</v>
      </c>
      <c r="L653" t="str">
        <f t="shared" si="90"/>
        <v>B02</v>
      </c>
      <c r="M653" t="str">
        <f>VLOOKUP(L653,Sheet2!$A$1:$C$17,2,FALSE)</f>
        <v>Teknik Kebumian</v>
      </c>
      <c r="N653" t="str">
        <f>VLOOKUP(L653,Sheet2!$A$1:$C$17,3,FALSE)</f>
        <v>Oseanografi</v>
      </c>
      <c r="O653">
        <f t="shared" si="97"/>
        <v>8</v>
      </c>
      <c r="P653" s="2">
        <f t="shared" si="98"/>
        <v>0.875</v>
      </c>
    </row>
    <row r="654" spans="1:16" x14ac:dyDescent="0.25">
      <c r="A654">
        <v>652</v>
      </c>
      <c r="B654" t="s">
        <v>655</v>
      </c>
      <c r="C654">
        <v>55</v>
      </c>
      <c r="D654" t="str">
        <f t="shared" si="91"/>
        <v>C</v>
      </c>
      <c r="E654">
        <f t="shared" si="92"/>
        <v>2</v>
      </c>
      <c r="F654">
        <v>43</v>
      </c>
      <c r="G654" t="str">
        <f t="shared" si="93"/>
        <v>D</v>
      </c>
      <c r="H654">
        <f t="shared" si="94"/>
        <v>1</v>
      </c>
      <c r="I654">
        <v>31</v>
      </c>
      <c r="J654" t="str">
        <f t="shared" si="95"/>
        <v>E</v>
      </c>
      <c r="K654">
        <f t="shared" si="96"/>
        <v>0</v>
      </c>
      <c r="L654" t="str">
        <f t="shared" si="90"/>
        <v>C01</v>
      </c>
      <c r="M654" t="str">
        <f>VLOOKUP(L654,Sheet2!$A$1:$C$17,2,FALSE)</f>
        <v>Farmasi</v>
      </c>
      <c r="N654" t="str">
        <f>VLOOKUP(L654,Sheet2!$A$1:$C$17,3,FALSE)</f>
        <v>Biologi Farmasi</v>
      </c>
      <c r="O654">
        <f t="shared" si="97"/>
        <v>8</v>
      </c>
      <c r="P654" s="2">
        <f t="shared" si="98"/>
        <v>1.125</v>
      </c>
    </row>
    <row r="655" spans="1:16" x14ac:dyDescent="0.25">
      <c r="A655">
        <v>653</v>
      </c>
      <c r="B655" t="s">
        <v>656</v>
      </c>
      <c r="C655">
        <v>65</v>
      </c>
      <c r="D655" t="str">
        <f t="shared" si="91"/>
        <v>B</v>
      </c>
      <c r="E655">
        <f t="shared" si="92"/>
        <v>3</v>
      </c>
      <c r="F655">
        <v>69</v>
      </c>
      <c r="G655" t="str">
        <f t="shared" si="93"/>
        <v>B</v>
      </c>
      <c r="H655">
        <f t="shared" si="94"/>
        <v>3</v>
      </c>
      <c r="I655">
        <v>73</v>
      </c>
      <c r="J655" t="str">
        <f t="shared" si="95"/>
        <v>B</v>
      </c>
      <c r="K655">
        <f t="shared" si="96"/>
        <v>3</v>
      </c>
      <c r="L655" t="str">
        <f t="shared" si="90"/>
        <v>B02</v>
      </c>
      <c r="M655" t="str">
        <f>VLOOKUP(L655,Sheet2!$A$1:$C$17,2,FALSE)</f>
        <v>Teknik Kebumian</v>
      </c>
      <c r="N655" t="str">
        <f>VLOOKUP(L655,Sheet2!$A$1:$C$17,3,FALSE)</f>
        <v>Oseanografi</v>
      </c>
      <c r="O655">
        <f t="shared" si="97"/>
        <v>8</v>
      </c>
      <c r="P655" s="2">
        <f t="shared" si="98"/>
        <v>3</v>
      </c>
    </row>
    <row r="656" spans="1:16" x14ac:dyDescent="0.25">
      <c r="A656">
        <v>654</v>
      </c>
      <c r="B656" t="s">
        <v>657</v>
      </c>
      <c r="C656">
        <v>36</v>
      </c>
      <c r="D656" t="str">
        <f t="shared" si="91"/>
        <v>D</v>
      </c>
      <c r="E656">
        <f t="shared" si="92"/>
        <v>1</v>
      </c>
      <c r="F656">
        <v>48</v>
      </c>
      <c r="G656" t="str">
        <f t="shared" si="93"/>
        <v>C</v>
      </c>
      <c r="H656">
        <f t="shared" si="94"/>
        <v>2</v>
      </c>
      <c r="I656">
        <v>60</v>
      </c>
      <c r="J656" t="str">
        <f t="shared" si="95"/>
        <v>C</v>
      </c>
      <c r="K656">
        <f t="shared" si="96"/>
        <v>2</v>
      </c>
      <c r="L656" t="str">
        <f t="shared" si="90"/>
        <v>B03</v>
      </c>
      <c r="M656" t="str">
        <f>VLOOKUP(L656,Sheet2!$A$1:$C$17,2,FALSE)</f>
        <v>Teknik Kebumian</v>
      </c>
      <c r="N656" t="str">
        <f>VLOOKUP(L656,Sheet2!$A$1:$C$17,3,FALSE)</f>
        <v>Geomatika</v>
      </c>
      <c r="O656">
        <f t="shared" si="97"/>
        <v>8</v>
      </c>
      <c r="P656" s="2">
        <f t="shared" si="98"/>
        <v>1.625</v>
      </c>
    </row>
    <row r="657" spans="1:16" x14ac:dyDescent="0.25">
      <c r="A657">
        <v>655</v>
      </c>
      <c r="B657" t="s">
        <v>658</v>
      </c>
      <c r="C657">
        <v>27</v>
      </c>
      <c r="D657" t="str">
        <f t="shared" si="91"/>
        <v>E</v>
      </c>
      <c r="E657">
        <f t="shared" si="92"/>
        <v>0</v>
      </c>
      <c r="F657">
        <v>47</v>
      </c>
      <c r="G657" t="str">
        <f t="shared" si="93"/>
        <v>C</v>
      </c>
      <c r="H657">
        <f t="shared" si="94"/>
        <v>2</v>
      </c>
      <c r="I657">
        <v>67</v>
      </c>
      <c r="J657" t="str">
        <f t="shared" si="95"/>
        <v>B</v>
      </c>
      <c r="K657">
        <f t="shared" si="96"/>
        <v>3</v>
      </c>
      <c r="L657" t="str">
        <f t="shared" si="90"/>
        <v>B04</v>
      </c>
      <c r="M657" t="str">
        <f>VLOOKUP(L657,Sheet2!$A$1:$C$17,2,FALSE)</f>
        <v>Teknik Kebumian</v>
      </c>
      <c r="N657" t="str">
        <f>VLOOKUP(L657,Sheet2!$A$1:$C$17,3,FALSE)</f>
        <v>Geologi</v>
      </c>
      <c r="O657">
        <f t="shared" si="97"/>
        <v>8</v>
      </c>
      <c r="P657" s="2">
        <f t="shared" si="98"/>
        <v>1.5</v>
      </c>
    </row>
    <row r="658" spans="1:16" x14ac:dyDescent="0.25">
      <c r="A658">
        <v>656</v>
      </c>
      <c r="B658" t="s">
        <v>659</v>
      </c>
      <c r="C658">
        <v>96</v>
      </c>
      <c r="D658" t="str">
        <f t="shared" si="91"/>
        <v>A</v>
      </c>
      <c r="E658">
        <f t="shared" si="92"/>
        <v>4</v>
      </c>
      <c r="F658">
        <v>91</v>
      </c>
      <c r="G658" t="str">
        <f t="shared" si="93"/>
        <v>A</v>
      </c>
      <c r="H658">
        <f t="shared" si="94"/>
        <v>4</v>
      </c>
      <c r="I658">
        <v>87</v>
      </c>
      <c r="J658" t="str">
        <f t="shared" si="95"/>
        <v>A</v>
      </c>
      <c r="K658">
        <f t="shared" si="96"/>
        <v>4</v>
      </c>
      <c r="L658" t="str">
        <f t="shared" si="90"/>
        <v>B01</v>
      </c>
      <c r="M658" t="str">
        <f>VLOOKUP(L658,Sheet2!$A$1:$C$17,2,FALSE)</f>
        <v>Teknik Kebumian</v>
      </c>
      <c r="N658" t="str">
        <f>VLOOKUP(L658,Sheet2!$A$1:$C$17,3,FALSE)</f>
        <v>Meteorologi</v>
      </c>
      <c r="O658">
        <f t="shared" si="97"/>
        <v>8</v>
      </c>
      <c r="P658" s="2">
        <f t="shared" si="98"/>
        <v>4</v>
      </c>
    </row>
    <row r="659" spans="1:16" x14ac:dyDescent="0.25">
      <c r="A659">
        <v>657</v>
      </c>
      <c r="B659" t="s">
        <v>660</v>
      </c>
      <c r="C659">
        <v>44</v>
      </c>
      <c r="D659" t="str">
        <f t="shared" si="91"/>
        <v>D</v>
      </c>
      <c r="E659">
        <f t="shared" si="92"/>
        <v>1</v>
      </c>
      <c r="F659">
        <v>54</v>
      </c>
      <c r="G659" t="str">
        <f t="shared" si="93"/>
        <v>C</v>
      </c>
      <c r="H659">
        <f t="shared" si="94"/>
        <v>2</v>
      </c>
      <c r="I659">
        <v>64</v>
      </c>
      <c r="J659" t="str">
        <f t="shared" si="95"/>
        <v>C</v>
      </c>
      <c r="K659">
        <f t="shared" si="96"/>
        <v>2</v>
      </c>
      <c r="L659" t="str">
        <f t="shared" si="90"/>
        <v>C02</v>
      </c>
      <c r="M659" t="str">
        <f>VLOOKUP(L659,Sheet2!$A$1:$C$17,2,FALSE)</f>
        <v>Farmasi</v>
      </c>
      <c r="N659" t="str">
        <f>VLOOKUP(L659,Sheet2!$A$1:$C$17,3,FALSE)</f>
        <v>Farmakokimia</v>
      </c>
      <c r="O659">
        <f t="shared" si="97"/>
        <v>8</v>
      </c>
      <c r="P659" s="2">
        <f t="shared" si="98"/>
        <v>1.625</v>
      </c>
    </row>
    <row r="660" spans="1:16" x14ac:dyDescent="0.25">
      <c r="A660">
        <v>658</v>
      </c>
      <c r="B660" t="s">
        <v>661</v>
      </c>
      <c r="C660">
        <v>37</v>
      </c>
      <c r="D660" t="str">
        <f t="shared" si="91"/>
        <v>D</v>
      </c>
      <c r="E660">
        <f t="shared" si="92"/>
        <v>1</v>
      </c>
      <c r="F660">
        <v>42</v>
      </c>
      <c r="G660" t="str">
        <f t="shared" si="93"/>
        <v>D</v>
      </c>
      <c r="H660">
        <f t="shared" si="94"/>
        <v>1</v>
      </c>
      <c r="I660">
        <v>46</v>
      </c>
      <c r="J660" t="str">
        <f t="shared" si="95"/>
        <v>C</v>
      </c>
      <c r="K660">
        <f t="shared" si="96"/>
        <v>2</v>
      </c>
      <c r="L660" t="str">
        <f t="shared" si="90"/>
        <v>A01</v>
      </c>
      <c r="M660" t="str">
        <f>VLOOKUP(L660,Sheet2!$A$1:$C$17,2,FALSE)</f>
        <v>Matematika dan IPA</v>
      </c>
      <c r="N660" t="str">
        <f>VLOOKUP(L660,Sheet2!$A$1:$C$17,3,FALSE)</f>
        <v>Astronomi</v>
      </c>
      <c r="O660">
        <f t="shared" si="97"/>
        <v>8</v>
      </c>
      <c r="P660" s="2">
        <f t="shared" si="98"/>
        <v>1.25</v>
      </c>
    </row>
    <row r="661" spans="1:16" x14ac:dyDescent="0.25">
      <c r="A661">
        <v>659</v>
      </c>
      <c r="B661" t="s">
        <v>662</v>
      </c>
      <c r="C661">
        <v>92</v>
      </c>
      <c r="D661" t="str">
        <f t="shared" si="91"/>
        <v>A</v>
      </c>
      <c r="E661">
        <f t="shared" si="92"/>
        <v>4</v>
      </c>
      <c r="F661">
        <v>80</v>
      </c>
      <c r="G661" t="str">
        <f t="shared" si="93"/>
        <v>A</v>
      </c>
      <c r="H661">
        <f t="shared" si="94"/>
        <v>4</v>
      </c>
      <c r="I661">
        <v>68</v>
      </c>
      <c r="J661" t="str">
        <f t="shared" si="95"/>
        <v>B</v>
      </c>
      <c r="K661">
        <f t="shared" si="96"/>
        <v>3</v>
      </c>
      <c r="L661" t="str">
        <f t="shared" si="90"/>
        <v>C02</v>
      </c>
      <c r="M661" t="str">
        <f>VLOOKUP(L661,Sheet2!$A$1:$C$17,2,FALSE)</f>
        <v>Farmasi</v>
      </c>
      <c r="N661" t="str">
        <f>VLOOKUP(L661,Sheet2!$A$1:$C$17,3,FALSE)</f>
        <v>Farmakokimia</v>
      </c>
      <c r="O661">
        <f t="shared" si="97"/>
        <v>8</v>
      </c>
      <c r="P661" s="2">
        <f t="shared" si="98"/>
        <v>3.75</v>
      </c>
    </row>
    <row r="662" spans="1:16" x14ac:dyDescent="0.25">
      <c r="A662">
        <v>660</v>
      </c>
      <c r="B662" t="s">
        <v>663</v>
      </c>
      <c r="C662">
        <v>36</v>
      </c>
      <c r="D662" t="str">
        <f t="shared" si="91"/>
        <v>D</v>
      </c>
      <c r="E662">
        <f t="shared" si="92"/>
        <v>1</v>
      </c>
      <c r="F662">
        <v>31</v>
      </c>
      <c r="G662" t="str">
        <f t="shared" si="93"/>
        <v>E</v>
      </c>
      <c r="H662">
        <f t="shared" si="94"/>
        <v>0</v>
      </c>
      <c r="I662">
        <v>26</v>
      </c>
      <c r="J662" t="str">
        <f t="shared" si="95"/>
        <v>E</v>
      </c>
      <c r="K662">
        <f t="shared" si="96"/>
        <v>0</v>
      </c>
      <c r="L662" t="str">
        <f t="shared" si="90"/>
        <v>D03</v>
      </c>
      <c r="M662" t="str">
        <f>VLOOKUP(L662,Sheet2!$A$1:$C$17,2,FALSE)</f>
        <v>Teknik Industri</v>
      </c>
      <c r="N662" t="str">
        <f>VLOOKUP(L662,Sheet2!$A$1:$C$17,3,FALSE)</f>
        <v>Teknologi Bioenergi</v>
      </c>
      <c r="O662">
        <f t="shared" si="97"/>
        <v>8</v>
      </c>
      <c r="P662" s="2">
        <f t="shared" si="98"/>
        <v>0.375</v>
      </c>
    </row>
    <row r="663" spans="1:16" x14ac:dyDescent="0.25">
      <c r="A663">
        <v>661</v>
      </c>
      <c r="B663" t="s">
        <v>664</v>
      </c>
      <c r="C663">
        <v>11</v>
      </c>
      <c r="D663" t="str">
        <f t="shared" si="91"/>
        <v>E</v>
      </c>
      <c r="E663">
        <f t="shared" si="92"/>
        <v>0</v>
      </c>
      <c r="F663">
        <v>26</v>
      </c>
      <c r="G663" t="str">
        <f t="shared" si="93"/>
        <v>E</v>
      </c>
      <c r="H663">
        <f t="shared" si="94"/>
        <v>0</v>
      </c>
      <c r="I663">
        <v>41</v>
      </c>
      <c r="J663" t="str">
        <f t="shared" si="95"/>
        <v>D</v>
      </c>
      <c r="K663">
        <f t="shared" si="96"/>
        <v>1</v>
      </c>
      <c r="L663" t="str">
        <f t="shared" si="90"/>
        <v>C04</v>
      </c>
      <c r="M663" t="str">
        <f>VLOOKUP(L663,Sheet2!$A$1:$C$17,2,FALSE)</f>
        <v>Farmasi</v>
      </c>
      <c r="N663" t="str">
        <f>VLOOKUP(L663,Sheet2!$A$1:$C$17,3,FALSE)</f>
        <v>Farmasetika</v>
      </c>
      <c r="O663">
        <f t="shared" si="97"/>
        <v>8</v>
      </c>
      <c r="P663" s="2">
        <f t="shared" si="98"/>
        <v>0.25</v>
      </c>
    </row>
    <row r="664" spans="1:16" x14ac:dyDescent="0.25">
      <c r="A664">
        <v>662</v>
      </c>
      <c r="B664" t="s">
        <v>665</v>
      </c>
      <c r="C664">
        <v>90</v>
      </c>
      <c r="D664" t="str">
        <f t="shared" si="91"/>
        <v>A</v>
      </c>
      <c r="E664">
        <f t="shared" si="92"/>
        <v>4</v>
      </c>
      <c r="F664">
        <v>88</v>
      </c>
      <c r="G664" t="str">
        <f t="shared" si="93"/>
        <v>A</v>
      </c>
      <c r="H664">
        <f t="shared" si="94"/>
        <v>4</v>
      </c>
      <c r="I664">
        <v>87</v>
      </c>
      <c r="J664" t="str">
        <f t="shared" si="95"/>
        <v>A</v>
      </c>
      <c r="K664">
        <f t="shared" si="96"/>
        <v>4</v>
      </c>
      <c r="L664" t="str">
        <f t="shared" si="90"/>
        <v>C01</v>
      </c>
      <c r="M664" t="str">
        <f>VLOOKUP(L664,Sheet2!$A$1:$C$17,2,FALSE)</f>
        <v>Farmasi</v>
      </c>
      <c r="N664" t="str">
        <f>VLOOKUP(L664,Sheet2!$A$1:$C$17,3,FALSE)</f>
        <v>Biologi Farmasi</v>
      </c>
      <c r="O664">
        <f t="shared" si="97"/>
        <v>8</v>
      </c>
      <c r="P664" s="2">
        <f t="shared" si="98"/>
        <v>4</v>
      </c>
    </row>
    <row r="665" spans="1:16" x14ac:dyDescent="0.25">
      <c r="A665">
        <v>663</v>
      </c>
      <c r="B665" t="s">
        <v>666</v>
      </c>
      <c r="C665">
        <v>20</v>
      </c>
      <c r="D665" t="str">
        <f t="shared" si="91"/>
        <v>E</v>
      </c>
      <c r="E665">
        <f t="shared" si="92"/>
        <v>0</v>
      </c>
      <c r="F665">
        <v>44</v>
      </c>
      <c r="G665" t="str">
        <f t="shared" si="93"/>
        <v>D</v>
      </c>
      <c r="H665">
        <f t="shared" si="94"/>
        <v>1</v>
      </c>
      <c r="I665">
        <v>68</v>
      </c>
      <c r="J665" t="str">
        <f t="shared" si="95"/>
        <v>B</v>
      </c>
      <c r="K665">
        <f t="shared" si="96"/>
        <v>3</v>
      </c>
      <c r="L665" t="str">
        <f t="shared" si="90"/>
        <v>B04</v>
      </c>
      <c r="M665" t="str">
        <f>VLOOKUP(L665,Sheet2!$A$1:$C$17,2,FALSE)</f>
        <v>Teknik Kebumian</v>
      </c>
      <c r="N665" t="str">
        <f>VLOOKUP(L665,Sheet2!$A$1:$C$17,3,FALSE)</f>
        <v>Geologi</v>
      </c>
      <c r="O665">
        <f t="shared" si="97"/>
        <v>8</v>
      </c>
      <c r="P665" s="2">
        <f t="shared" si="98"/>
        <v>1.125</v>
      </c>
    </row>
    <row r="666" spans="1:16" x14ac:dyDescent="0.25">
      <c r="A666">
        <v>664</v>
      </c>
      <c r="B666" t="s">
        <v>667</v>
      </c>
      <c r="C666">
        <v>72</v>
      </c>
      <c r="D666" t="str">
        <f t="shared" si="91"/>
        <v>B</v>
      </c>
      <c r="E666">
        <f t="shared" si="92"/>
        <v>3</v>
      </c>
      <c r="F666">
        <v>79</v>
      </c>
      <c r="G666" t="str">
        <f t="shared" si="93"/>
        <v>A</v>
      </c>
      <c r="H666">
        <f t="shared" si="94"/>
        <v>4</v>
      </c>
      <c r="I666">
        <v>87</v>
      </c>
      <c r="J666" t="str">
        <f t="shared" si="95"/>
        <v>A</v>
      </c>
      <c r="K666">
        <f t="shared" si="96"/>
        <v>4</v>
      </c>
      <c r="L666" t="str">
        <f t="shared" si="90"/>
        <v>A02</v>
      </c>
      <c r="M666" t="str">
        <f>VLOOKUP(L666,Sheet2!$A$1:$C$17,2,FALSE)</f>
        <v>Matematika dan IPA</v>
      </c>
      <c r="N666" t="str">
        <f>VLOOKUP(L666,Sheet2!$A$1:$C$17,3,FALSE)</f>
        <v>Fisika</v>
      </c>
      <c r="O666">
        <f t="shared" si="97"/>
        <v>8</v>
      </c>
      <c r="P666" s="2">
        <f t="shared" si="98"/>
        <v>3.625</v>
      </c>
    </row>
    <row r="667" spans="1:16" x14ac:dyDescent="0.25">
      <c r="A667">
        <v>665</v>
      </c>
      <c r="B667" t="s">
        <v>668</v>
      </c>
      <c r="C667">
        <v>83</v>
      </c>
      <c r="D667" t="str">
        <f t="shared" si="91"/>
        <v>A</v>
      </c>
      <c r="E667">
        <f t="shared" si="92"/>
        <v>4</v>
      </c>
      <c r="F667">
        <v>60</v>
      </c>
      <c r="G667" t="str">
        <f t="shared" si="93"/>
        <v>C</v>
      </c>
      <c r="H667">
        <f t="shared" si="94"/>
        <v>2</v>
      </c>
      <c r="I667">
        <v>38</v>
      </c>
      <c r="J667" t="str">
        <f t="shared" si="95"/>
        <v>D</v>
      </c>
      <c r="K667">
        <f t="shared" si="96"/>
        <v>1</v>
      </c>
      <c r="L667" t="str">
        <f t="shared" si="90"/>
        <v>B01</v>
      </c>
      <c r="M667" t="str">
        <f>VLOOKUP(L667,Sheet2!$A$1:$C$17,2,FALSE)</f>
        <v>Teknik Kebumian</v>
      </c>
      <c r="N667" t="str">
        <f>VLOOKUP(L667,Sheet2!$A$1:$C$17,3,FALSE)</f>
        <v>Meteorologi</v>
      </c>
      <c r="O667">
        <f t="shared" si="97"/>
        <v>8</v>
      </c>
      <c r="P667" s="2">
        <f t="shared" si="98"/>
        <v>2.5</v>
      </c>
    </row>
    <row r="668" spans="1:16" x14ac:dyDescent="0.25">
      <c r="A668">
        <v>666</v>
      </c>
      <c r="B668" t="s">
        <v>669</v>
      </c>
      <c r="C668">
        <v>49</v>
      </c>
      <c r="D668" t="str">
        <f t="shared" si="91"/>
        <v>C</v>
      </c>
      <c r="E668">
        <f t="shared" si="92"/>
        <v>2</v>
      </c>
      <c r="F668">
        <v>64</v>
      </c>
      <c r="G668" t="str">
        <f t="shared" si="93"/>
        <v>C</v>
      </c>
      <c r="H668">
        <f t="shared" si="94"/>
        <v>2</v>
      </c>
      <c r="I668">
        <v>79</v>
      </c>
      <c r="J668" t="str">
        <f t="shared" si="95"/>
        <v>A</v>
      </c>
      <c r="K668">
        <f t="shared" si="96"/>
        <v>4</v>
      </c>
      <c r="L668" t="str">
        <f t="shared" si="90"/>
        <v>D03</v>
      </c>
      <c r="M668" t="str">
        <f>VLOOKUP(L668,Sheet2!$A$1:$C$17,2,FALSE)</f>
        <v>Teknik Industri</v>
      </c>
      <c r="N668" t="str">
        <f>VLOOKUP(L668,Sheet2!$A$1:$C$17,3,FALSE)</f>
        <v>Teknologi Bioenergi</v>
      </c>
      <c r="O668">
        <f t="shared" si="97"/>
        <v>8</v>
      </c>
      <c r="P668" s="2">
        <f t="shared" si="98"/>
        <v>2.5</v>
      </c>
    </row>
    <row r="669" spans="1:16" x14ac:dyDescent="0.25">
      <c r="A669">
        <v>667</v>
      </c>
      <c r="B669" t="s">
        <v>670</v>
      </c>
      <c r="C669">
        <v>33</v>
      </c>
      <c r="D669" t="str">
        <f t="shared" si="91"/>
        <v>E</v>
      </c>
      <c r="E669">
        <f t="shared" si="92"/>
        <v>0</v>
      </c>
      <c r="F669">
        <v>48</v>
      </c>
      <c r="G669" t="str">
        <f t="shared" si="93"/>
        <v>C</v>
      </c>
      <c r="H669">
        <f t="shared" si="94"/>
        <v>2</v>
      </c>
      <c r="I669">
        <v>63</v>
      </c>
      <c r="J669" t="str">
        <f t="shared" si="95"/>
        <v>C</v>
      </c>
      <c r="K669">
        <f t="shared" si="96"/>
        <v>2</v>
      </c>
      <c r="L669" t="str">
        <f t="shared" si="90"/>
        <v>C03</v>
      </c>
      <c r="M669" t="str">
        <f>VLOOKUP(L669,Sheet2!$A$1:$C$17,2,FALSE)</f>
        <v>Farmasi</v>
      </c>
      <c r="N669" t="str">
        <f>VLOOKUP(L669,Sheet2!$A$1:$C$17,3,FALSE)</f>
        <v>Farmakologi</v>
      </c>
      <c r="O669">
        <f t="shared" si="97"/>
        <v>8</v>
      </c>
      <c r="P669" s="2">
        <f t="shared" si="98"/>
        <v>1.25</v>
      </c>
    </row>
    <row r="670" spans="1:16" x14ac:dyDescent="0.25">
      <c r="A670">
        <v>668</v>
      </c>
      <c r="B670" t="s">
        <v>671</v>
      </c>
      <c r="C670">
        <v>84</v>
      </c>
      <c r="D670" t="str">
        <f t="shared" si="91"/>
        <v>A</v>
      </c>
      <c r="E670">
        <f t="shared" si="92"/>
        <v>4</v>
      </c>
      <c r="F670">
        <v>68</v>
      </c>
      <c r="G670" t="str">
        <f t="shared" si="93"/>
        <v>B</v>
      </c>
      <c r="H670">
        <f t="shared" si="94"/>
        <v>3</v>
      </c>
      <c r="I670">
        <v>51</v>
      </c>
      <c r="J670" t="str">
        <f t="shared" si="95"/>
        <v>C</v>
      </c>
      <c r="K670">
        <f t="shared" si="96"/>
        <v>2</v>
      </c>
      <c r="L670" t="str">
        <f t="shared" si="90"/>
        <v>C04</v>
      </c>
      <c r="M670" t="str">
        <f>VLOOKUP(L670,Sheet2!$A$1:$C$17,2,FALSE)</f>
        <v>Farmasi</v>
      </c>
      <c r="N670" t="str">
        <f>VLOOKUP(L670,Sheet2!$A$1:$C$17,3,FALSE)</f>
        <v>Farmasetika</v>
      </c>
      <c r="O670">
        <f t="shared" si="97"/>
        <v>8</v>
      </c>
      <c r="P670" s="2">
        <f t="shared" si="98"/>
        <v>3.125</v>
      </c>
    </row>
    <row r="671" spans="1:16" x14ac:dyDescent="0.25">
      <c r="A671">
        <v>669</v>
      </c>
      <c r="B671" t="s">
        <v>672</v>
      </c>
      <c r="C671">
        <v>13</v>
      </c>
      <c r="D671" t="str">
        <f t="shared" si="91"/>
        <v>E</v>
      </c>
      <c r="E671">
        <f t="shared" si="92"/>
        <v>0</v>
      </c>
      <c r="F671">
        <v>17</v>
      </c>
      <c r="G671" t="str">
        <f t="shared" si="93"/>
        <v>E</v>
      </c>
      <c r="H671">
        <f t="shared" si="94"/>
        <v>0</v>
      </c>
      <c r="I671">
        <v>22</v>
      </c>
      <c r="J671" t="str">
        <f t="shared" si="95"/>
        <v>E</v>
      </c>
      <c r="K671">
        <f t="shared" si="96"/>
        <v>0</v>
      </c>
      <c r="L671" t="str">
        <f t="shared" si="90"/>
        <v>C04</v>
      </c>
      <c r="M671" t="str">
        <f>VLOOKUP(L671,Sheet2!$A$1:$C$17,2,FALSE)</f>
        <v>Farmasi</v>
      </c>
      <c r="N671" t="str">
        <f>VLOOKUP(L671,Sheet2!$A$1:$C$17,3,FALSE)</f>
        <v>Farmasetika</v>
      </c>
      <c r="O671">
        <f t="shared" si="97"/>
        <v>8</v>
      </c>
      <c r="P671" s="2">
        <f t="shared" si="98"/>
        <v>0</v>
      </c>
    </row>
    <row r="672" spans="1:16" x14ac:dyDescent="0.25">
      <c r="A672">
        <v>670</v>
      </c>
      <c r="B672" t="s">
        <v>673</v>
      </c>
      <c r="C672">
        <v>9</v>
      </c>
      <c r="D672" t="str">
        <f t="shared" si="91"/>
        <v>E</v>
      </c>
      <c r="E672">
        <f t="shared" si="92"/>
        <v>0</v>
      </c>
      <c r="F672">
        <v>12</v>
      </c>
      <c r="G672" t="str">
        <f t="shared" si="93"/>
        <v>E</v>
      </c>
      <c r="H672">
        <f t="shared" si="94"/>
        <v>0</v>
      </c>
      <c r="I672">
        <v>15</v>
      </c>
      <c r="J672" t="str">
        <f t="shared" si="95"/>
        <v>E</v>
      </c>
      <c r="K672">
        <f t="shared" si="96"/>
        <v>0</v>
      </c>
      <c r="L672" t="str">
        <f t="shared" si="90"/>
        <v>A04</v>
      </c>
      <c r="M672" t="str">
        <f>VLOOKUP(L672,Sheet2!$A$1:$C$17,2,FALSE)</f>
        <v>Matematika dan IPA</v>
      </c>
      <c r="N672" t="str">
        <f>VLOOKUP(L672,Sheet2!$A$1:$C$17,3,FALSE)</f>
        <v>Matematika</v>
      </c>
      <c r="O672">
        <f t="shared" si="97"/>
        <v>8</v>
      </c>
      <c r="P672" s="2">
        <f t="shared" si="98"/>
        <v>0</v>
      </c>
    </row>
    <row r="673" spans="1:16" x14ac:dyDescent="0.25">
      <c r="A673">
        <v>671</v>
      </c>
      <c r="B673" t="s">
        <v>674</v>
      </c>
      <c r="C673">
        <v>84</v>
      </c>
      <c r="D673" t="str">
        <f t="shared" si="91"/>
        <v>A</v>
      </c>
      <c r="E673">
        <f t="shared" si="92"/>
        <v>4</v>
      </c>
      <c r="F673">
        <v>72</v>
      </c>
      <c r="G673" t="str">
        <f t="shared" si="93"/>
        <v>B</v>
      </c>
      <c r="H673">
        <f t="shared" si="94"/>
        <v>3</v>
      </c>
      <c r="I673">
        <v>60</v>
      </c>
      <c r="J673" t="str">
        <f t="shared" si="95"/>
        <v>C</v>
      </c>
      <c r="K673">
        <f t="shared" si="96"/>
        <v>2</v>
      </c>
      <c r="L673" t="str">
        <f t="shared" si="90"/>
        <v>B04</v>
      </c>
      <c r="M673" t="str">
        <f>VLOOKUP(L673,Sheet2!$A$1:$C$17,2,FALSE)</f>
        <v>Teknik Kebumian</v>
      </c>
      <c r="N673" t="str">
        <f>VLOOKUP(L673,Sheet2!$A$1:$C$17,3,FALSE)</f>
        <v>Geologi</v>
      </c>
      <c r="O673">
        <f t="shared" si="97"/>
        <v>8</v>
      </c>
      <c r="P673" s="2">
        <f t="shared" si="98"/>
        <v>3.125</v>
      </c>
    </row>
    <row r="674" spans="1:16" x14ac:dyDescent="0.25">
      <c r="A674">
        <v>672</v>
      </c>
      <c r="B674" t="s">
        <v>675</v>
      </c>
      <c r="C674">
        <v>82</v>
      </c>
      <c r="D674" t="str">
        <f t="shared" si="91"/>
        <v>A</v>
      </c>
      <c r="E674">
        <f t="shared" si="92"/>
        <v>4</v>
      </c>
      <c r="F674">
        <v>55</v>
      </c>
      <c r="G674" t="str">
        <f t="shared" si="93"/>
        <v>C</v>
      </c>
      <c r="H674">
        <f t="shared" si="94"/>
        <v>2</v>
      </c>
      <c r="I674">
        <v>29</v>
      </c>
      <c r="J674" t="str">
        <f t="shared" si="95"/>
        <v>E</v>
      </c>
      <c r="K674">
        <f t="shared" si="96"/>
        <v>0</v>
      </c>
      <c r="L674" t="str">
        <f t="shared" si="90"/>
        <v>D01</v>
      </c>
      <c r="M674" t="str">
        <f>VLOOKUP(L674,Sheet2!$A$1:$C$17,2,FALSE)</f>
        <v>Teknik Industri</v>
      </c>
      <c r="N674" t="str">
        <f>VLOOKUP(L674,Sheet2!$A$1:$C$17,3,FALSE)</f>
        <v>Instrumentasi dan Kontrol</v>
      </c>
      <c r="O674">
        <f t="shared" si="97"/>
        <v>8</v>
      </c>
      <c r="P674" s="2">
        <f t="shared" si="98"/>
        <v>2.25</v>
      </c>
    </row>
    <row r="675" spans="1:16" x14ac:dyDescent="0.25">
      <c r="A675">
        <v>673</v>
      </c>
      <c r="B675" t="s">
        <v>676</v>
      </c>
      <c r="C675">
        <v>58</v>
      </c>
      <c r="D675" t="str">
        <f t="shared" si="91"/>
        <v>C</v>
      </c>
      <c r="E675">
        <f t="shared" si="92"/>
        <v>2</v>
      </c>
      <c r="F675">
        <v>52</v>
      </c>
      <c r="G675" t="str">
        <f t="shared" si="93"/>
        <v>C</v>
      </c>
      <c r="H675">
        <f t="shared" si="94"/>
        <v>2</v>
      </c>
      <c r="I675">
        <v>46</v>
      </c>
      <c r="J675" t="str">
        <f t="shared" si="95"/>
        <v>C</v>
      </c>
      <c r="K675">
        <f t="shared" si="96"/>
        <v>2</v>
      </c>
      <c r="L675" t="str">
        <f t="shared" si="90"/>
        <v>C04</v>
      </c>
      <c r="M675" t="str">
        <f>VLOOKUP(L675,Sheet2!$A$1:$C$17,2,FALSE)</f>
        <v>Farmasi</v>
      </c>
      <c r="N675" t="str">
        <f>VLOOKUP(L675,Sheet2!$A$1:$C$17,3,FALSE)</f>
        <v>Farmasetika</v>
      </c>
      <c r="O675">
        <f t="shared" si="97"/>
        <v>8</v>
      </c>
      <c r="P675" s="2">
        <f t="shared" si="98"/>
        <v>2</v>
      </c>
    </row>
    <row r="676" spans="1:16" x14ac:dyDescent="0.25">
      <c r="A676">
        <v>674</v>
      </c>
      <c r="B676" t="s">
        <v>677</v>
      </c>
      <c r="C676">
        <v>87</v>
      </c>
      <c r="D676" t="str">
        <f t="shared" si="91"/>
        <v>A</v>
      </c>
      <c r="E676">
        <f t="shared" si="92"/>
        <v>4</v>
      </c>
      <c r="F676">
        <v>86</v>
      </c>
      <c r="G676" t="str">
        <f t="shared" si="93"/>
        <v>A</v>
      </c>
      <c r="H676">
        <f t="shared" si="94"/>
        <v>4</v>
      </c>
      <c r="I676">
        <v>86</v>
      </c>
      <c r="J676" t="str">
        <f t="shared" si="95"/>
        <v>A</v>
      </c>
      <c r="K676">
        <f t="shared" si="96"/>
        <v>4</v>
      </c>
      <c r="L676" t="str">
        <f t="shared" si="90"/>
        <v>C02</v>
      </c>
      <c r="M676" t="str">
        <f>VLOOKUP(L676,Sheet2!$A$1:$C$17,2,FALSE)</f>
        <v>Farmasi</v>
      </c>
      <c r="N676" t="str">
        <f>VLOOKUP(L676,Sheet2!$A$1:$C$17,3,FALSE)</f>
        <v>Farmakokimia</v>
      </c>
      <c r="O676">
        <f t="shared" si="97"/>
        <v>8</v>
      </c>
      <c r="P676" s="2">
        <f t="shared" si="98"/>
        <v>4</v>
      </c>
    </row>
    <row r="677" spans="1:16" x14ac:dyDescent="0.25">
      <c r="A677">
        <v>675</v>
      </c>
      <c r="B677" t="s">
        <v>678</v>
      </c>
      <c r="C677">
        <v>21</v>
      </c>
      <c r="D677" t="str">
        <f t="shared" si="91"/>
        <v>E</v>
      </c>
      <c r="E677">
        <f t="shared" si="92"/>
        <v>0</v>
      </c>
      <c r="F677">
        <v>19</v>
      </c>
      <c r="G677" t="str">
        <f t="shared" si="93"/>
        <v>E</v>
      </c>
      <c r="H677">
        <f t="shared" si="94"/>
        <v>0</v>
      </c>
      <c r="I677">
        <v>18</v>
      </c>
      <c r="J677" t="str">
        <f t="shared" si="95"/>
        <v>E</v>
      </c>
      <c r="K677">
        <f t="shared" si="96"/>
        <v>0</v>
      </c>
      <c r="L677" t="str">
        <f t="shared" si="90"/>
        <v>C02</v>
      </c>
      <c r="M677" t="str">
        <f>VLOOKUP(L677,Sheet2!$A$1:$C$17,2,FALSE)</f>
        <v>Farmasi</v>
      </c>
      <c r="N677" t="str">
        <f>VLOOKUP(L677,Sheet2!$A$1:$C$17,3,FALSE)</f>
        <v>Farmakokimia</v>
      </c>
      <c r="O677">
        <f t="shared" si="97"/>
        <v>8</v>
      </c>
      <c r="P677" s="2">
        <f t="shared" si="98"/>
        <v>0</v>
      </c>
    </row>
    <row r="678" spans="1:16" x14ac:dyDescent="0.25">
      <c r="A678">
        <v>676</v>
      </c>
      <c r="B678" t="s">
        <v>679</v>
      </c>
      <c r="C678">
        <v>71</v>
      </c>
      <c r="D678" t="str">
        <f t="shared" si="91"/>
        <v>B</v>
      </c>
      <c r="E678">
        <f t="shared" si="92"/>
        <v>3</v>
      </c>
      <c r="F678">
        <v>78</v>
      </c>
      <c r="G678" t="str">
        <f t="shared" si="93"/>
        <v>A</v>
      </c>
      <c r="H678">
        <f t="shared" si="94"/>
        <v>4</v>
      </c>
      <c r="I678">
        <v>85</v>
      </c>
      <c r="J678" t="str">
        <f t="shared" si="95"/>
        <v>A</v>
      </c>
      <c r="K678">
        <f t="shared" si="96"/>
        <v>4</v>
      </c>
      <c r="L678" t="str">
        <f t="shared" si="90"/>
        <v>A01</v>
      </c>
      <c r="M678" t="str">
        <f>VLOOKUP(L678,Sheet2!$A$1:$C$17,2,FALSE)</f>
        <v>Matematika dan IPA</v>
      </c>
      <c r="N678" t="str">
        <f>VLOOKUP(L678,Sheet2!$A$1:$C$17,3,FALSE)</f>
        <v>Astronomi</v>
      </c>
      <c r="O678">
        <f t="shared" si="97"/>
        <v>8</v>
      </c>
      <c r="P678" s="2">
        <f t="shared" si="98"/>
        <v>3.625</v>
      </c>
    </row>
    <row r="679" spans="1:16" x14ac:dyDescent="0.25">
      <c r="A679">
        <v>677</v>
      </c>
      <c r="B679" t="s">
        <v>680</v>
      </c>
      <c r="C679">
        <v>19</v>
      </c>
      <c r="D679" t="str">
        <f t="shared" si="91"/>
        <v>E</v>
      </c>
      <c r="E679">
        <f t="shared" si="92"/>
        <v>0</v>
      </c>
      <c r="F679">
        <v>37</v>
      </c>
      <c r="G679" t="str">
        <f t="shared" si="93"/>
        <v>D</v>
      </c>
      <c r="H679">
        <f t="shared" si="94"/>
        <v>1</v>
      </c>
      <c r="I679">
        <v>56</v>
      </c>
      <c r="J679" t="str">
        <f t="shared" si="95"/>
        <v>C</v>
      </c>
      <c r="K679">
        <f t="shared" si="96"/>
        <v>2</v>
      </c>
      <c r="L679" t="str">
        <f t="shared" si="90"/>
        <v>A04</v>
      </c>
      <c r="M679" t="str">
        <f>VLOOKUP(L679,Sheet2!$A$1:$C$17,2,FALSE)</f>
        <v>Matematika dan IPA</v>
      </c>
      <c r="N679" t="str">
        <f>VLOOKUP(L679,Sheet2!$A$1:$C$17,3,FALSE)</f>
        <v>Matematika</v>
      </c>
      <c r="O679">
        <f t="shared" si="97"/>
        <v>8</v>
      </c>
      <c r="P679" s="2">
        <f t="shared" si="98"/>
        <v>0.875</v>
      </c>
    </row>
    <row r="680" spans="1:16" x14ac:dyDescent="0.25">
      <c r="A680">
        <v>678</v>
      </c>
      <c r="B680" t="s">
        <v>681</v>
      </c>
      <c r="C680">
        <v>78</v>
      </c>
      <c r="D680" t="str">
        <f t="shared" si="91"/>
        <v>A</v>
      </c>
      <c r="E680">
        <f t="shared" si="92"/>
        <v>4</v>
      </c>
      <c r="F680">
        <v>74</v>
      </c>
      <c r="G680" t="str">
        <f t="shared" si="93"/>
        <v>B</v>
      </c>
      <c r="H680">
        <f t="shared" si="94"/>
        <v>3</v>
      </c>
      <c r="I680">
        <v>71</v>
      </c>
      <c r="J680" t="str">
        <f t="shared" si="95"/>
        <v>B</v>
      </c>
      <c r="K680">
        <f t="shared" si="96"/>
        <v>3</v>
      </c>
      <c r="L680" t="str">
        <f t="shared" si="90"/>
        <v>B03</v>
      </c>
      <c r="M680" t="str">
        <f>VLOOKUP(L680,Sheet2!$A$1:$C$17,2,FALSE)</f>
        <v>Teknik Kebumian</v>
      </c>
      <c r="N680" t="str">
        <f>VLOOKUP(L680,Sheet2!$A$1:$C$17,3,FALSE)</f>
        <v>Geomatika</v>
      </c>
      <c r="O680">
        <f t="shared" si="97"/>
        <v>8</v>
      </c>
      <c r="P680" s="2">
        <f t="shared" si="98"/>
        <v>3.375</v>
      </c>
    </row>
    <row r="681" spans="1:16" x14ac:dyDescent="0.25">
      <c r="A681">
        <v>679</v>
      </c>
      <c r="B681" t="s">
        <v>682</v>
      </c>
      <c r="C681">
        <v>58</v>
      </c>
      <c r="D681" t="str">
        <f t="shared" si="91"/>
        <v>C</v>
      </c>
      <c r="E681">
        <f t="shared" si="92"/>
        <v>2</v>
      </c>
      <c r="F681">
        <v>40</v>
      </c>
      <c r="G681" t="str">
        <f t="shared" si="93"/>
        <v>D</v>
      </c>
      <c r="H681">
        <f t="shared" si="94"/>
        <v>1</v>
      </c>
      <c r="I681">
        <v>22</v>
      </c>
      <c r="J681" t="str">
        <f t="shared" si="95"/>
        <v>E</v>
      </c>
      <c r="K681">
        <f t="shared" si="96"/>
        <v>0</v>
      </c>
      <c r="L681" t="str">
        <f t="shared" si="90"/>
        <v>B02</v>
      </c>
      <c r="M681" t="str">
        <f>VLOOKUP(L681,Sheet2!$A$1:$C$17,2,FALSE)</f>
        <v>Teknik Kebumian</v>
      </c>
      <c r="N681" t="str">
        <f>VLOOKUP(L681,Sheet2!$A$1:$C$17,3,FALSE)</f>
        <v>Oseanografi</v>
      </c>
      <c r="O681">
        <f t="shared" si="97"/>
        <v>8</v>
      </c>
      <c r="P681" s="2">
        <f t="shared" si="98"/>
        <v>1.125</v>
      </c>
    </row>
    <row r="682" spans="1:16" x14ac:dyDescent="0.25">
      <c r="A682">
        <v>680</v>
      </c>
      <c r="B682" t="s">
        <v>683</v>
      </c>
      <c r="C682">
        <v>24</v>
      </c>
      <c r="D682" t="str">
        <f t="shared" si="91"/>
        <v>E</v>
      </c>
      <c r="E682">
        <f t="shared" si="92"/>
        <v>0</v>
      </c>
      <c r="F682">
        <v>27</v>
      </c>
      <c r="G682" t="str">
        <f t="shared" si="93"/>
        <v>E</v>
      </c>
      <c r="H682">
        <f t="shared" si="94"/>
        <v>0</v>
      </c>
      <c r="I682">
        <v>30</v>
      </c>
      <c r="J682" t="str">
        <f t="shared" si="95"/>
        <v>E</v>
      </c>
      <c r="K682">
        <f t="shared" si="96"/>
        <v>0</v>
      </c>
      <c r="L682" t="str">
        <f t="shared" si="90"/>
        <v>C02</v>
      </c>
      <c r="M682" t="str">
        <f>VLOOKUP(L682,Sheet2!$A$1:$C$17,2,FALSE)</f>
        <v>Farmasi</v>
      </c>
      <c r="N682" t="str">
        <f>VLOOKUP(L682,Sheet2!$A$1:$C$17,3,FALSE)</f>
        <v>Farmakokimia</v>
      </c>
      <c r="O682">
        <f t="shared" si="97"/>
        <v>8</v>
      </c>
      <c r="P682" s="2">
        <f t="shared" si="98"/>
        <v>0</v>
      </c>
    </row>
    <row r="683" spans="1:16" x14ac:dyDescent="0.25">
      <c r="A683">
        <v>681</v>
      </c>
      <c r="B683" t="s">
        <v>684</v>
      </c>
      <c r="C683">
        <v>37</v>
      </c>
      <c r="D683" t="str">
        <f t="shared" si="91"/>
        <v>D</v>
      </c>
      <c r="E683">
        <f t="shared" si="92"/>
        <v>1</v>
      </c>
      <c r="F683">
        <v>32</v>
      </c>
      <c r="G683" t="str">
        <f t="shared" si="93"/>
        <v>E</v>
      </c>
      <c r="H683">
        <f t="shared" si="94"/>
        <v>0</v>
      </c>
      <c r="I683">
        <v>27</v>
      </c>
      <c r="J683" t="str">
        <f t="shared" si="95"/>
        <v>E</v>
      </c>
      <c r="K683">
        <f t="shared" si="96"/>
        <v>0</v>
      </c>
      <c r="L683" t="str">
        <f t="shared" si="90"/>
        <v>D02</v>
      </c>
      <c r="M683" t="str">
        <f>VLOOKUP(L683,Sheet2!$A$1:$C$17,2,FALSE)</f>
        <v>Teknik Industri</v>
      </c>
      <c r="N683" t="str">
        <f>VLOOKUP(L683,Sheet2!$A$1:$C$17,3,FALSE)</f>
        <v>Teknologi Pangan</v>
      </c>
      <c r="O683">
        <f t="shared" si="97"/>
        <v>8</v>
      </c>
      <c r="P683" s="2">
        <f t="shared" si="98"/>
        <v>0.375</v>
      </c>
    </row>
    <row r="684" spans="1:16" x14ac:dyDescent="0.25">
      <c r="A684">
        <v>682</v>
      </c>
      <c r="B684" t="s">
        <v>685</v>
      </c>
      <c r="C684">
        <v>71</v>
      </c>
      <c r="D684" t="str">
        <f t="shared" si="91"/>
        <v>B</v>
      </c>
      <c r="E684">
        <f t="shared" si="92"/>
        <v>3</v>
      </c>
      <c r="F684">
        <v>79</v>
      </c>
      <c r="G684" t="str">
        <f t="shared" si="93"/>
        <v>A</v>
      </c>
      <c r="H684">
        <f t="shared" si="94"/>
        <v>4</v>
      </c>
      <c r="I684">
        <v>87</v>
      </c>
      <c r="J684" t="str">
        <f t="shared" si="95"/>
        <v>A</v>
      </c>
      <c r="K684">
        <f t="shared" si="96"/>
        <v>4</v>
      </c>
      <c r="L684" t="str">
        <f t="shared" si="90"/>
        <v>B03</v>
      </c>
      <c r="M684" t="str">
        <f>VLOOKUP(L684,Sheet2!$A$1:$C$17,2,FALSE)</f>
        <v>Teknik Kebumian</v>
      </c>
      <c r="N684" t="str">
        <f>VLOOKUP(L684,Sheet2!$A$1:$C$17,3,FALSE)</f>
        <v>Geomatika</v>
      </c>
      <c r="O684">
        <f t="shared" si="97"/>
        <v>8</v>
      </c>
      <c r="P684" s="2">
        <f t="shared" si="98"/>
        <v>3.625</v>
      </c>
    </row>
    <row r="685" spans="1:16" x14ac:dyDescent="0.25">
      <c r="A685">
        <v>683</v>
      </c>
      <c r="B685" t="s">
        <v>686</v>
      </c>
      <c r="C685">
        <v>94</v>
      </c>
      <c r="D685" t="str">
        <f t="shared" si="91"/>
        <v>A</v>
      </c>
      <c r="E685">
        <f t="shared" si="92"/>
        <v>4</v>
      </c>
      <c r="F685">
        <v>93</v>
      </c>
      <c r="G685" t="str">
        <f t="shared" si="93"/>
        <v>A</v>
      </c>
      <c r="H685">
        <f t="shared" si="94"/>
        <v>4</v>
      </c>
      <c r="I685">
        <v>91</v>
      </c>
      <c r="J685" t="str">
        <f t="shared" si="95"/>
        <v>A</v>
      </c>
      <c r="K685">
        <f t="shared" si="96"/>
        <v>4</v>
      </c>
      <c r="L685" t="str">
        <f t="shared" si="90"/>
        <v>D03</v>
      </c>
      <c r="M685" t="str">
        <f>VLOOKUP(L685,Sheet2!$A$1:$C$17,2,FALSE)</f>
        <v>Teknik Industri</v>
      </c>
      <c r="N685" t="str">
        <f>VLOOKUP(L685,Sheet2!$A$1:$C$17,3,FALSE)</f>
        <v>Teknologi Bioenergi</v>
      </c>
      <c r="O685">
        <f t="shared" si="97"/>
        <v>8</v>
      </c>
      <c r="P685" s="2">
        <f t="shared" si="98"/>
        <v>4</v>
      </c>
    </row>
    <row r="686" spans="1:16" x14ac:dyDescent="0.25">
      <c r="A686">
        <v>684</v>
      </c>
      <c r="B686" t="s">
        <v>687</v>
      </c>
      <c r="C686">
        <v>69</v>
      </c>
      <c r="D686" t="str">
        <f t="shared" si="91"/>
        <v>B</v>
      </c>
      <c r="E686">
        <f t="shared" si="92"/>
        <v>3</v>
      </c>
      <c r="F686">
        <v>78</v>
      </c>
      <c r="G686" t="str">
        <f t="shared" si="93"/>
        <v>A</v>
      </c>
      <c r="H686">
        <f t="shared" si="94"/>
        <v>4</v>
      </c>
      <c r="I686">
        <v>87</v>
      </c>
      <c r="J686" t="str">
        <f t="shared" si="95"/>
        <v>A</v>
      </c>
      <c r="K686">
        <f t="shared" si="96"/>
        <v>4</v>
      </c>
      <c r="L686" t="str">
        <f t="shared" si="90"/>
        <v>C01</v>
      </c>
      <c r="M686" t="str">
        <f>VLOOKUP(L686,Sheet2!$A$1:$C$17,2,FALSE)</f>
        <v>Farmasi</v>
      </c>
      <c r="N686" t="str">
        <f>VLOOKUP(L686,Sheet2!$A$1:$C$17,3,FALSE)</f>
        <v>Biologi Farmasi</v>
      </c>
      <c r="O686">
        <f t="shared" si="97"/>
        <v>8</v>
      </c>
      <c r="P686" s="2">
        <f t="shared" si="98"/>
        <v>3.625</v>
      </c>
    </row>
    <row r="687" spans="1:16" x14ac:dyDescent="0.25">
      <c r="A687">
        <v>685</v>
      </c>
      <c r="B687" t="s">
        <v>688</v>
      </c>
      <c r="C687">
        <v>73</v>
      </c>
      <c r="D687" t="str">
        <f t="shared" si="91"/>
        <v>B</v>
      </c>
      <c r="E687">
        <f t="shared" si="92"/>
        <v>3</v>
      </c>
      <c r="F687">
        <v>73</v>
      </c>
      <c r="G687" t="str">
        <f t="shared" si="93"/>
        <v>B</v>
      </c>
      <c r="H687">
        <f t="shared" si="94"/>
        <v>3</v>
      </c>
      <c r="I687">
        <v>73</v>
      </c>
      <c r="J687" t="str">
        <f t="shared" si="95"/>
        <v>B</v>
      </c>
      <c r="K687">
        <f t="shared" si="96"/>
        <v>3</v>
      </c>
      <c r="L687" t="str">
        <f t="shared" si="90"/>
        <v>C02</v>
      </c>
      <c r="M687" t="str">
        <f>VLOOKUP(L687,Sheet2!$A$1:$C$17,2,FALSE)</f>
        <v>Farmasi</v>
      </c>
      <c r="N687" t="str">
        <f>VLOOKUP(L687,Sheet2!$A$1:$C$17,3,FALSE)</f>
        <v>Farmakokimia</v>
      </c>
      <c r="O687">
        <f t="shared" si="97"/>
        <v>8</v>
      </c>
      <c r="P687" s="2">
        <f t="shared" si="98"/>
        <v>3</v>
      </c>
    </row>
    <row r="688" spans="1:16" x14ac:dyDescent="0.25">
      <c r="A688">
        <v>686</v>
      </c>
      <c r="B688" t="s">
        <v>689</v>
      </c>
      <c r="C688">
        <v>59</v>
      </c>
      <c r="D688" t="str">
        <f t="shared" si="91"/>
        <v>C</v>
      </c>
      <c r="E688">
        <f t="shared" si="92"/>
        <v>2</v>
      </c>
      <c r="F688">
        <v>39</v>
      </c>
      <c r="G688" t="str">
        <f t="shared" si="93"/>
        <v>D</v>
      </c>
      <c r="H688">
        <f t="shared" si="94"/>
        <v>1</v>
      </c>
      <c r="I688">
        <v>20</v>
      </c>
      <c r="J688" t="str">
        <f t="shared" si="95"/>
        <v>E</v>
      </c>
      <c r="K688">
        <f t="shared" si="96"/>
        <v>0</v>
      </c>
      <c r="L688" t="str">
        <f t="shared" si="90"/>
        <v>D04</v>
      </c>
      <c r="M688" t="str">
        <f>VLOOKUP(L688,Sheet2!$A$1:$C$17,2,FALSE)</f>
        <v>Teknik Industri</v>
      </c>
      <c r="N688" t="str">
        <f>VLOOKUP(L688,Sheet2!$A$1:$C$17,3,FALSE)</f>
        <v>Manajemen Rekayasa Industri</v>
      </c>
      <c r="O688">
        <f t="shared" si="97"/>
        <v>8</v>
      </c>
      <c r="P688" s="2">
        <f t="shared" si="98"/>
        <v>1.125</v>
      </c>
    </row>
    <row r="689" spans="1:16" x14ac:dyDescent="0.25">
      <c r="A689">
        <v>687</v>
      </c>
      <c r="B689" t="s">
        <v>690</v>
      </c>
      <c r="C689">
        <v>78</v>
      </c>
      <c r="D689" t="str">
        <f t="shared" si="91"/>
        <v>A</v>
      </c>
      <c r="E689">
        <f t="shared" si="92"/>
        <v>4</v>
      </c>
      <c r="F689">
        <v>72</v>
      </c>
      <c r="G689" t="str">
        <f t="shared" si="93"/>
        <v>B</v>
      </c>
      <c r="H689">
        <f t="shared" si="94"/>
        <v>3</v>
      </c>
      <c r="I689">
        <v>66</v>
      </c>
      <c r="J689" t="str">
        <f t="shared" si="95"/>
        <v>B</v>
      </c>
      <c r="K689">
        <f t="shared" si="96"/>
        <v>3</v>
      </c>
      <c r="L689" t="str">
        <f t="shared" si="90"/>
        <v>C03</v>
      </c>
      <c r="M689" t="str">
        <f>VLOOKUP(L689,Sheet2!$A$1:$C$17,2,FALSE)</f>
        <v>Farmasi</v>
      </c>
      <c r="N689" t="str">
        <f>VLOOKUP(L689,Sheet2!$A$1:$C$17,3,FALSE)</f>
        <v>Farmakologi</v>
      </c>
      <c r="O689">
        <f t="shared" si="97"/>
        <v>8</v>
      </c>
      <c r="P689" s="2">
        <f t="shared" si="98"/>
        <v>3.375</v>
      </c>
    </row>
    <row r="690" spans="1:16" x14ac:dyDescent="0.25">
      <c r="A690">
        <v>688</v>
      </c>
      <c r="B690" t="s">
        <v>691</v>
      </c>
      <c r="C690">
        <v>28</v>
      </c>
      <c r="D690" t="str">
        <f t="shared" si="91"/>
        <v>E</v>
      </c>
      <c r="E690">
        <f t="shared" si="92"/>
        <v>0</v>
      </c>
      <c r="F690">
        <v>32</v>
      </c>
      <c r="G690" t="str">
        <f t="shared" si="93"/>
        <v>E</v>
      </c>
      <c r="H690">
        <f t="shared" si="94"/>
        <v>0</v>
      </c>
      <c r="I690">
        <v>37</v>
      </c>
      <c r="J690" t="str">
        <f t="shared" si="95"/>
        <v>D</v>
      </c>
      <c r="K690">
        <f t="shared" si="96"/>
        <v>1</v>
      </c>
      <c r="L690" t="str">
        <f t="shared" si="90"/>
        <v>C01</v>
      </c>
      <c r="M690" t="str">
        <f>VLOOKUP(L690,Sheet2!$A$1:$C$17,2,FALSE)</f>
        <v>Farmasi</v>
      </c>
      <c r="N690" t="str">
        <f>VLOOKUP(L690,Sheet2!$A$1:$C$17,3,FALSE)</f>
        <v>Biologi Farmasi</v>
      </c>
      <c r="O690">
        <f t="shared" si="97"/>
        <v>8</v>
      </c>
      <c r="P690" s="2">
        <f t="shared" si="98"/>
        <v>0.25</v>
      </c>
    </row>
    <row r="691" spans="1:16" x14ac:dyDescent="0.25">
      <c r="A691">
        <v>689</v>
      </c>
      <c r="B691" t="s">
        <v>692</v>
      </c>
      <c r="C691">
        <v>54</v>
      </c>
      <c r="D691" t="str">
        <f t="shared" si="91"/>
        <v>C</v>
      </c>
      <c r="E691">
        <f t="shared" si="92"/>
        <v>2</v>
      </c>
      <c r="F691">
        <v>58</v>
      </c>
      <c r="G691" t="str">
        <f t="shared" si="93"/>
        <v>C</v>
      </c>
      <c r="H691">
        <f t="shared" si="94"/>
        <v>2</v>
      </c>
      <c r="I691">
        <v>63</v>
      </c>
      <c r="J691" t="str">
        <f t="shared" si="95"/>
        <v>C</v>
      </c>
      <c r="K691">
        <f t="shared" si="96"/>
        <v>2</v>
      </c>
      <c r="L691" t="str">
        <f t="shared" si="90"/>
        <v>A04</v>
      </c>
      <c r="M691" t="str">
        <f>VLOOKUP(L691,Sheet2!$A$1:$C$17,2,FALSE)</f>
        <v>Matematika dan IPA</v>
      </c>
      <c r="N691" t="str">
        <f>VLOOKUP(L691,Sheet2!$A$1:$C$17,3,FALSE)</f>
        <v>Matematika</v>
      </c>
      <c r="O691">
        <f t="shared" si="97"/>
        <v>8</v>
      </c>
      <c r="P691" s="2">
        <f t="shared" si="98"/>
        <v>2</v>
      </c>
    </row>
    <row r="692" spans="1:16" x14ac:dyDescent="0.25">
      <c r="A692">
        <v>690</v>
      </c>
      <c r="B692" t="s">
        <v>693</v>
      </c>
      <c r="C692">
        <v>88</v>
      </c>
      <c r="D692" t="str">
        <f t="shared" si="91"/>
        <v>A</v>
      </c>
      <c r="E692">
        <f t="shared" si="92"/>
        <v>4</v>
      </c>
      <c r="F692">
        <v>77</v>
      </c>
      <c r="G692" t="str">
        <f t="shared" si="93"/>
        <v>A</v>
      </c>
      <c r="H692">
        <f t="shared" si="94"/>
        <v>4</v>
      </c>
      <c r="I692">
        <v>67</v>
      </c>
      <c r="J692" t="str">
        <f t="shared" si="95"/>
        <v>B</v>
      </c>
      <c r="K692">
        <f t="shared" si="96"/>
        <v>3</v>
      </c>
      <c r="L692" t="str">
        <f t="shared" si="90"/>
        <v>B02</v>
      </c>
      <c r="M692" t="str">
        <f>VLOOKUP(L692,Sheet2!$A$1:$C$17,2,FALSE)</f>
        <v>Teknik Kebumian</v>
      </c>
      <c r="N692" t="str">
        <f>VLOOKUP(L692,Sheet2!$A$1:$C$17,3,FALSE)</f>
        <v>Oseanografi</v>
      </c>
      <c r="O692">
        <f t="shared" si="97"/>
        <v>8</v>
      </c>
      <c r="P692" s="2">
        <f t="shared" si="98"/>
        <v>3.75</v>
      </c>
    </row>
    <row r="693" spans="1:16" x14ac:dyDescent="0.25">
      <c r="A693">
        <v>691</v>
      </c>
      <c r="B693" t="s">
        <v>694</v>
      </c>
      <c r="C693">
        <v>89</v>
      </c>
      <c r="D693" t="str">
        <f t="shared" si="91"/>
        <v>A</v>
      </c>
      <c r="E693">
        <f t="shared" si="92"/>
        <v>4</v>
      </c>
      <c r="F693">
        <v>90</v>
      </c>
      <c r="G693" t="str">
        <f t="shared" si="93"/>
        <v>A</v>
      </c>
      <c r="H693">
        <f t="shared" si="94"/>
        <v>4</v>
      </c>
      <c r="I693">
        <v>92</v>
      </c>
      <c r="J693" t="str">
        <f t="shared" si="95"/>
        <v>A</v>
      </c>
      <c r="K693">
        <f t="shared" si="96"/>
        <v>4</v>
      </c>
      <c r="L693" t="str">
        <f t="shared" si="90"/>
        <v>C04</v>
      </c>
      <c r="M693" t="str">
        <f>VLOOKUP(L693,Sheet2!$A$1:$C$17,2,FALSE)</f>
        <v>Farmasi</v>
      </c>
      <c r="N693" t="str">
        <f>VLOOKUP(L693,Sheet2!$A$1:$C$17,3,FALSE)</f>
        <v>Farmasetika</v>
      </c>
      <c r="O693">
        <f t="shared" si="97"/>
        <v>8</v>
      </c>
      <c r="P693" s="2">
        <f t="shared" si="98"/>
        <v>4</v>
      </c>
    </row>
    <row r="694" spans="1:16" x14ac:dyDescent="0.25">
      <c r="A694">
        <v>692</v>
      </c>
      <c r="B694" t="s">
        <v>695</v>
      </c>
      <c r="C694">
        <v>67</v>
      </c>
      <c r="D694" t="str">
        <f t="shared" si="91"/>
        <v>B</v>
      </c>
      <c r="E694">
        <f t="shared" si="92"/>
        <v>3</v>
      </c>
      <c r="F694">
        <v>48</v>
      </c>
      <c r="G694" t="str">
        <f t="shared" si="93"/>
        <v>C</v>
      </c>
      <c r="H694">
        <f t="shared" si="94"/>
        <v>2</v>
      </c>
      <c r="I694">
        <v>30</v>
      </c>
      <c r="J694" t="str">
        <f t="shared" si="95"/>
        <v>E</v>
      </c>
      <c r="K694">
        <f t="shared" si="96"/>
        <v>0</v>
      </c>
      <c r="L694" t="str">
        <f t="shared" si="90"/>
        <v>C03</v>
      </c>
      <c r="M694" t="str">
        <f>VLOOKUP(L694,Sheet2!$A$1:$C$17,2,FALSE)</f>
        <v>Farmasi</v>
      </c>
      <c r="N694" t="str">
        <f>VLOOKUP(L694,Sheet2!$A$1:$C$17,3,FALSE)</f>
        <v>Farmakologi</v>
      </c>
      <c r="O694">
        <f t="shared" si="97"/>
        <v>8</v>
      </c>
      <c r="P694" s="2">
        <f t="shared" si="98"/>
        <v>1.875</v>
      </c>
    </row>
    <row r="695" spans="1:16" x14ac:dyDescent="0.25">
      <c r="A695">
        <v>693</v>
      </c>
      <c r="B695" t="s">
        <v>696</v>
      </c>
      <c r="C695">
        <v>80</v>
      </c>
      <c r="D695" t="str">
        <f t="shared" si="91"/>
        <v>A</v>
      </c>
      <c r="E695">
        <f t="shared" si="92"/>
        <v>4</v>
      </c>
      <c r="F695">
        <v>75</v>
      </c>
      <c r="G695" t="str">
        <f t="shared" si="93"/>
        <v>A</v>
      </c>
      <c r="H695">
        <f t="shared" si="94"/>
        <v>4</v>
      </c>
      <c r="I695">
        <v>71</v>
      </c>
      <c r="J695" t="str">
        <f t="shared" si="95"/>
        <v>B</v>
      </c>
      <c r="K695">
        <f t="shared" si="96"/>
        <v>3</v>
      </c>
      <c r="L695" t="str">
        <f t="shared" si="90"/>
        <v>B02</v>
      </c>
      <c r="M695" t="str">
        <f>VLOOKUP(L695,Sheet2!$A$1:$C$17,2,FALSE)</f>
        <v>Teknik Kebumian</v>
      </c>
      <c r="N695" t="str">
        <f>VLOOKUP(L695,Sheet2!$A$1:$C$17,3,FALSE)</f>
        <v>Oseanografi</v>
      </c>
      <c r="O695">
        <f t="shared" si="97"/>
        <v>8</v>
      </c>
      <c r="P695" s="2">
        <f t="shared" si="98"/>
        <v>3.75</v>
      </c>
    </row>
    <row r="696" spans="1:16" x14ac:dyDescent="0.25">
      <c r="A696">
        <v>694</v>
      </c>
      <c r="B696" t="s">
        <v>697</v>
      </c>
      <c r="C696">
        <v>52</v>
      </c>
      <c r="D696" t="str">
        <f t="shared" si="91"/>
        <v>C</v>
      </c>
      <c r="E696">
        <f t="shared" si="92"/>
        <v>2</v>
      </c>
      <c r="F696">
        <v>38</v>
      </c>
      <c r="G696" t="str">
        <f t="shared" si="93"/>
        <v>D</v>
      </c>
      <c r="H696">
        <f t="shared" si="94"/>
        <v>1</v>
      </c>
      <c r="I696">
        <v>25</v>
      </c>
      <c r="J696" t="str">
        <f t="shared" si="95"/>
        <v>E</v>
      </c>
      <c r="K696">
        <f t="shared" si="96"/>
        <v>0</v>
      </c>
      <c r="L696" t="str">
        <f t="shared" si="90"/>
        <v>B02</v>
      </c>
      <c r="M696" t="str">
        <f>VLOOKUP(L696,Sheet2!$A$1:$C$17,2,FALSE)</f>
        <v>Teknik Kebumian</v>
      </c>
      <c r="N696" t="str">
        <f>VLOOKUP(L696,Sheet2!$A$1:$C$17,3,FALSE)</f>
        <v>Oseanografi</v>
      </c>
      <c r="O696">
        <f t="shared" si="97"/>
        <v>8</v>
      </c>
      <c r="P696" s="2">
        <f t="shared" si="98"/>
        <v>1.125</v>
      </c>
    </row>
    <row r="697" spans="1:16" x14ac:dyDescent="0.25">
      <c r="A697">
        <v>695</v>
      </c>
      <c r="B697" t="s">
        <v>698</v>
      </c>
      <c r="C697">
        <v>90</v>
      </c>
      <c r="D697" t="str">
        <f t="shared" si="91"/>
        <v>A</v>
      </c>
      <c r="E697">
        <f t="shared" si="92"/>
        <v>4</v>
      </c>
      <c r="F697">
        <v>81</v>
      </c>
      <c r="G697" t="str">
        <f t="shared" si="93"/>
        <v>A</v>
      </c>
      <c r="H697">
        <f t="shared" si="94"/>
        <v>4</v>
      </c>
      <c r="I697">
        <v>73</v>
      </c>
      <c r="J697" t="str">
        <f t="shared" si="95"/>
        <v>B</v>
      </c>
      <c r="K697">
        <f t="shared" si="96"/>
        <v>3</v>
      </c>
      <c r="L697" t="str">
        <f t="shared" si="90"/>
        <v>D01</v>
      </c>
      <c r="M697" t="str">
        <f>VLOOKUP(L697,Sheet2!$A$1:$C$17,2,FALSE)</f>
        <v>Teknik Industri</v>
      </c>
      <c r="N697" t="str">
        <f>VLOOKUP(L697,Sheet2!$A$1:$C$17,3,FALSE)</f>
        <v>Instrumentasi dan Kontrol</v>
      </c>
      <c r="O697">
        <f t="shared" si="97"/>
        <v>8</v>
      </c>
      <c r="P697" s="2">
        <f t="shared" si="98"/>
        <v>3.75</v>
      </c>
    </row>
    <row r="698" spans="1:16" x14ac:dyDescent="0.25">
      <c r="A698">
        <v>696</v>
      </c>
      <c r="B698" t="s">
        <v>699</v>
      </c>
      <c r="C698">
        <v>22</v>
      </c>
      <c r="D698" t="str">
        <f t="shared" si="91"/>
        <v>E</v>
      </c>
      <c r="E698">
        <f t="shared" si="92"/>
        <v>0</v>
      </c>
      <c r="F698">
        <v>30</v>
      </c>
      <c r="G698" t="str">
        <f t="shared" si="93"/>
        <v>E</v>
      </c>
      <c r="H698">
        <f t="shared" si="94"/>
        <v>0</v>
      </c>
      <c r="I698">
        <v>38</v>
      </c>
      <c r="J698" t="str">
        <f t="shared" si="95"/>
        <v>D</v>
      </c>
      <c r="K698">
        <f t="shared" si="96"/>
        <v>1</v>
      </c>
      <c r="L698" t="str">
        <f t="shared" si="90"/>
        <v>B03</v>
      </c>
      <c r="M698" t="str">
        <f>VLOOKUP(L698,Sheet2!$A$1:$C$17,2,FALSE)</f>
        <v>Teknik Kebumian</v>
      </c>
      <c r="N698" t="str">
        <f>VLOOKUP(L698,Sheet2!$A$1:$C$17,3,FALSE)</f>
        <v>Geomatika</v>
      </c>
      <c r="O698">
        <f t="shared" si="97"/>
        <v>8</v>
      </c>
      <c r="P698" s="2">
        <f t="shared" si="98"/>
        <v>0.25</v>
      </c>
    </row>
    <row r="699" spans="1:16" x14ac:dyDescent="0.25">
      <c r="A699">
        <v>697</v>
      </c>
      <c r="B699" t="s">
        <v>700</v>
      </c>
      <c r="C699">
        <v>39</v>
      </c>
      <c r="D699" t="str">
        <f t="shared" si="91"/>
        <v>D</v>
      </c>
      <c r="E699">
        <f t="shared" si="92"/>
        <v>1</v>
      </c>
      <c r="F699">
        <v>56</v>
      </c>
      <c r="G699" t="str">
        <f t="shared" si="93"/>
        <v>C</v>
      </c>
      <c r="H699">
        <f t="shared" si="94"/>
        <v>2</v>
      </c>
      <c r="I699">
        <v>72</v>
      </c>
      <c r="J699" t="str">
        <f t="shared" si="95"/>
        <v>B</v>
      </c>
      <c r="K699">
        <f t="shared" si="96"/>
        <v>3</v>
      </c>
      <c r="L699" t="str">
        <f t="shared" si="90"/>
        <v>C02</v>
      </c>
      <c r="M699" t="str">
        <f>VLOOKUP(L699,Sheet2!$A$1:$C$17,2,FALSE)</f>
        <v>Farmasi</v>
      </c>
      <c r="N699" t="str">
        <f>VLOOKUP(L699,Sheet2!$A$1:$C$17,3,FALSE)</f>
        <v>Farmakokimia</v>
      </c>
      <c r="O699">
        <f t="shared" si="97"/>
        <v>8</v>
      </c>
      <c r="P699" s="2">
        <f t="shared" si="98"/>
        <v>1.875</v>
      </c>
    </row>
    <row r="700" spans="1:16" x14ac:dyDescent="0.25">
      <c r="A700">
        <v>698</v>
      </c>
      <c r="B700" t="s">
        <v>701</v>
      </c>
      <c r="C700">
        <v>59</v>
      </c>
      <c r="D700" t="str">
        <f t="shared" si="91"/>
        <v>C</v>
      </c>
      <c r="E700">
        <f t="shared" si="92"/>
        <v>2</v>
      </c>
      <c r="F700">
        <v>50</v>
      </c>
      <c r="G700" t="str">
        <f t="shared" si="93"/>
        <v>C</v>
      </c>
      <c r="H700">
        <f t="shared" si="94"/>
        <v>2</v>
      </c>
      <c r="I700">
        <v>41</v>
      </c>
      <c r="J700" t="str">
        <f t="shared" si="95"/>
        <v>D</v>
      </c>
      <c r="K700">
        <f t="shared" si="96"/>
        <v>1</v>
      </c>
      <c r="L700" t="str">
        <f t="shared" si="90"/>
        <v>B02</v>
      </c>
      <c r="M700" t="str">
        <f>VLOOKUP(L700,Sheet2!$A$1:$C$17,2,FALSE)</f>
        <v>Teknik Kebumian</v>
      </c>
      <c r="N700" t="str">
        <f>VLOOKUP(L700,Sheet2!$A$1:$C$17,3,FALSE)</f>
        <v>Oseanografi</v>
      </c>
      <c r="O700">
        <f t="shared" si="97"/>
        <v>8</v>
      </c>
      <c r="P700" s="2">
        <f t="shared" si="98"/>
        <v>1.75</v>
      </c>
    </row>
    <row r="701" spans="1:16" x14ac:dyDescent="0.25">
      <c r="A701">
        <v>699</v>
      </c>
      <c r="B701" t="s">
        <v>702</v>
      </c>
      <c r="C701">
        <v>25</v>
      </c>
      <c r="D701" t="str">
        <f t="shared" si="91"/>
        <v>E</v>
      </c>
      <c r="E701">
        <f t="shared" si="92"/>
        <v>0</v>
      </c>
      <c r="F701">
        <v>18</v>
      </c>
      <c r="G701" t="str">
        <f t="shared" si="93"/>
        <v>E</v>
      </c>
      <c r="H701">
        <f t="shared" si="94"/>
        <v>0</v>
      </c>
      <c r="I701">
        <v>12</v>
      </c>
      <c r="J701" t="str">
        <f t="shared" si="95"/>
        <v>E</v>
      </c>
      <c r="K701">
        <f t="shared" si="96"/>
        <v>0</v>
      </c>
      <c r="L701" t="str">
        <f t="shared" si="90"/>
        <v>C04</v>
      </c>
      <c r="M701" t="str">
        <f>VLOOKUP(L701,Sheet2!$A$1:$C$17,2,FALSE)</f>
        <v>Farmasi</v>
      </c>
      <c r="N701" t="str">
        <f>VLOOKUP(L701,Sheet2!$A$1:$C$17,3,FALSE)</f>
        <v>Farmasetika</v>
      </c>
      <c r="O701">
        <f t="shared" si="97"/>
        <v>8</v>
      </c>
      <c r="P701" s="2">
        <f t="shared" si="98"/>
        <v>0</v>
      </c>
    </row>
    <row r="702" spans="1:16" x14ac:dyDescent="0.25">
      <c r="A702">
        <v>700</v>
      </c>
      <c r="B702" t="s">
        <v>703</v>
      </c>
      <c r="C702">
        <v>43</v>
      </c>
      <c r="D702" t="str">
        <f t="shared" si="91"/>
        <v>D</v>
      </c>
      <c r="E702">
        <f t="shared" si="92"/>
        <v>1</v>
      </c>
      <c r="F702">
        <v>34</v>
      </c>
      <c r="G702" t="str">
        <f t="shared" si="93"/>
        <v>E</v>
      </c>
      <c r="H702">
        <f t="shared" si="94"/>
        <v>0</v>
      </c>
      <c r="I702">
        <v>26</v>
      </c>
      <c r="J702" t="str">
        <f t="shared" si="95"/>
        <v>E</v>
      </c>
      <c r="K702">
        <f t="shared" si="96"/>
        <v>0</v>
      </c>
      <c r="L702" t="str">
        <f t="shared" si="90"/>
        <v>B02</v>
      </c>
      <c r="M702" t="str">
        <f>VLOOKUP(L702,Sheet2!$A$1:$C$17,2,FALSE)</f>
        <v>Teknik Kebumian</v>
      </c>
      <c r="N702" t="str">
        <f>VLOOKUP(L702,Sheet2!$A$1:$C$17,3,FALSE)</f>
        <v>Oseanografi</v>
      </c>
      <c r="O702">
        <f t="shared" si="97"/>
        <v>8</v>
      </c>
      <c r="P702" s="2">
        <f t="shared" si="98"/>
        <v>0.375</v>
      </c>
    </row>
    <row r="703" spans="1:16" x14ac:dyDescent="0.25">
      <c r="A703">
        <v>701</v>
      </c>
      <c r="B703" t="s">
        <v>704</v>
      </c>
      <c r="C703">
        <v>47</v>
      </c>
      <c r="D703" t="str">
        <f t="shared" si="91"/>
        <v>C</v>
      </c>
      <c r="E703">
        <f t="shared" si="92"/>
        <v>2</v>
      </c>
      <c r="F703">
        <v>61</v>
      </c>
      <c r="G703" t="str">
        <f t="shared" si="93"/>
        <v>C</v>
      </c>
      <c r="H703">
        <f t="shared" si="94"/>
        <v>2</v>
      </c>
      <c r="I703">
        <v>75</v>
      </c>
      <c r="J703" t="str">
        <f t="shared" si="95"/>
        <v>A</v>
      </c>
      <c r="K703">
        <f t="shared" si="96"/>
        <v>4</v>
      </c>
      <c r="L703" t="str">
        <f t="shared" si="90"/>
        <v>B02</v>
      </c>
      <c r="M703" t="str">
        <f>VLOOKUP(L703,Sheet2!$A$1:$C$17,2,FALSE)</f>
        <v>Teknik Kebumian</v>
      </c>
      <c r="N703" t="str">
        <f>VLOOKUP(L703,Sheet2!$A$1:$C$17,3,FALSE)</f>
        <v>Oseanografi</v>
      </c>
      <c r="O703">
        <f t="shared" si="97"/>
        <v>8</v>
      </c>
      <c r="P703" s="2">
        <f t="shared" si="98"/>
        <v>2.5</v>
      </c>
    </row>
    <row r="704" spans="1:16" x14ac:dyDescent="0.25">
      <c r="A704">
        <v>702</v>
      </c>
      <c r="B704" t="s">
        <v>705</v>
      </c>
      <c r="C704">
        <v>63</v>
      </c>
      <c r="D704" t="str">
        <f t="shared" si="91"/>
        <v>C</v>
      </c>
      <c r="E704">
        <f t="shared" si="92"/>
        <v>2</v>
      </c>
      <c r="F704">
        <v>73</v>
      </c>
      <c r="G704" t="str">
        <f t="shared" si="93"/>
        <v>B</v>
      </c>
      <c r="H704">
        <f t="shared" si="94"/>
        <v>3</v>
      </c>
      <c r="I704">
        <v>83</v>
      </c>
      <c r="J704" t="str">
        <f t="shared" si="95"/>
        <v>A</v>
      </c>
      <c r="K704">
        <f t="shared" si="96"/>
        <v>4</v>
      </c>
      <c r="L704" t="str">
        <f t="shared" si="90"/>
        <v>C04</v>
      </c>
      <c r="M704" t="str">
        <f>VLOOKUP(L704,Sheet2!$A$1:$C$17,2,FALSE)</f>
        <v>Farmasi</v>
      </c>
      <c r="N704" t="str">
        <f>VLOOKUP(L704,Sheet2!$A$1:$C$17,3,FALSE)</f>
        <v>Farmasetika</v>
      </c>
      <c r="O704">
        <f t="shared" si="97"/>
        <v>8</v>
      </c>
      <c r="P704" s="2">
        <f t="shared" si="98"/>
        <v>2.875</v>
      </c>
    </row>
    <row r="705" spans="1:16" x14ac:dyDescent="0.25">
      <c r="A705">
        <v>703</v>
      </c>
      <c r="B705" t="s">
        <v>706</v>
      </c>
      <c r="C705">
        <v>78</v>
      </c>
      <c r="D705" t="str">
        <f t="shared" si="91"/>
        <v>A</v>
      </c>
      <c r="E705">
        <f t="shared" si="92"/>
        <v>4</v>
      </c>
      <c r="F705">
        <v>55</v>
      </c>
      <c r="G705" t="str">
        <f t="shared" si="93"/>
        <v>C</v>
      </c>
      <c r="H705">
        <f t="shared" si="94"/>
        <v>2</v>
      </c>
      <c r="I705">
        <v>33</v>
      </c>
      <c r="J705" t="str">
        <f t="shared" si="95"/>
        <v>E</v>
      </c>
      <c r="K705">
        <f t="shared" si="96"/>
        <v>0</v>
      </c>
      <c r="L705" t="str">
        <f t="shared" si="90"/>
        <v>A02</v>
      </c>
      <c r="M705" t="str">
        <f>VLOOKUP(L705,Sheet2!$A$1:$C$17,2,FALSE)</f>
        <v>Matematika dan IPA</v>
      </c>
      <c r="N705" t="str">
        <f>VLOOKUP(L705,Sheet2!$A$1:$C$17,3,FALSE)</f>
        <v>Fisika</v>
      </c>
      <c r="O705">
        <f t="shared" si="97"/>
        <v>8</v>
      </c>
      <c r="P705" s="2">
        <f t="shared" si="98"/>
        <v>2.25</v>
      </c>
    </row>
    <row r="706" spans="1:16" x14ac:dyDescent="0.25">
      <c r="A706">
        <v>704</v>
      </c>
      <c r="B706" t="s">
        <v>707</v>
      </c>
      <c r="C706">
        <v>68</v>
      </c>
      <c r="D706" t="str">
        <f t="shared" si="91"/>
        <v>B</v>
      </c>
      <c r="E706">
        <f t="shared" si="92"/>
        <v>3</v>
      </c>
      <c r="F706">
        <v>69</v>
      </c>
      <c r="G706" t="str">
        <f t="shared" si="93"/>
        <v>B</v>
      </c>
      <c r="H706">
        <f t="shared" si="94"/>
        <v>3</v>
      </c>
      <c r="I706">
        <v>71</v>
      </c>
      <c r="J706" t="str">
        <f t="shared" si="95"/>
        <v>B</v>
      </c>
      <c r="K706">
        <f t="shared" si="96"/>
        <v>3</v>
      </c>
      <c r="L706" t="str">
        <f t="shared" si="90"/>
        <v>B03</v>
      </c>
      <c r="M706" t="str">
        <f>VLOOKUP(L706,Sheet2!$A$1:$C$17,2,FALSE)</f>
        <v>Teknik Kebumian</v>
      </c>
      <c r="N706" t="str">
        <f>VLOOKUP(L706,Sheet2!$A$1:$C$17,3,FALSE)</f>
        <v>Geomatika</v>
      </c>
      <c r="O706">
        <f t="shared" si="97"/>
        <v>8</v>
      </c>
      <c r="P706" s="2">
        <f t="shared" si="98"/>
        <v>3</v>
      </c>
    </row>
    <row r="707" spans="1:16" x14ac:dyDescent="0.25">
      <c r="A707">
        <v>705</v>
      </c>
      <c r="B707" t="s">
        <v>708</v>
      </c>
      <c r="C707">
        <v>49</v>
      </c>
      <c r="D707" t="str">
        <f t="shared" si="91"/>
        <v>C</v>
      </c>
      <c r="E707">
        <f t="shared" si="92"/>
        <v>2</v>
      </c>
      <c r="F707">
        <v>66</v>
      </c>
      <c r="G707" t="str">
        <f t="shared" si="93"/>
        <v>B</v>
      </c>
      <c r="H707">
        <f t="shared" si="94"/>
        <v>3</v>
      </c>
      <c r="I707">
        <v>83</v>
      </c>
      <c r="J707" t="str">
        <f t="shared" si="95"/>
        <v>A</v>
      </c>
      <c r="K707">
        <f t="shared" si="96"/>
        <v>4</v>
      </c>
      <c r="L707" t="str">
        <f t="shared" ref="L707:L770" si="99">LEFT(B707,3)</f>
        <v>B03</v>
      </c>
      <c r="M707" t="str">
        <f>VLOOKUP(L707,Sheet2!$A$1:$C$17,2,FALSE)</f>
        <v>Teknik Kebumian</v>
      </c>
      <c r="N707" t="str">
        <f>VLOOKUP(L707,Sheet2!$A$1:$C$17,3,FALSE)</f>
        <v>Geomatika</v>
      </c>
      <c r="O707">
        <f t="shared" si="97"/>
        <v>8</v>
      </c>
      <c r="P707" s="2">
        <f t="shared" si="98"/>
        <v>2.875</v>
      </c>
    </row>
    <row r="708" spans="1:16" x14ac:dyDescent="0.25">
      <c r="A708">
        <v>706</v>
      </c>
      <c r="B708" t="s">
        <v>709</v>
      </c>
      <c r="C708">
        <v>51</v>
      </c>
      <c r="D708" t="str">
        <f t="shared" ref="D708:D771" si="100">IF(C708&gt;=75,"A",IF(C708&gt;=65,"B",IF(C708&gt;=45,"C",IF(C708&gt;=35,"D","E"))))</f>
        <v>C</v>
      </c>
      <c r="E708">
        <f t="shared" ref="E708:E771" si="101">IF(D708="A",4,IF(D708="B",3,IF(D708="C",2,IF(D708="D",1,0))))</f>
        <v>2</v>
      </c>
      <c r="F708">
        <v>66</v>
      </c>
      <c r="G708" t="str">
        <f t="shared" ref="G708:G771" si="102">IF(F708&gt;=75,"A",IF(F708&gt;=65,"B",IF(F708&gt;=45,"C",IF(F708&gt;=35,"D","E"))))</f>
        <v>B</v>
      </c>
      <c r="H708">
        <f t="shared" ref="H708:H771" si="103">IF(G708="A",4,IF(G708="B",3,IF(G708="C",2,IF(G708="D",1,0))))</f>
        <v>3</v>
      </c>
      <c r="I708">
        <v>81</v>
      </c>
      <c r="J708" t="str">
        <f t="shared" ref="J708:J771" si="104">IF(I708&gt;=75,"A",IF(I708&gt;=65,"B",IF(I708&gt;=45,"C",IF(I708&gt;=35,"D","E"))))</f>
        <v>A</v>
      </c>
      <c r="K708">
        <f t="shared" ref="K708:K771" si="105">IF(J708="A",4,IF(J708="B",3,IF(J708="C",2,IF(J708="D",1,0))))</f>
        <v>4</v>
      </c>
      <c r="L708" t="str">
        <f t="shared" si="99"/>
        <v>B02</v>
      </c>
      <c r="M708" t="str">
        <f>VLOOKUP(L708,Sheet2!$A$1:$C$17,2,FALSE)</f>
        <v>Teknik Kebumian</v>
      </c>
      <c r="N708" t="str">
        <f>VLOOKUP(L708,Sheet2!$A$1:$C$17,3,FALSE)</f>
        <v>Oseanografi</v>
      </c>
      <c r="O708">
        <f t="shared" ref="O708:O771" si="106">$D$1+$G$1+$J$1</f>
        <v>8</v>
      </c>
      <c r="P708" s="2">
        <f t="shared" ref="P708:P771" si="107">(E708*$D$1+H708*$G$1+K708*$J$1)/O708</f>
        <v>2.875</v>
      </c>
    </row>
    <row r="709" spans="1:16" x14ac:dyDescent="0.25">
      <c r="A709">
        <v>707</v>
      </c>
      <c r="B709" t="s">
        <v>710</v>
      </c>
      <c r="C709">
        <v>81</v>
      </c>
      <c r="D709" t="str">
        <f t="shared" si="100"/>
        <v>A</v>
      </c>
      <c r="E709">
        <f t="shared" si="101"/>
        <v>4</v>
      </c>
      <c r="F709">
        <v>86</v>
      </c>
      <c r="G709" t="str">
        <f t="shared" si="102"/>
        <v>A</v>
      </c>
      <c r="H709">
        <f t="shared" si="103"/>
        <v>4</v>
      </c>
      <c r="I709">
        <v>92</v>
      </c>
      <c r="J709" t="str">
        <f t="shared" si="104"/>
        <v>A</v>
      </c>
      <c r="K709">
        <f t="shared" si="105"/>
        <v>4</v>
      </c>
      <c r="L709" t="str">
        <f t="shared" si="99"/>
        <v>C01</v>
      </c>
      <c r="M709" t="str">
        <f>VLOOKUP(L709,Sheet2!$A$1:$C$17,2,FALSE)</f>
        <v>Farmasi</v>
      </c>
      <c r="N709" t="str">
        <f>VLOOKUP(L709,Sheet2!$A$1:$C$17,3,FALSE)</f>
        <v>Biologi Farmasi</v>
      </c>
      <c r="O709">
        <f t="shared" si="106"/>
        <v>8</v>
      </c>
      <c r="P709" s="2">
        <f t="shared" si="107"/>
        <v>4</v>
      </c>
    </row>
    <row r="710" spans="1:16" x14ac:dyDescent="0.25">
      <c r="A710">
        <v>708</v>
      </c>
      <c r="B710" t="s">
        <v>711</v>
      </c>
      <c r="C710">
        <v>46</v>
      </c>
      <c r="D710" t="str">
        <f t="shared" si="100"/>
        <v>C</v>
      </c>
      <c r="E710">
        <f t="shared" si="101"/>
        <v>2</v>
      </c>
      <c r="F710">
        <v>30</v>
      </c>
      <c r="G710" t="str">
        <f t="shared" si="102"/>
        <v>E</v>
      </c>
      <c r="H710">
        <f t="shared" si="103"/>
        <v>0</v>
      </c>
      <c r="I710">
        <v>13</v>
      </c>
      <c r="J710" t="str">
        <f t="shared" si="104"/>
        <v>E</v>
      </c>
      <c r="K710">
        <f t="shared" si="105"/>
        <v>0</v>
      </c>
      <c r="L710" t="str">
        <f t="shared" si="99"/>
        <v>B04</v>
      </c>
      <c r="M710" t="str">
        <f>VLOOKUP(L710,Sheet2!$A$1:$C$17,2,FALSE)</f>
        <v>Teknik Kebumian</v>
      </c>
      <c r="N710" t="str">
        <f>VLOOKUP(L710,Sheet2!$A$1:$C$17,3,FALSE)</f>
        <v>Geologi</v>
      </c>
      <c r="O710">
        <f t="shared" si="106"/>
        <v>8</v>
      </c>
      <c r="P710" s="2">
        <f t="shared" si="107"/>
        <v>0.75</v>
      </c>
    </row>
    <row r="711" spans="1:16" x14ac:dyDescent="0.25">
      <c r="A711">
        <v>709</v>
      </c>
      <c r="B711" t="s">
        <v>712</v>
      </c>
      <c r="C711">
        <v>94</v>
      </c>
      <c r="D711" t="str">
        <f t="shared" si="100"/>
        <v>A</v>
      </c>
      <c r="E711">
        <f t="shared" si="101"/>
        <v>4</v>
      </c>
      <c r="F711">
        <v>89</v>
      </c>
      <c r="G711" t="str">
        <f t="shared" si="102"/>
        <v>A</v>
      </c>
      <c r="H711">
        <f t="shared" si="103"/>
        <v>4</v>
      </c>
      <c r="I711">
        <v>85</v>
      </c>
      <c r="J711" t="str">
        <f t="shared" si="104"/>
        <v>A</v>
      </c>
      <c r="K711">
        <f t="shared" si="105"/>
        <v>4</v>
      </c>
      <c r="L711" t="str">
        <f t="shared" si="99"/>
        <v>C04</v>
      </c>
      <c r="M711" t="str">
        <f>VLOOKUP(L711,Sheet2!$A$1:$C$17,2,FALSE)</f>
        <v>Farmasi</v>
      </c>
      <c r="N711" t="str">
        <f>VLOOKUP(L711,Sheet2!$A$1:$C$17,3,FALSE)</f>
        <v>Farmasetika</v>
      </c>
      <c r="O711">
        <f t="shared" si="106"/>
        <v>8</v>
      </c>
      <c r="P711" s="2">
        <f t="shared" si="107"/>
        <v>4</v>
      </c>
    </row>
    <row r="712" spans="1:16" x14ac:dyDescent="0.25">
      <c r="A712">
        <v>710</v>
      </c>
      <c r="B712" t="s">
        <v>713</v>
      </c>
      <c r="C712">
        <v>79</v>
      </c>
      <c r="D712" t="str">
        <f t="shared" si="100"/>
        <v>A</v>
      </c>
      <c r="E712">
        <f t="shared" si="101"/>
        <v>4</v>
      </c>
      <c r="F712">
        <v>84</v>
      </c>
      <c r="G712" t="str">
        <f t="shared" si="102"/>
        <v>A</v>
      </c>
      <c r="H712">
        <f t="shared" si="103"/>
        <v>4</v>
      </c>
      <c r="I712">
        <v>88</v>
      </c>
      <c r="J712" t="str">
        <f t="shared" si="104"/>
        <v>A</v>
      </c>
      <c r="K712">
        <f t="shared" si="105"/>
        <v>4</v>
      </c>
      <c r="L712" t="str">
        <f t="shared" si="99"/>
        <v>C01</v>
      </c>
      <c r="M712" t="str">
        <f>VLOOKUP(L712,Sheet2!$A$1:$C$17,2,FALSE)</f>
        <v>Farmasi</v>
      </c>
      <c r="N712" t="str">
        <f>VLOOKUP(L712,Sheet2!$A$1:$C$17,3,FALSE)</f>
        <v>Biologi Farmasi</v>
      </c>
      <c r="O712">
        <f t="shared" si="106"/>
        <v>8</v>
      </c>
      <c r="P712" s="2">
        <f t="shared" si="107"/>
        <v>4</v>
      </c>
    </row>
    <row r="713" spans="1:16" x14ac:dyDescent="0.25">
      <c r="A713">
        <v>711</v>
      </c>
      <c r="B713" t="s">
        <v>714</v>
      </c>
      <c r="C713">
        <v>62</v>
      </c>
      <c r="D713" t="str">
        <f t="shared" si="100"/>
        <v>C</v>
      </c>
      <c r="E713">
        <f t="shared" si="101"/>
        <v>2</v>
      </c>
      <c r="F713">
        <v>48</v>
      </c>
      <c r="G713" t="str">
        <f t="shared" si="102"/>
        <v>C</v>
      </c>
      <c r="H713">
        <f t="shared" si="103"/>
        <v>2</v>
      </c>
      <c r="I713">
        <v>35</v>
      </c>
      <c r="J713" t="str">
        <f t="shared" si="104"/>
        <v>D</v>
      </c>
      <c r="K713">
        <f t="shared" si="105"/>
        <v>1</v>
      </c>
      <c r="L713" t="str">
        <f t="shared" si="99"/>
        <v>B02</v>
      </c>
      <c r="M713" t="str">
        <f>VLOOKUP(L713,Sheet2!$A$1:$C$17,2,FALSE)</f>
        <v>Teknik Kebumian</v>
      </c>
      <c r="N713" t="str">
        <f>VLOOKUP(L713,Sheet2!$A$1:$C$17,3,FALSE)</f>
        <v>Oseanografi</v>
      </c>
      <c r="O713">
        <f t="shared" si="106"/>
        <v>8</v>
      </c>
      <c r="P713" s="2">
        <f t="shared" si="107"/>
        <v>1.75</v>
      </c>
    </row>
    <row r="714" spans="1:16" x14ac:dyDescent="0.25">
      <c r="A714">
        <v>712</v>
      </c>
      <c r="B714" t="s">
        <v>715</v>
      </c>
      <c r="C714">
        <v>39</v>
      </c>
      <c r="D714" t="str">
        <f t="shared" si="100"/>
        <v>D</v>
      </c>
      <c r="E714">
        <f t="shared" si="101"/>
        <v>1</v>
      </c>
      <c r="F714">
        <v>38</v>
      </c>
      <c r="G714" t="str">
        <f t="shared" si="102"/>
        <v>D</v>
      </c>
      <c r="H714">
        <f t="shared" si="103"/>
        <v>1</v>
      </c>
      <c r="I714">
        <v>37</v>
      </c>
      <c r="J714" t="str">
        <f t="shared" si="104"/>
        <v>D</v>
      </c>
      <c r="K714">
        <f t="shared" si="105"/>
        <v>1</v>
      </c>
      <c r="L714" t="str">
        <f t="shared" si="99"/>
        <v>B04</v>
      </c>
      <c r="M714" t="str">
        <f>VLOOKUP(L714,Sheet2!$A$1:$C$17,2,FALSE)</f>
        <v>Teknik Kebumian</v>
      </c>
      <c r="N714" t="str">
        <f>VLOOKUP(L714,Sheet2!$A$1:$C$17,3,FALSE)</f>
        <v>Geologi</v>
      </c>
      <c r="O714">
        <f t="shared" si="106"/>
        <v>8</v>
      </c>
      <c r="P714" s="2">
        <f t="shared" si="107"/>
        <v>1</v>
      </c>
    </row>
    <row r="715" spans="1:16" x14ac:dyDescent="0.25">
      <c r="A715">
        <v>713</v>
      </c>
      <c r="B715" t="s">
        <v>716</v>
      </c>
      <c r="C715">
        <v>28</v>
      </c>
      <c r="D715" t="str">
        <f t="shared" si="100"/>
        <v>E</v>
      </c>
      <c r="E715">
        <f t="shared" si="101"/>
        <v>0</v>
      </c>
      <c r="F715">
        <v>47</v>
      </c>
      <c r="G715" t="str">
        <f t="shared" si="102"/>
        <v>C</v>
      </c>
      <c r="H715">
        <f t="shared" si="103"/>
        <v>2</v>
      </c>
      <c r="I715">
        <v>67</v>
      </c>
      <c r="J715" t="str">
        <f t="shared" si="104"/>
        <v>B</v>
      </c>
      <c r="K715">
        <f t="shared" si="105"/>
        <v>3</v>
      </c>
      <c r="L715" t="str">
        <f t="shared" si="99"/>
        <v>A03</v>
      </c>
      <c r="M715" t="str">
        <f>VLOOKUP(L715,Sheet2!$A$1:$C$17,2,FALSE)</f>
        <v>Matematika dan IPA</v>
      </c>
      <c r="N715" t="str">
        <f>VLOOKUP(L715,Sheet2!$A$1:$C$17,3,FALSE)</f>
        <v>Kimia</v>
      </c>
      <c r="O715">
        <f t="shared" si="106"/>
        <v>8</v>
      </c>
      <c r="P715" s="2">
        <f t="shared" si="107"/>
        <v>1.5</v>
      </c>
    </row>
    <row r="716" spans="1:16" x14ac:dyDescent="0.25">
      <c r="A716">
        <v>714</v>
      </c>
      <c r="B716" t="s">
        <v>717</v>
      </c>
      <c r="C716">
        <v>64</v>
      </c>
      <c r="D716" t="str">
        <f t="shared" si="100"/>
        <v>C</v>
      </c>
      <c r="E716">
        <f t="shared" si="101"/>
        <v>2</v>
      </c>
      <c r="F716">
        <v>65</v>
      </c>
      <c r="G716" t="str">
        <f t="shared" si="102"/>
        <v>B</v>
      </c>
      <c r="H716">
        <f t="shared" si="103"/>
        <v>3</v>
      </c>
      <c r="I716">
        <v>67</v>
      </c>
      <c r="J716" t="str">
        <f t="shared" si="104"/>
        <v>B</v>
      </c>
      <c r="K716">
        <f t="shared" si="105"/>
        <v>3</v>
      </c>
      <c r="L716" t="str">
        <f t="shared" si="99"/>
        <v>A04</v>
      </c>
      <c r="M716" t="str">
        <f>VLOOKUP(L716,Sheet2!$A$1:$C$17,2,FALSE)</f>
        <v>Matematika dan IPA</v>
      </c>
      <c r="N716" t="str">
        <f>VLOOKUP(L716,Sheet2!$A$1:$C$17,3,FALSE)</f>
        <v>Matematika</v>
      </c>
      <c r="O716">
        <f t="shared" si="106"/>
        <v>8</v>
      </c>
      <c r="P716" s="2">
        <f t="shared" si="107"/>
        <v>2.625</v>
      </c>
    </row>
    <row r="717" spans="1:16" x14ac:dyDescent="0.25">
      <c r="A717">
        <v>715</v>
      </c>
      <c r="B717" t="s">
        <v>718</v>
      </c>
      <c r="C717">
        <v>70</v>
      </c>
      <c r="D717" t="str">
        <f t="shared" si="100"/>
        <v>B</v>
      </c>
      <c r="E717">
        <f t="shared" si="101"/>
        <v>3</v>
      </c>
      <c r="F717">
        <v>44</v>
      </c>
      <c r="G717" t="str">
        <f t="shared" si="102"/>
        <v>D</v>
      </c>
      <c r="H717">
        <f t="shared" si="103"/>
        <v>1</v>
      </c>
      <c r="I717">
        <v>18</v>
      </c>
      <c r="J717" t="str">
        <f t="shared" si="104"/>
        <v>E</v>
      </c>
      <c r="K717">
        <f t="shared" si="105"/>
        <v>0</v>
      </c>
      <c r="L717" t="str">
        <f t="shared" si="99"/>
        <v>D02</v>
      </c>
      <c r="M717" t="str">
        <f>VLOOKUP(L717,Sheet2!$A$1:$C$17,2,FALSE)</f>
        <v>Teknik Industri</v>
      </c>
      <c r="N717" t="str">
        <f>VLOOKUP(L717,Sheet2!$A$1:$C$17,3,FALSE)</f>
        <v>Teknologi Pangan</v>
      </c>
      <c r="O717">
        <f t="shared" si="106"/>
        <v>8</v>
      </c>
      <c r="P717" s="2">
        <f t="shared" si="107"/>
        <v>1.5</v>
      </c>
    </row>
    <row r="718" spans="1:16" x14ac:dyDescent="0.25">
      <c r="A718">
        <v>716</v>
      </c>
      <c r="B718" t="s">
        <v>719</v>
      </c>
      <c r="C718">
        <v>61</v>
      </c>
      <c r="D718" t="str">
        <f t="shared" si="100"/>
        <v>C</v>
      </c>
      <c r="E718">
        <f t="shared" si="101"/>
        <v>2</v>
      </c>
      <c r="F718">
        <v>49</v>
      </c>
      <c r="G718" t="str">
        <f t="shared" si="102"/>
        <v>C</v>
      </c>
      <c r="H718">
        <f t="shared" si="103"/>
        <v>2</v>
      </c>
      <c r="I718">
        <v>37</v>
      </c>
      <c r="J718" t="str">
        <f t="shared" si="104"/>
        <v>D</v>
      </c>
      <c r="K718">
        <f t="shared" si="105"/>
        <v>1</v>
      </c>
      <c r="L718" t="str">
        <f t="shared" si="99"/>
        <v>A04</v>
      </c>
      <c r="M718" t="str">
        <f>VLOOKUP(L718,Sheet2!$A$1:$C$17,2,FALSE)</f>
        <v>Matematika dan IPA</v>
      </c>
      <c r="N718" t="str">
        <f>VLOOKUP(L718,Sheet2!$A$1:$C$17,3,FALSE)</f>
        <v>Matematika</v>
      </c>
      <c r="O718">
        <f t="shared" si="106"/>
        <v>8</v>
      </c>
      <c r="P718" s="2">
        <f t="shared" si="107"/>
        <v>1.75</v>
      </c>
    </row>
    <row r="719" spans="1:16" x14ac:dyDescent="0.25">
      <c r="A719">
        <v>717</v>
      </c>
      <c r="B719" t="s">
        <v>720</v>
      </c>
      <c r="C719">
        <v>52</v>
      </c>
      <c r="D719" t="str">
        <f t="shared" si="100"/>
        <v>C</v>
      </c>
      <c r="E719">
        <f t="shared" si="101"/>
        <v>2</v>
      </c>
      <c r="F719">
        <v>51</v>
      </c>
      <c r="G719" t="str">
        <f t="shared" si="102"/>
        <v>C</v>
      </c>
      <c r="H719">
        <f t="shared" si="103"/>
        <v>2</v>
      </c>
      <c r="I719">
        <v>50</v>
      </c>
      <c r="J719" t="str">
        <f t="shared" si="104"/>
        <v>C</v>
      </c>
      <c r="K719">
        <f t="shared" si="105"/>
        <v>2</v>
      </c>
      <c r="L719" t="str">
        <f t="shared" si="99"/>
        <v>D04</v>
      </c>
      <c r="M719" t="str">
        <f>VLOOKUP(L719,Sheet2!$A$1:$C$17,2,FALSE)</f>
        <v>Teknik Industri</v>
      </c>
      <c r="N719" t="str">
        <f>VLOOKUP(L719,Sheet2!$A$1:$C$17,3,FALSE)</f>
        <v>Manajemen Rekayasa Industri</v>
      </c>
      <c r="O719">
        <f t="shared" si="106"/>
        <v>8</v>
      </c>
      <c r="P719" s="2">
        <f t="shared" si="107"/>
        <v>2</v>
      </c>
    </row>
    <row r="720" spans="1:16" x14ac:dyDescent="0.25">
      <c r="A720">
        <v>718</v>
      </c>
      <c r="B720" t="s">
        <v>721</v>
      </c>
      <c r="C720">
        <v>17</v>
      </c>
      <c r="D720" t="str">
        <f t="shared" si="100"/>
        <v>E</v>
      </c>
      <c r="E720">
        <f t="shared" si="101"/>
        <v>0</v>
      </c>
      <c r="F720">
        <v>16</v>
      </c>
      <c r="G720" t="str">
        <f t="shared" si="102"/>
        <v>E</v>
      </c>
      <c r="H720">
        <f t="shared" si="103"/>
        <v>0</v>
      </c>
      <c r="I720">
        <v>15</v>
      </c>
      <c r="J720" t="str">
        <f t="shared" si="104"/>
        <v>E</v>
      </c>
      <c r="K720">
        <f t="shared" si="105"/>
        <v>0</v>
      </c>
      <c r="L720" t="str">
        <f t="shared" si="99"/>
        <v>D04</v>
      </c>
      <c r="M720" t="str">
        <f>VLOOKUP(L720,Sheet2!$A$1:$C$17,2,FALSE)</f>
        <v>Teknik Industri</v>
      </c>
      <c r="N720" t="str">
        <f>VLOOKUP(L720,Sheet2!$A$1:$C$17,3,FALSE)</f>
        <v>Manajemen Rekayasa Industri</v>
      </c>
      <c r="O720">
        <f t="shared" si="106"/>
        <v>8</v>
      </c>
      <c r="P720" s="2">
        <f t="shared" si="107"/>
        <v>0</v>
      </c>
    </row>
    <row r="721" spans="1:16" x14ac:dyDescent="0.25">
      <c r="A721">
        <v>719</v>
      </c>
      <c r="B721" t="s">
        <v>722</v>
      </c>
      <c r="C721">
        <v>24</v>
      </c>
      <c r="D721" t="str">
        <f t="shared" si="100"/>
        <v>E</v>
      </c>
      <c r="E721">
        <f t="shared" si="101"/>
        <v>0</v>
      </c>
      <c r="F721">
        <v>25</v>
      </c>
      <c r="G721" t="str">
        <f t="shared" si="102"/>
        <v>E</v>
      </c>
      <c r="H721">
        <f t="shared" si="103"/>
        <v>0</v>
      </c>
      <c r="I721">
        <v>27</v>
      </c>
      <c r="J721" t="str">
        <f t="shared" si="104"/>
        <v>E</v>
      </c>
      <c r="K721">
        <f t="shared" si="105"/>
        <v>0</v>
      </c>
      <c r="L721" t="str">
        <f t="shared" si="99"/>
        <v>A03</v>
      </c>
      <c r="M721" t="str">
        <f>VLOOKUP(L721,Sheet2!$A$1:$C$17,2,FALSE)</f>
        <v>Matematika dan IPA</v>
      </c>
      <c r="N721" t="str">
        <f>VLOOKUP(L721,Sheet2!$A$1:$C$17,3,FALSE)</f>
        <v>Kimia</v>
      </c>
      <c r="O721">
        <f t="shared" si="106"/>
        <v>8</v>
      </c>
      <c r="P721" s="2">
        <f t="shared" si="107"/>
        <v>0</v>
      </c>
    </row>
    <row r="722" spans="1:16" x14ac:dyDescent="0.25">
      <c r="A722">
        <v>720</v>
      </c>
      <c r="B722" t="s">
        <v>723</v>
      </c>
      <c r="C722">
        <v>75</v>
      </c>
      <c r="D722" t="str">
        <f t="shared" si="100"/>
        <v>A</v>
      </c>
      <c r="E722">
        <f t="shared" si="101"/>
        <v>4</v>
      </c>
      <c r="F722">
        <v>83</v>
      </c>
      <c r="G722" t="str">
        <f t="shared" si="102"/>
        <v>A</v>
      </c>
      <c r="H722">
        <f t="shared" si="103"/>
        <v>4</v>
      </c>
      <c r="I722">
        <v>90</v>
      </c>
      <c r="J722" t="str">
        <f t="shared" si="104"/>
        <v>A</v>
      </c>
      <c r="K722">
        <f t="shared" si="105"/>
        <v>4</v>
      </c>
      <c r="L722" t="str">
        <f t="shared" si="99"/>
        <v>C01</v>
      </c>
      <c r="M722" t="str">
        <f>VLOOKUP(L722,Sheet2!$A$1:$C$17,2,FALSE)</f>
        <v>Farmasi</v>
      </c>
      <c r="N722" t="str">
        <f>VLOOKUP(L722,Sheet2!$A$1:$C$17,3,FALSE)</f>
        <v>Biologi Farmasi</v>
      </c>
      <c r="O722">
        <f t="shared" si="106"/>
        <v>8</v>
      </c>
      <c r="P722" s="2">
        <f t="shared" si="107"/>
        <v>4</v>
      </c>
    </row>
    <row r="723" spans="1:16" x14ac:dyDescent="0.25">
      <c r="A723">
        <v>721</v>
      </c>
      <c r="B723" t="s">
        <v>724</v>
      </c>
      <c r="C723">
        <v>72</v>
      </c>
      <c r="D723" t="str">
        <f t="shared" si="100"/>
        <v>B</v>
      </c>
      <c r="E723">
        <f t="shared" si="101"/>
        <v>3</v>
      </c>
      <c r="F723">
        <v>78</v>
      </c>
      <c r="G723" t="str">
        <f t="shared" si="102"/>
        <v>A</v>
      </c>
      <c r="H723">
        <f t="shared" si="103"/>
        <v>4</v>
      </c>
      <c r="I723">
        <v>84</v>
      </c>
      <c r="J723" t="str">
        <f t="shared" si="104"/>
        <v>A</v>
      </c>
      <c r="K723">
        <f t="shared" si="105"/>
        <v>4</v>
      </c>
      <c r="L723" t="str">
        <f t="shared" si="99"/>
        <v>B04</v>
      </c>
      <c r="M723" t="str">
        <f>VLOOKUP(L723,Sheet2!$A$1:$C$17,2,FALSE)</f>
        <v>Teknik Kebumian</v>
      </c>
      <c r="N723" t="str">
        <f>VLOOKUP(L723,Sheet2!$A$1:$C$17,3,FALSE)</f>
        <v>Geologi</v>
      </c>
      <c r="O723">
        <f t="shared" si="106"/>
        <v>8</v>
      </c>
      <c r="P723" s="2">
        <f t="shared" si="107"/>
        <v>3.625</v>
      </c>
    </row>
    <row r="724" spans="1:16" x14ac:dyDescent="0.25">
      <c r="A724">
        <v>722</v>
      </c>
      <c r="B724" t="s">
        <v>725</v>
      </c>
      <c r="C724">
        <v>31</v>
      </c>
      <c r="D724" t="str">
        <f t="shared" si="100"/>
        <v>E</v>
      </c>
      <c r="E724">
        <f t="shared" si="101"/>
        <v>0</v>
      </c>
      <c r="F724">
        <v>35</v>
      </c>
      <c r="G724" t="str">
        <f t="shared" si="102"/>
        <v>D</v>
      </c>
      <c r="H724">
        <f t="shared" si="103"/>
        <v>1</v>
      </c>
      <c r="I724">
        <v>40</v>
      </c>
      <c r="J724" t="str">
        <f t="shared" si="104"/>
        <v>D</v>
      </c>
      <c r="K724">
        <f t="shared" si="105"/>
        <v>1</v>
      </c>
      <c r="L724" t="str">
        <f t="shared" si="99"/>
        <v>B03</v>
      </c>
      <c r="M724" t="str">
        <f>VLOOKUP(L724,Sheet2!$A$1:$C$17,2,FALSE)</f>
        <v>Teknik Kebumian</v>
      </c>
      <c r="N724" t="str">
        <f>VLOOKUP(L724,Sheet2!$A$1:$C$17,3,FALSE)</f>
        <v>Geomatika</v>
      </c>
      <c r="O724">
        <f t="shared" si="106"/>
        <v>8</v>
      </c>
      <c r="P724" s="2">
        <f t="shared" si="107"/>
        <v>0.625</v>
      </c>
    </row>
    <row r="725" spans="1:16" x14ac:dyDescent="0.25">
      <c r="A725">
        <v>723</v>
      </c>
      <c r="B725" t="s">
        <v>726</v>
      </c>
      <c r="C725">
        <v>19</v>
      </c>
      <c r="D725" t="str">
        <f t="shared" si="100"/>
        <v>E</v>
      </c>
      <c r="E725">
        <f t="shared" si="101"/>
        <v>0</v>
      </c>
      <c r="F725">
        <v>13</v>
      </c>
      <c r="G725" t="str">
        <f t="shared" si="102"/>
        <v>E</v>
      </c>
      <c r="H725">
        <f t="shared" si="103"/>
        <v>0</v>
      </c>
      <c r="I725">
        <v>7</v>
      </c>
      <c r="J725" t="str">
        <f t="shared" si="104"/>
        <v>E</v>
      </c>
      <c r="K725">
        <f t="shared" si="105"/>
        <v>0</v>
      </c>
      <c r="L725" t="str">
        <f t="shared" si="99"/>
        <v>B02</v>
      </c>
      <c r="M725" t="str">
        <f>VLOOKUP(L725,Sheet2!$A$1:$C$17,2,FALSE)</f>
        <v>Teknik Kebumian</v>
      </c>
      <c r="N725" t="str">
        <f>VLOOKUP(L725,Sheet2!$A$1:$C$17,3,FALSE)</f>
        <v>Oseanografi</v>
      </c>
      <c r="O725">
        <f t="shared" si="106"/>
        <v>8</v>
      </c>
      <c r="P725" s="2">
        <f t="shared" si="107"/>
        <v>0</v>
      </c>
    </row>
    <row r="726" spans="1:16" x14ac:dyDescent="0.25">
      <c r="A726">
        <v>724</v>
      </c>
      <c r="B726" t="s">
        <v>727</v>
      </c>
      <c r="C726">
        <v>38</v>
      </c>
      <c r="D726" t="str">
        <f t="shared" si="100"/>
        <v>D</v>
      </c>
      <c r="E726">
        <f t="shared" si="101"/>
        <v>1</v>
      </c>
      <c r="F726">
        <v>45</v>
      </c>
      <c r="G726" t="str">
        <f t="shared" si="102"/>
        <v>C</v>
      </c>
      <c r="H726">
        <f t="shared" si="103"/>
        <v>2</v>
      </c>
      <c r="I726">
        <v>53</v>
      </c>
      <c r="J726" t="str">
        <f t="shared" si="104"/>
        <v>C</v>
      </c>
      <c r="K726">
        <f t="shared" si="105"/>
        <v>2</v>
      </c>
      <c r="L726" t="str">
        <f t="shared" si="99"/>
        <v>B03</v>
      </c>
      <c r="M726" t="str">
        <f>VLOOKUP(L726,Sheet2!$A$1:$C$17,2,FALSE)</f>
        <v>Teknik Kebumian</v>
      </c>
      <c r="N726" t="str">
        <f>VLOOKUP(L726,Sheet2!$A$1:$C$17,3,FALSE)</f>
        <v>Geomatika</v>
      </c>
      <c r="O726">
        <f t="shared" si="106"/>
        <v>8</v>
      </c>
      <c r="P726" s="2">
        <f t="shared" si="107"/>
        <v>1.625</v>
      </c>
    </row>
    <row r="727" spans="1:16" x14ac:dyDescent="0.25">
      <c r="A727">
        <v>725</v>
      </c>
      <c r="B727" t="s">
        <v>728</v>
      </c>
      <c r="C727">
        <v>22</v>
      </c>
      <c r="D727" t="str">
        <f t="shared" si="100"/>
        <v>E</v>
      </c>
      <c r="E727">
        <f t="shared" si="101"/>
        <v>0</v>
      </c>
      <c r="F727">
        <v>40</v>
      </c>
      <c r="G727" t="str">
        <f t="shared" si="102"/>
        <v>D</v>
      </c>
      <c r="H727">
        <f t="shared" si="103"/>
        <v>1</v>
      </c>
      <c r="I727">
        <v>58</v>
      </c>
      <c r="J727" t="str">
        <f t="shared" si="104"/>
        <v>C</v>
      </c>
      <c r="K727">
        <f t="shared" si="105"/>
        <v>2</v>
      </c>
      <c r="L727" t="str">
        <f t="shared" si="99"/>
        <v>D01</v>
      </c>
      <c r="M727" t="str">
        <f>VLOOKUP(L727,Sheet2!$A$1:$C$17,2,FALSE)</f>
        <v>Teknik Industri</v>
      </c>
      <c r="N727" t="str">
        <f>VLOOKUP(L727,Sheet2!$A$1:$C$17,3,FALSE)</f>
        <v>Instrumentasi dan Kontrol</v>
      </c>
      <c r="O727">
        <f t="shared" si="106"/>
        <v>8</v>
      </c>
      <c r="P727" s="2">
        <f t="shared" si="107"/>
        <v>0.875</v>
      </c>
    </row>
    <row r="728" spans="1:16" x14ac:dyDescent="0.25">
      <c r="A728">
        <v>726</v>
      </c>
      <c r="B728" t="s">
        <v>729</v>
      </c>
      <c r="C728">
        <v>64</v>
      </c>
      <c r="D728" t="str">
        <f t="shared" si="100"/>
        <v>C</v>
      </c>
      <c r="E728">
        <f t="shared" si="101"/>
        <v>2</v>
      </c>
      <c r="F728">
        <v>57</v>
      </c>
      <c r="G728" t="str">
        <f t="shared" si="102"/>
        <v>C</v>
      </c>
      <c r="H728">
        <f t="shared" si="103"/>
        <v>2</v>
      </c>
      <c r="I728">
        <v>49</v>
      </c>
      <c r="J728" t="str">
        <f t="shared" si="104"/>
        <v>C</v>
      </c>
      <c r="K728">
        <f t="shared" si="105"/>
        <v>2</v>
      </c>
      <c r="L728" t="str">
        <f t="shared" si="99"/>
        <v>D04</v>
      </c>
      <c r="M728" t="str">
        <f>VLOOKUP(L728,Sheet2!$A$1:$C$17,2,FALSE)</f>
        <v>Teknik Industri</v>
      </c>
      <c r="N728" t="str">
        <f>VLOOKUP(L728,Sheet2!$A$1:$C$17,3,FALSE)</f>
        <v>Manajemen Rekayasa Industri</v>
      </c>
      <c r="O728">
        <f t="shared" si="106"/>
        <v>8</v>
      </c>
      <c r="P728" s="2">
        <f t="shared" si="107"/>
        <v>2</v>
      </c>
    </row>
    <row r="729" spans="1:16" x14ac:dyDescent="0.25">
      <c r="A729">
        <v>727</v>
      </c>
      <c r="B729" t="s">
        <v>730</v>
      </c>
      <c r="C729">
        <v>88</v>
      </c>
      <c r="D729" t="str">
        <f t="shared" si="100"/>
        <v>A</v>
      </c>
      <c r="E729">
        <f t="shared" si="101"/>
        <v>4</v>
      </c>
      <c r="F729">
        <v>87</v>
      </c>
      <c r="G729" t="str">
        <f t="shared" si="102"/>
        <v>A</v>
      </c>
      <c r="H729">
        <f t="shared" si="103"/>
        <v>4</v>
      </c>
      <c r="I729">
        <v>86</v>
      </c>
      <c r="J729" t="str">
        <f t="shared" si="104"/>
        <v>A</v>
      </c>
      <c r="K729">
        <f t="shared" si="105"/>
        <v>4</v>
      </c>
      <c r="L729" t="str">
        <f t="shared" si="99"/>
        <v>A04</v>
      </c>
      <c r="M729" t="str">
        <f>VLOOKUP(L729,Sheet2!$A$1:$C$17,2,FALSE)</f>
        <v>Matematika dan IPA</v>
      </c>
      <c r="N729" t="str">
        <f>VLOOKUP(L729,Sheet2!$A$1:$C$17,3,FALSE)</f>
        <v>Matematika</v>
      </c>
      <c r="O729">
        <f t="shared" si="106"/>
        <v>8</v>
      </c>
      <c r="P729" s="2">
        <f t="shared" si="107"/>
        <v>4</v>
      </c>
    </row>
    <row r="730" spans="1:16" x14ac:dyDescent="0.25">
      <c r="A730">
        <v>728</v>
      </c>
      <c r="B730" t="s">
        <v>731</v>
      </c>
      <c r="C730">
        <v>14</v>
      </c>
      <c r="D730" t="str">
        <f t="shared" si="100"/>
        <v>E</v>
      </c>
      <c r="E730">
        <f t="shared" si="101"/>
        <v>0</v>
      </c>
      <c r="F730">
        <v>13</v>
      </c>
      <c r="G730" t="str">
        <f t="shared" si="102"/>
        <v>E</v>
      </c>
      <c r="H730">
        <f t="shared" si="103"/>
        <v>0</v>
      </c>
      <c r="I730">
        <v>13</v>
      </c>
      <c r="J730" t="str">
        <f t="shared" si="104"/>
        <v>E</v>
      </c>
      <c r="K730">
        <f t="shared" si="105"/>
        <v>0</v>
      </c>
      <c r="L730" t="str">
        <f t="shared" si="99"/>
        <v>B02</v>
      </c>
      <c r="M730" t="str">
        <f>VLOOKUP(L730,Sheet2!$A$1:$C$17,2,FALSE)</f>
        <v>Teknik Kebumian</v>
      </c>
      <c r="N730" t="str">
        <f>VLOOKUP(L730,Sheet2!$A$1:$C$17,3,FALSE)</f>
        <v>Oseanografi</v>
      </c>
      <c r="O730">
        <f t="shared" si="106"/>
        <v>8</v>
      </c>
      <c r="P730" s="2">
        <f t="shared" si="107"/>
        <v>0</v>
      </c>
    </row>
    <row r="731" spans="1:16" x14ac:dyDescent="0.25">
      <c r="A731">
        <v>729</v>
      </c>
      <c r="B731" t="s">
        <v>732</v>
      </c>
      <c r="C731">
        <v>59</v>
      </c>
      <c r="D731" t="str">
        <f t="shared" si="100"/>
        <v>C</v>
      </c>
      <c r="E731">
        <f t="shared" si="101"/>
        <v>2</v>
      </c>
      <c r="F731">
        <v>57</v>
      </c>
      <c r="G731" t="str">
        <f t="shared" si="102"/>
        <v>C</v>
      </c>
      <c r="H731">
        <f t="shared" si="103"/>
        <v>2</v>
      </c>
      <c r="I731">
        <v>56</v>
      </c>
      <c r="J731" t="str">
        <f t="shared" si="104"/>
        <v>C</v>
      </c>
      <c r="K731">
        <f t="shared" si="105"/>
        <v>2</v>
      </c>
      <c r="L731" t="str">
        <f t="shared" si="99"/>
        <v>D01</v>
      </c>
      <c r="M731" t="str">
        <f>VLOOKUP(L731,Sheet2!$A$1:$C$17,2,FALSE)</f>
        <v>Teknik Industri</v>
      </c>
      <c r="N731" t="str">
        <f>VLOOKUP(L731,Sheet2!$A$1:$C$17,3,FALSE)</f>
        <v>Instrumentasi dan Kontrol</v>
      </c>
      <c r="O731">
        <f t="shared" si="106"/>
        <v>8</v>
      </c>
      <c r="P731" s="2">
        <f t="shared" si="107"/>
        <v>2</v>
      </c>
    </row>
    <row r="732" spans="1:16" x14ac:dyDescent="0.25">
      <c r="A732">
        <v>730</v>
      </c>
      <c r="B732" t="s">
        <v>733</v>
      </c>
      <c r="C732">
        <v>21</v>
      </c>
      <c r="D732" t="str">
        <f t="shared" si="100"/>
        <v>E</v>
      </c>
      <c r="E732">
        <f t="shared" si="101"/>
        <v>0</v>
      </c>
      <c r="F732">
        <v>36</v>
      </c>
      <c r="G732" t="str">
        <f t="shared" si="102"/>
        <v>D</v>
      </c>
      <c r="H732">
        <f t="shared" si="103"/>
        <v>1</v>
      </c>
      <c r="I732">
        <v>51</v>
      </c>
      <c r="J732" t="str">
        <f t="shared" si="104"/>
        <v>C</v>
      </c>
      <c r="K732">
        <f t="shared" si="105"/>
        <v>2</v>
      </c>
      <c r="L732" t="str">
        <f t="shared" si="99"/>
        <v>D03</v>
      </c>
      <c r="M732" t="str">
        <f>VLOOKUP(L732,Sheet2!$A$1:$C$17,2,FALSE)</f>
        <v>Teknik Industri</v>
      </c>
      <c r="N732" t="str">
        <f>VLOOKUP(L732,Sheet2!$A$1:$C$17,3,FALSE)</f>
        <v>Teknologi Bioenergi</v>
      </c>
      <c r="O732">
        <f t="shared" si="106"/>
        <v>8</v>
      </c>
      <c r="P732" s="2">
        <f t="shared" si="107"/>
        <v>0.875</v>
      </c>
    </row>
    <row r="733" spans="1:16" x14ac:dyDescent="0.25">
      <c r="A733">
        <v>731</v>
      </c>
      <c r="B733" t="s">
        <v>734</v>
      </c>
      <c r="C733">
        <v>75</v>
      </c>
      <c r="D733" t="str">
        <f t="shared" si="100"/>
        <v>A</v>
      </c>
      <c r="E733">
        <f t="shared" si="101"/>
        <v>4</v>
      </c>
      <c r="F733">
        <v>82</v>
      </c>
      <c r="G733" t="str">
        <f t="shared" si="102"/>
        <v>A</v>
      </c>
      <c r="H733">
        <f t="shared" si="103"/>
        <v>4</v>
      </c>
      <c r="I733">
        <v>90</v>
      </c>
      <c r="J733" t="str">
        <f t="shared" si="104"/>
        <v>A</v>
      </c>
      <c r="K733">
        <f t="shared" si="105"/>
        <v>4</v>
      </c>
      <c r="L733" t="str">
        <f t="shared" si="99"/>
        <v>B03</v>
      </c>
      <c r="M733" t="str">
        <f>VLOOKUP(L733,Sheet2!$A$1:$C$17,2,FALSE)</f>
        <v>Teknik Kebumian</v>
      </c>
      <c r="N733" t="str">
        <f>VLOOKUP(L733,Sheet2!$A$1:$C$17,3,FALSE)</f>
        <v>Geomatika</v>
      </c>
      <c r="O733">
        <f t="shared" si="106"/>
        <v>8</v>
      </c>
      <c r="P733" s="2">
        <f t="shared" si="107"/>
        <v>4</v>
      </c>
    </row>
    <row r="734" spans="1:16" x14ac:dyDescent="0.25">
      <c r="A734">
        <v>732</v>
      </c>
      <c r="B734" t="s">
        <v>735</v>
      </c>
      <c r="C734">
        <v>79</v>
      </c>
      <c r="D734" t="str">
        <f t="shared" si="100"/>
        <v>A</v>
      </c>
      <c r="E734">
        <f t="shared" si="101"/>
        <v>4</v>
      </c>
      <c r="F734">
        <v>57</v>
      </c>
      <c r="G734" t="str">
        <f t="shared" si="102"/>
        <v>C</v>
      </c>
      <c r="H734">
        <f t="shared" si="103"/>
        <v>2</v>
      </c>
      <c r="I734">
        <v>34</v>
      </c>
      <c r="J734" t="str">
        <f t="shared" si="104"/>
        <v>E</v>
      </c>
      <c r="K734">
        <f t="shared" si="105"/>
        <v>0</v>
      </c>
      <c r="L734" t="str">
        <f t="shared" si="99"/>
        <v>A01</v>
      </c>
      <c r="M734" t="str">
        <f>VLOOKUP(L734,Sheet2!$A$1:$C$17,2,FALSE)</f>
        <v>Matematika dan IPA</v>
      </c>
      <c r="N734" t="str">
        <f>VLOOKUP(L734,Sheet2!$A$1:$C$17,3,FALSE)</f>
        <v>Astronomi</v>
      </c>
      <c r="O734">
        <f t="shared" si="106"/>
        <v>8</v>
      </c>
      <c r="P734" s="2">
        <f t="shared" si="107"/>
        <v>2.25</v>
      </c>
    </row>
    <row r="735" spans="1:16" x14ac:dyDescent="0.25">
      <c r="A735">
        <v>733</v>
      </c>
      <c r="B735" t="s">
        <v>736</v>
      </c>
      <c r="C735">
        <v>61</v>
      </c>
      <c r="D735" t="str">
        <f t="shared" si="100"/>
        <v>C</v>
      </c>
      <c r="E735">
        <f t="shared" si="101"/>
        <v>2</v>
      </c>
      <c r="F735">
        <v>67</v>
      </c>
      <c r="G735" t="str">
        <f t="shared" si="102"/>
        <v>B</v>
      </c>
      <c r="H735">
        <f t="shared" si="103"/>
        <v>3</v>
      </c>
      <c r="I735">
        <v>73</v>
      </c>
      <c r="J735" t="str">
        <f t="shared" si="104"/>
        <v>B</v>
      </c>
      <c r="K735">
        <f t="shared" si="105"/>
        <v>3</v>
      </c>
      <c r="L735" t="str">
        <f t="shared" si="99"/>
        <v>C01</v>
      </c>
      <c r="M735" t="str">
        <f>VLOOKUP(L735,Sheet2!$A$1:$C$17,2,FALSE)</f>
        <v>Farmasi</v>
      </c>
      <c r="N735" t="str">
        <f>VLOOKUP(L735,Sheet2!$A$1:$C$17,3,FALSE)</f>
        <v>Biologi Farmasi</v>
      </c>
      <c r="O735">
        <f t="shared" si="106"/>
        <v>8</v>
      </c>
      <c r="P735" s="2">
        <f t="shared" si="107"/>
        <v>2.625</v>
      </c>
    </row>
    <row r="736" spans="1:16" x14ac:dyDescent="0.25">
      <c r="A736">
        <v>734</v>
      </c>
      <c r="B736" t="s">
        <v>737</v>
      </c>
      <c r="C736">
        <v>8</v>
      </c>
      <c r="D736" t="str">
        <f t="shared" si="100"/>
        <v>E</v>
      </c>
      <c r="E736">
        <f t="shared" si="101"/>
        <v>0</v>
      </c>
      <c r="F736">
        <v>9</v>
      </c>
      <c r="G736" t="str">
        <f t="shared" si="102"/>
        <v>E</v>
      </c>
      <c r="H736">
        <f t="shared" si="103"/>
        <v>0</v>
      </c>
      <c r="I736">
        <v>11</v>
      </c>
      <c r="J736" t="str">
        <f t="shared" si="104"/>
        <v>E</v>
      </c>
      <c r="K736">
        <f t="shared" si="105"/>
        <v>0</v>
      </c>
      <c r="L736" t="str">
        <f t="shared" si="99"/>
        <v>B02</v>
      </c>
      <c r="M736" t="str">
        <f>VLOOKUP(L736,Sheet2!$A$1:$C$17,2,FALSE)</f>
        <v>Teknik Kebumian</v>
      </c>
      <c r="N736" t="str">
        <f>VLOOKUP(L736,Sheet2!$A$1:$C$17,3,FALSE)</f>
        <v>Oseanografi</v>
      </c>
      <c r="O736">
        <f t="shared" si="106"/>
        <v>8</v>
      </c>
      <c r="P736" s="2">
        <f t="shared" si="107"/>
        <v>0</v>
      </c>
    </row>
    <row r="737" spans="1:16" x14ac:dyDescent="0.25">
      <c r="A737">
        <v>735</v>
      </c>
      <c r="B737" t="s">
        <v>738</v>
      </c>
      <c r="C737">
        <v>66</v>
      </c>
      <c r="D737" t="str">
        <f t="shared" si="100"/>
        <v>B</v>
      </c>
      <c r="E737">
        <f t="shared" si="101"/>
        <v>3</v>
      </c>
      <c r="F737">
        <v>75</v>
      </c>
      <c r="G737" t="str">
        <f t="shared" si="102"/>
        <v>A</v>
      </c>
      <c r="H737">
        <f t="shared" si="103"/>
        <v>4</v>
      </c>
      <c r="I737">
        <v>84</v>
      </c>
      <c r="J737" t="str">
        <f t="shared" si="104"/>
        <v>A</v>
      </c>
      <c r="K737">
        <f t="shared" si="105"/>
        <v>4</v>
      </c>
      <c r="L737" t="str">
        <f t="shared" si="99"/>
        <v>B04</v>
      </c>
      <c r="M737" t="str">
        <f>VLOOKUP(L737,Sheet2!$A$1:$C$17,2,FALSE)</f>
        <v>Teknik Kebumian</v>
      </c>
      <c r="N737" t="str">
        <f>VLOOKUP(L737,Sheet2!$A$1:$C$17,3,FALSE)</f>
        <v>Geologi</v>
      </c>
      <c r="O737">
        <f t="shared" si="106"/>
        <v>8</v>
      </c>
      <c r="P737" s="2">
        <f t="shared" si="107"/>
        <v>3.625</v>
      </c>
    </row>
    <row r="738" spans="1:16" x14ac:dyDescent="0.25">
      <c r="A738">
        <v>736</v>
      </c>
      <c r="B738" t="s">
        <v>739</v>
      </c>
      <c r="C738">
        <v>74</v>
      </c>
      <c r="D738" t="str">
        <f t="shared" si="100"/>
        <v>B</v>
      </c>
      <c r="E738">
        <f t="shared" si="101"/>
        <v>3</v>
      </c>
      <c r="F738">
        <v>62</v>
      </c>
      <c r="G738" t="str">
        <f t="shared" si="102"/>
        <v>C</v>
      </c>
      <c r="H738">
        <f t="shared" si="103"/>
        <v>2</v>
      </c>
      <c r="I738">
        <v>50</v>
      </c>
      <c r="J738" t="str">
        <f t="shared" si="104"/>
        <v>C</v>
      </c>
      <c r="K738">
        <f t="shared" si="105"/>
        <v>2</v>
      </c>
      <c r="L738" t="str">
        <f t="shared" si="99"/>
        <v>B03</v>
      </c>
      <c r="M738" t="str">
        <f>VLOOKUP(L738,Sheet2!$A$1:$C$17,2,FALSE)</f>
        <v>Teknik Kebumian</v>
      </c>
      <c r="N738" t="str">
        <f>VLOOKUP(L738,Sheet2!$A$1:$C$17,3,FALSE)</f>
        <v>Geomatika</v>
      </c>
      <c r="O738">
        <f t="shared" si="106"/>
        <v>8</v>
      </c>
      <c r="P738" s="2">
        <f t="shared" si="107"/>
        <v>2.375</v>
      </c>
    </row>
    <row r="739" spans="1:16" x14ac:dyDescent="0.25">
      <c r="A739">
        <v>737</v>
      </c>
      <c r="B739" t="s">
        <v>740</v>
      </c>
      <c r="C739">
        <v>50</v>
      </c>
      <c r="D739" t="str">
        <f t="shared" si="100"/>
        <v>C</v>
      </c>
      <c r="E739">
        <f t="shared" si="101"/>
        <v>2</v>
      </c>
      <c r="F739">
        <v>34</v>
      </c>
      <c r="G739" t="str">
        <f t="shared" si="102"/>
        <v>E</v>
      </c>
      <c r="H739">
        <f t="shared" si="103"/>
        <v>0</v>
      </c>
      <c r="I739">
        <v>17</v>
      </c>
      <c r="J739" t="str">
        <f t="shared" si="104"/>
        <v>E</v>
      </c>
      <c r="K739">
        <f t="shared" si="105"/>
        <v>0</v>
      </c>
      <c r="L739" t="str">
        <f t="shared" si="99"/>
        <v>D03</v>
      </c>
      <c r="M739" t="str">
        <f>VLOOKUP(L739,Sheet2!$A$1:$C$17,2,FALSE)</f>
        <v>Teknik Industri</v>
      </c>
      <c r="N739" t="str">
        <f>VLOOKUP(L739,Sheet2!$A$1:$C$17,3,FALSE)</f>
        <v>Teknologi Bioenergi</v>
      </c>
      <c r="O739">
        <f t="shared" si="106"/>
        <v>8</v>
      </c>
      <c r="P739" s="2">
        <f t="shared" si="107"/>
        <v>0.75</v>
      </c>
    </row>
    <row r="740" spans="1:16" x14ac:dyDescent="0.25">
      <c r="A740">
        <v>738</v>
      </c>
      <c r="B740" t="s">
        <v>741</v>
      </c>
      <c r="C740">
        <v>19</v>
      </c>
      <c r="D740" t="str">
        <f t="shared" si="100"/>
        <v>E</v>
      </c>
      <c r="E740">
        <f t="shared" si="101"/>
        <v>0</v>
      </c>
      <c r="F740">
        <v>46</v>
      </c>
      <c r="G740" t="str">
        <f t="shared" si="102"/>
        <v>C</v>
      </c>
      <c r="H740">
        <f t="shared" si="103"/>
        <v>2</v>
      </c>
      <c r="I740">
        <v>73</v>
      </c>
      <c r="J740" t="str">
        <f t="shared" si="104"/>
        <v>B</v>
      </c>
      <c r="K740">
        <f t="shared" si="105"/>
        <v>3</v>
      </c>
      <c r="L740" t="str">
        <f t="shared" si="99"/>
        <v>B03</v>
      </c>
      <c r="M740" t="str">
        <f>VLOOKUP(L740,Sheet2!$A$1:$C$17,2,FALSE)</f>
        <v>Teknik Kebumian</v>
      </c>
      <c r="N740" t="str">
        <f>VLOOKUP(L740,Sheet2!$A$1:$C$17,3,FALSE)</f>
        <v>Geomatika</v>
      </c>
      <c r="O740">
        <f t="shared" si="106"/>
        <v>8</v>
      </c>
      <c r="P740" s="2">
        <f t="shared" si="107"/>
        <v>1.5</v>
      </c>
    </row>
    <row r="741" spans="1:16" x14ac:dyDescent="0.25">
      <c r="A741">
        <v>739</v>
      </c>
      <c r="B741" t="s">
        <v>742</v>
      </c>
      <c r="C741">
        <v>64</v>
      </c>
      <c r="D741" t="str">
        <f t="shared" si="100"/>
        <v>C</v>
      </c>
      <c r="E741">
        <f t="shared" si="101"/>
        <v>2</v>
      </c>
      <c r="F741">
        <v>40</v>
      </c>
      <c r="G741" t="str">
        <f t="shared" si="102"/>
        <v>D</v>
      </c>
      <c r="H741">
        <f t="shared" si="103"/>
        <v>1</v>
      </c>
      <c r="I741">
        <v>16</v>
      </c>
      <c r="J741" t="str">
        <f t="shared" si="104"/>
        <v>E</v>
      </c>
      <c r="K741">
        <f t="shared" si="105"/>
        <v>0</v>
      </c>
      <c r="L741" t="str">
        <f t="shared" si="99"/>
        <v>D02</v>
      </c>
      <c r="M741" t="str">
        <f>VLOOKUP(L741,Sheet2!$A$1:$C$17,2,FALSE)</f>
        <v>Teknik Industri</v>
      </c>
      <c r="N741" t="str">
        <f>VLOOKUP(L741,Sheet2!$A$1:$C$17,3,FALSE)</f>
        <v>Teknologi Pangan</v>
      </c>
      <c r="O741">
        <f t="shared" si="106"/>
        <v>8</v>
      </c>
      <c r="P741" s="2">
        <f t="shared" si="107"/>
        <v>1.125</v>
      </c>
    </row>
    <row r="742" spans="1:16" x14ac:dyDescent="0.25">
      <c r="A742">
        <v>740</v>
      </c>
      <c r="B742" t="s">
        <v>743</v>
      </c>
      <c r="C742">
        <v>23</v>
      </c>
      <c r="D742" t="str">
        <f t="shared" si="100"/>
        <v>E</v>
      </c>
      <c r="E742">
        <f t="shared" si="101"/>
        <v>0</v>
      </c>
      <c r="F742">
        <v>21</v>
      </c>
      <c r="G742" t="str">
        <f t="shared" si="102"/>
        <v>E</v>
      </c>
      <c r="H742">
        <f t="shared" si="103"/>
        <v>0</v>
      </c>
      <c r="I742">
        <v>19</v>
      </c>
      <c r="J742" t="str">
        <f t="shared" si="104"/>
        <v>E</v>
      </c>
      <c r="K742">
        <f t="shared" si="105"/>
        <v>0</v>
      </c>
      <c r="L742" t="str">
        <f t="shared" si="99"/>
        <v>B04</v>
      </c>
      <c r="M742" t="str">
        <f>VLOOKUP(L742,Sheet2!$A$1:$C$17,2,FALSE)</f>
        <v>Teknik Kebumian</v>
      </c>
      <c r="N742" t="str">
        <f>VLOOKUP(L742,Sheet2!$A$1:$C$17,3,FALSE)</f>
        <v>Geologi</v>
      </c>
      <c r="O742">
        <f t="shared" si="106"/>
        <v>8</v>
      </c>
      <c r="P742" s="2">
        <f t="shared" si="107"/>
        <v>0</v>
      </c>
    </row>
    <row r="743" spans="1:16" x14ac:dyDescent="0.25">
      <c r="A743">
        <v>741</v>
      </c>
      <c r="B743" t="s">
        <v>744</v>
      </c>
      <c r="C743">
        <v>78</v>
      </c>
      <c r="D743" t="str">
        <f t="shared" si="100"/>
        <v>A</v>
      </c>
      <c r="E743">
        <f t="shared" si="101"/>
        <v>4</v>
      </c>
      <c r="F743">
        <v>73</v>
      </c>
      <c r="G743" t="str">
        <f t="shared" si="102"/>
        <v>B</v>
      </c>
      <c r="H743">
        <f t="shared" si="103"/>
        <v>3</v>
      </c>
      <c r="I743">
        <v>69</v>
      </c>
      <c r="J743" t="str">
        <f t="shared" si="104"/>
        <v>B</v>
      </c>
      <c r="K743">
        <f t="shared" si="105"/>
        <v>3</v>
      </c>
      <c r="L743" t="str">
        <f t="shared" si="99"/>
        <v>B02</v>
      </c>
      <c r="M743" t="str">
        <f>VLOOKUP(L743,Sheet2!$A$1:$C$17,2,FALSE)</f>
        <v>Teknik Kebumian</v>
      </c>
      <c r="N743" t="str">
        <f>VLOOKUP(L743,Sheet2!$A$1:$C$17,3,FALSE)</f>
        <v>Oseanografi</v>
      </c>
      <c r="O743">
        <f t="shared" si="106"/>
        <v>8</v>
      </c>
      <c r="P743" s="2">
        <f t="shared" si="107"/>
        <v>3.375</v>
      </c>
    </row>
    <row r="744" spans="1:16" x14ac:dyDescent="0.25">
      <c r="A744">
        <v>742</v>
      </c>
      <c r="B744" t="s">
        <v>745</v>
      </c>
      <c r="C744">
        <v>80</v>
      </c>
      <c r="D744" t="str">
        <f t="shared" si="100"/>
        <v>A</v>
      </c>
      <c r="E744">
        <f t="shared" si="101"/>
        <v>4</v>
      </c>
      <c r="F744">
        <v>51</v>
      </c>
      <c r="G744" t="str">
        <f t="shared" si="102"/>
        <v>C</v>
      </c>
      <c r="H744">
        <f t="shared" si="103"/>
        <v>2</v>
      </c>
      <c r="I744">
        <v>23</v>
      </c>
      <c r="J744" t="str">
        <f t="shared" si="104"/>
        <v>E</v>
      </c>
      <c r="K744">
        <f t="shared" si="105"/>
        <v>0</v>
      </c>
      <c r="L744" t="str">
        <f t="shared" si="99"/>
        <v>C04</v>
      </c>
      <c r="M744" t="str">
        <f>VLOOKUP(L744,Sheet2!$A$1:$C$17,2,FALSE)</f>
        <v>Farmasi</v>
      </c>
      <c r="N744" t="str">
        <f>VLOOKUP(L744,Sheet2!$A$1:$C$17,3,FALSE)</f>
        <v>Farmasetika</v>
      </c>
      <c r="O744">
        <f t="shared" si="106"/>
        <v>8</v>
      </c>
      <c r="P744" s="2">
        <f t="shared" si="107"/>
        <v>2.25</v>
      </c>
    </row>
    <row r="745" spans="1:16" x14ac:dyDescent="0.25">
      <c r="A745">
        <v>743</v>
      </c>
      <c r="B745" t="s">
        <v>746</v>
      </c>
      <c r="C745">
        <v>29</v>
      </c>
      <c r="D745" t="str">
        <f t="shared" si="100"/>
        <v>E</v>
      </c>
      <c r="E745">
        <f t="shared" si="101"/>
        <v>0</v>
      </c>
      <c r="F745">
        <v>50</v>
      </c>
      <c r="G745" t="str">
        <f t="shared" si="102"/>
        <v>C</v>
      </c>
      <c r="H745">
        <f t="shared" si="103"/>
        <v>2</v>
      </c>
      <c r="I745">
        <v>71</v>
      </c>
      <c r="J745" t="str">
        <f t="shared" si="104"/>
        <v>B</v>
      </c>
      <c r="K745">
        <f t="shared" si="105"/>
        <v>3</v>
      </c>
      <c r="L745" t="str">
        <f t="shared" si="99"/>
        <v>B02</v>
      </c>
      <c r="M745" t="str">
        <f>VLOOKUP(L745,Sheet2!$A$1:$C$17,2,FALSE)</f>
        <v>Teknik Kebumian</v>
      </c>
      <c r="N745" t="str">
        <f>VLOOKUP(L745,Sheet2!$A$1:$C$17,3,FALSE)</f>
        <v>Oseanografi</v>
      </c>
      <c r="O745">
        <f t="shared" si="106"/>
        <v>8</v>
      </c>
      <c r="P745" s="2">
        <f t="shared" si="107"/>
        <v>1.5</v>
      </c>
    </row>
    <row r="746" spans="1:16" x14ac:dyDescent="0.25">
      <c r="A746">
        <v>744</v>
      </c>
      <c r="B746" t="s">
        <v>747</v>
      </c>
      <c r="C746">
        <v>22</v>
      </c>
      <c r="D746" t="str">
        <f t="shared" si="100"/>
        <v>E</v>
      </c>
      <c r="E746">
        <f t="shared" si="101"/>
        <v>0</v>
      </c>
      <c r="F746">
        <v>21</v>
      </c>
      <c r="G746" t="str">
        <f t="shared" si="102"/>
        <v>E</v>
      </c>
      <c r="H746">
        <f t="shared" si="103"/>
        <v>0</v>
      </c>
      <c r="I746">
        <v>21</v>
      </c>
      <c r="J746" t="str">
        <f t="shared" si="104"/>
        <v>E</v>
      </c>
      <c r="K746">
        <f t="shared" si="105"/>
        <v>0</v>
      </c>
      <c r="L746" t="str">
        <f t="shared" si="99"/>
        <v>B02</v>
      </c>
      <c r="M746" t="str">
        <f>VLOOKUP(L746,Sheet2!$A$1:$C$17,2,FALSE)</f>
        <v>Teknik Kebumian</v>
      </c>
      <c r="N746" t="str">
        <f>VLOOKUP(L746,Sheet2!$A$1:$C$17,3,FALSE)</f>
        <v>Oseanografi</v>
      </c>
      <c r="O746">
        <f t="shared" si="106"/>
        <v>8</v>
      </c>
      <c r="P746" s="2">
        <f t="shared" si="107"/>
        <v>0</v>
      </c>
    </row>
    <row r="747" spans="1:16" x14ac:dyDescent="0.25">
      <c r="A747">
        <v>745</v>
      </c>
      <c r="B747" t="s">
        <v>748</v>
      </c>
      <c r="C747">
        <v>58</v>
      </c>
      <c r="D747" t="str">
        <f t="shared" si="100"/>
        <v>C</v>
      </c>
      <c r="E747">
        <f t="shared" si="101"/>
        <v>2</v>
      </c>
      <c r="F747">
        <v>68</v>
      </c>
      <c r="G747" t="str">
        <f t="shared" si="102"/>
        <v>B</v>
      </c>
      <c r="H747">
        <f t="shared" si="103"/>
        <v>3</v>
      </c>
      <c r="I747">
        <v>78</v>
      </c>
      <c r="J747" t="str">
        <f t="shared" si="104"/>
        <v>A</v>
      </c>
      <c r="K747">
        <f t="shared" si="105"/>
        <v>4</v>
      </c>
      <c r="L747" t="str">
        <f t="shared" si="99"/>
        <v>D02</v>
      </c>
      <c r="M747" t="str">
        <f>VLOOKUP(L747,Sheet2!$A$1:$C$17,2,FALSE)</f>
        <v>Teknik Industri</v>
      </c>
      <c r="N747" t="str">
        <f>VLOOKUP(L747,Sheet2!$A$1:$C$17,3,FALSE)</f>
        <v>Teknologi Pangan</v>
      </c>
      <c r="O747">
        <f t="shared" si="106"/>
        <v>8</v>
      </c>
      <c r="P747" s="2">
        <f t="shared" si="107"/>
        <v>2.875</v>
      </c>
    </row>
    <row r="748" spans="1:16" x14ac:dyDescent="0.25">
      <c r="A748">
        <v>746</v>
      </c>
      <c r="B748" t="s">
        <v>749</v>
      </c>
      <c r="C748">
        <v>36</v>
      </c>
      <c r="D748" t="str">
        <f t="shared" si="100"/>
        <v>D</v>
      </c>
      <c r="E748">
        <f t="shared" si="101"/>
        <v>1</v>
      </c>
      <c r="F748">
        <v>41</v>
      </c>
      <c r="G748" t="str">
        <f t="shared" si="102"/>
        <v>D</v>
      </c>
      <c r="H748">
        <f t="shared" si="103"/>
        <v>1</v>
      </c>
      <c r="I748">
        <v>46</v>
      </c>
      <c r="J748" t="str">
        <f t="shared" si="104"/>
        <v>C</v>
      </c>
      <c r="K748">
        <f t="shared" si="105"/>
        <v>2</v>
      </c>
      <c r="L748" t="str">
        <f t="shared" si="99"/>
        <v>A03</v>
      </c>
      <c r="M748" t="str">
        <f>VLOOKUP(L748,Sheet2!$A$1:$C$17,2,FALSE)</f>
        <v>Matematika dan IPA</v>
      </c>
      <c r="N748" t="str">
        <f>VLOOKUP(L748,Sheet2!$A$1:$C$17,3,FALSE)</f>
        <v>Kimia</v>
      </c>
      <c r="O748">
        <f t="shared" si="106"/>
        <v>8</v>
      </c>
      <c r="P748" s="2">
        <f t="shared" si="107"/>
        <v>1.25</v>
      </c>
    </row>
    <row r="749" spans="1:16" x14ac:dyDescent="0.25">
      <c r="A749">
        <v>747</v>
      </c>
      <c r="B749" t="s">
        <v>750</v>
      </c>
      <c r="C749">
        <v>89</v>
      </c>
      <c r="D749" t="str">
        <f t="shared" si="100"/>
        <v>A</v>
      </c>
      <c r="E749">
        <f t="shared" si="101"/>
        <v>4</v>
      </c>
      <c r="F749">
        <v>88</v>
      </c>
      <c r="G749" t="str">
        <f t="shared" si="102"/>
        <v>A</v>
      </c>
      <c r="H749">
        <f t="shared" si="103"/>
        <v>4</v>
      </c>
      <c r="I749">
        <v>86</v>
      </c>
      <c r="J749" t="str">
        <f t="shared" si="104"/>
        <v>A</v>
      </c>
      <c r="K749">
        <f t="shared" si="105"/>
        <v>4</v>
      </c>
      <c r="L749" t="str">
        <f t="shared" si="99"/>
        <v>B01</v>
      </c>
      <c r="M749" t="str">
        <f>VLOOKUP(L749,Sheet2!$A$1:$C$17,2,FALSE)</f>
        <v>Teknik Kebumian</v>
      </c>
      <c r="N749" t="str">
        <f>VLOOKUP(L749,Sheet2!$A$1:$C$17,3,FALSE)</f>
        <v>Meteorologi</v>
      </c>
      <c r="O749">
        <f t="shared" si="106"/>
        <v>8</v>
      </c>
      <c r="P749" s="2">
        <f t="shared" si="107"/>
        <v>4</v>
      </c>
    </row>
    <row r="750" spans="1:16" x14ac:dyDescent="0.25">
      <c r="A750">
        <v>748</v>
      </c>
      <c r="B750" t="s">
        <v>751</v>
      </c>
      <c r="C750">
        <v>34</v>
      </c>
      <c r="D750" t="str">
        <f t="shared" si="100"/>
        <v>E</v>
      </c>
      <c r="E750">
        <f t="shared" si="101"/>
        <v>0</v>
      </c>
      <c r="F750">
        <v>32</v>
      </c>
      <c r="G750" t="str">
        <f t="shared" si="102"/>
        <v>E</v>
      </c>
      <c r="H750">
        <f t="shared" si="103"/>
        <v>0</v>
      </c>
      <c r="I750">
        <v>30</v>
      </c>
      <c r="J750" t="str">
        <f t="shared" si="104"/>
        <v>E</v>
      </c>
      <c r="K750">
        <f t="shared" si="105"/>
        <v>0</v>
      </c>
      <c r="L750" t="str">
        <f t="shared" si="99"/>
        <v>D01</v>
      </c>
      <c r="M750" t="str">
        <f>VLOOKUP(L750,Sheet2!$A$1:$C$17,2,FALSE)</f>
        <v>Teknik Industri</v>
      </c>
      <c r="N750" t="str">
        <f>VLOOKUP(L750,Sheet2!$A$1:$C$17,3,FALSE)</f>
        <v>Instrumentasi dan Kontrol</v>
      </c>
      <c r="O750">
        <f t="shared" si="106"/>
        <v>8</v>
      </c>
      <c r="P750" s="2">
        <f t="shared" si="107"/>
        <v>0</v>
      </c>
    </row>
    <row r="751" spans="1:16" x14ac:dyDescent="0.25">
      <c r="A751">
        <v>749</v>
      </c>
      <c r="B751" t="s">
        <v>752</v>
      </c>
      <c r="C751">
        <v>52</v>
      </c>
      <c r="D751" t="str">
        <f t="shared" si="100"/>
        <v>C</v>
      </c>
      <c r="E751">
        <f t="shared" si="101"/>
        <v>2</v>
      </c>
      <c r="F751">
        <v>52</v>
      </c>
      <c r="G751" t="str">
        <f t="shared" si="102"/>
        <v>C</v>
      </c>
      <c r="H751">
        <f t="shared" si="103"/>
        <v>2</v>
      </c>
      <c r="I751">
        <v>52</v>
      </c>
      <c r="J751" t="str">
        <f t="shared" si="104"/>
        <v>C</v>
      </c>
      <c r="K751">
        <f t="shared" si="105"/>
        <v>2</v>
      </c>
      <c r="L751" t="str">
        <f t="shared" si="99"/>
        <v>B04</v>
      </c>
      <c r="M751" t="str">
        <f>VLOOKUP(L751,Sheet2!$A$1:$C$17,2,FALSE)</f>
        <v>Teknik Kebumian</v>
      </c>
      <c r="N751" t="str">
        <f>VLOOKUP(L751,Sheet2!$A$1:$C$17,3,FALSE)</f>
        <v>Geologi</v>
      </c>
      <c r="O751">
        <f t="shared" si="106"/>
        <v>8</v>
      </c>
      <c r="P751" s="2">
        <f t="shared" si="107"/>
        <v>2</v>
      </c>
    </row>
    <row r="752" spans="1:16" x14ac:dyDescent="0.25">
      <c r="A752">
        <v>750</v>
      </c>
      <c r="B752" t="s">
        <v>753</v>
      </c>
      <c r="C752">
        <v>55</v>
      </c>
      <c r="D752" t="str">
        <f t="shared" si="100"/>
        <v>C</v>
      </c>
      <c r="E752">
        <f t="shared" si="101"/>
        <v>2</v>
      </c>
      <c r="F752">
        <v>55</v>
      </c>
      <c r="G752" t="str">
        <f t="shared" si="102"/>
        <v>C</v>
      </c>
      <c r="H752">
        <f t="shared" si="103"/>
        <v>2</v>
      </c>
      <c r="I752">
        <v>55</v>
      </c>
      <c r="J752" t="str">
        <f t="shared" si="104"/>
        <v>C</v>
      </c>
      <c r="K752">
        <f t="shared" si="105"/>
        <v>2</v>
      </c>
      <c r="L752" t="str">
        <f t="shared" si="99"/>
        <v>C03</v>
      </c>
      <c r="M752" t="str">
        <f>VLOOKUP(L752,Sheet2!$A$1:$C$17,2,FALSE)</f>
        <v>Farmasi</v>
      </c>
      <c r="N752" t="str">
        <f>VLOOKUP(L752,Sheet2!$A$1:$C$17,3,FALSE)</f>
        <v>Farmakologi</v>
      </c>
      <c r="O752">
        <f t="shared" si="106"/>
        <v>8</v>
      </c>
      <c r="P752" s="2">
        <f t="shared" si="107"/>
        <v>2</v>
      </c>
    </row>
    <row r="753" spans="1:16" x14ac:dyDescent="0.25">
      <c r="A753">
        <v>751</v>
      </c>
      <c r="B753" t="s">
        <v>754</v>
      </c>
      <c r="C753">
        <v>77</v>
      </c>
      <c r="D753" t="str">
        <f t="shared" si="100"/>
        <v>A</v>
      </c>
      <c r="E753">
        <f t="shared" si="101"/>
        <v>4</v>
      </c>
      <c r="F753">
        <v>50</v>
      </c>
      <c r="G753" t="str">
        <f t="shared" si="102"/>
        <v>C</v>
      </c>
      <c r="H753">
        <f t="shared" si="103"/>
        <v>2</v>
      </c>
      <c r="I753">
        <v>23</v>
      </c>
      <c r="J753" t="str">
        <f t="shared" si="104"/>
        <v>E</v>
      </c>
      <c r="K753">
        <f t="shared" si="105"/>
        <v>0</v>
      </c>
      <c r="L753" t="str">
        <f t="shared" si="99"/>
        <v>C02</v>
      </c>
      <c r="M753" t="str">
        <f>VLOOKUP(L753,Sheet2!$A$1:$C$17,2,FALSE)</f>
        <v>Farmasi</v>
      </c>
      <c r="N753" t="str">
        <f>VLOOKUP(L753,Sheet2!$A$1:$C$17,3,FALSE)</f>
        <v>Farmakokimia</v>
      </c>
      <c r="O753">
        <f t="shared" si="106"/>
        <v>8</v>
      </c>
      <c r="P753" s="2">
        <f t="shared" si="107"/>
        <v>2.25</v>
      </c>
    </row>
    <row r="754" spans="1:16" x14ac:dyDescent="0.25">
      <c r="A754">
        <v>752</v>
      </c>
      <c r="B754" t="s">
        <v>755</v>
      </c>
      <c r="C754">
        <v>86</v>
      </c>
      <c r="D754" t="str">
        <f t="shared" si="100"/>
        <v>A</v>
      </c>
      <c r="E754">
        <f t="shared" si="101"/>
        <v>4</v>
      </c>
      <c r="F754">
        <v>85</v>
      </c>
      <c r="G754" t="str">
        <f t="shared" si="102"/>
        <v>A</v>
      </c>
      <c r="H754">
        <f t="shared" si="103"/>
        <v>4</v>
      </c>
      <c r="I754">
        <v>84</v>
      </c>
      <c r="J754" t="str">
        <f t="shared" si="104"/>
        <v>A</v>
      </c>
      <c r="K754">
        <f t="shared" si="105"/>
        <v>4</v>
      </c>
      <c r="L754" t="str">
        <f t="shared" si="99"/>
        <v>C03</v>
      </c>
      <c r="M754" t="str">
        <f>VLOOKUP(L754,Sheet2!$A$1:$C$17,2,FALSE)</f>
        <v>Farmasi</v>
      </c>
      <c r="N754" t="str">
        <f>VLOOKUP(L754,Sheet2!$A$1:$C$17,3,FALSE)</f>
        <v>Farmakologi</v>
      </c>
      <c r="O754">
        <f t="shared" si="106"/>
        <v>8</v>
      </c>
      <c r="P754" s="2">
        <f t="shared" si="107"/>
        <v>4</v>
      </c>
    </row>
    <row r="755" spans="1:16" x14ac:dyDescent="0.25">
      <c r="A755">
        <v>753</v>
      </c>
      <c r="B755" t="s">
        <v>756</v>
      </c>
      <c r="C755">
        <v>92</v>
      </c>
      <c r="D755" t="str">
        <f t="shared" si="100"/>
        <v>A</v>
      </c>
      <c r="E755">
        <f t="shared" si="101"/>
        <v>4</v>
      </c>
      <c r="F755">
        <v>89</v>
      </c>
      <c r="G755" t="str">
        <f t="shared" si="102"/>
        <v>A</v>
      </c>
      <c r="H755">
        <f t="shared" si="103"/>
        <v>4</v>
      </c>
      <c r="I755">
        <v>86</v>
      </c>
      <c r="J755" t="str">
        <f t="shared" si="104"/>
        <v>A</v>
      </c>
      <c r="K755">
        <f t="shared" si="105"/>
        <v>4</v>
      </c>
      <c r="L755" t="str">
        <f t="shared" si="99"/>
        <v>C02</v>
      </c>
      <c r="M755" t="str">
        <f>VLOOKUP(L755,Sheet2!$A$1:$C$17,2,FALSE)</f>
        <v>Farmasi</v>
      </c>
      <c r="N755" t="str">
        <f>VLOOKUP(L755,Sheet2!$A$1:$C$17,3,FALSE)</f>
        <v>Farmakokimia</v>
      </c>
      <c r="O755">
        <f t="shared" si="106"/>
        <v>8</v>
      </c>
      <c r="P755" s="2">
        <f t="shared" si="107"/>
        <v>4</v>
      </c>
    </row>
    <row r="756" spans="1:16" x14ac:dyDescent="0.25">
      <c r="A756">
        <v>754</v>
      </c>
      <c r="B756" t="s">
        <v>757</v>
      </c>
      <c r="C756">
        <v>32</v>
      </c>
      <c r="D756" t="str">
        <f t="shared" si="100"/>
        <v>E</v>
      </c>
      <c r="E756">
        <f t="shared" si="101"/>
        <v>0</v>
      </c>
      <c r="F756">
        <v>22</v>
      </c>
      <c r="G756" t="str">
        <f t="shared" si="102"/>
        <v>E</v>
      </c>
      <c r="H756">
        <f t="shared" si="103"/>
        <v>0</v>
      </c>
      <c r="I756">
        <v>11</v>
      </c>
      <c r="J756" t="str">
        <f t="shared" si="104"/>
        <v>E</v>
      </c>
      <c r="K756">
        <f t="shared" si="105"/>
        <v>0</v>
      </c>
      <c r="L756" t="str">
        <f t="shared" si="99"/>
        <v>C04</v>
      </c>
      <c r="M756" t="str">
        <f>VLOOKUP(L756,Sheet2!$A$1:$C$17,2,FALSE)</f>
        <v>Farmasi</v>
      </c>
      <c r="N756" t="str">
        <f>VLOOKUP(L756,Sheet2!$A$1:$C$17,3,FALSE)</f>
        <v>Farmasetika</v>
      </c>
      <c r="O756">
        <f t="shared" si="106"/>
        <v>8</v>
      </c>
      <c r="P756" s="2">
        <f t="shared" si="107"/>
        <v>0</v>
      </c>
    </row>
    <row r="757" spans="1:16" x14ac:dyDescent="0.25">
      <c r="A757">
        <v>755</v>
      </c>
      <c r="B757" t="s">
        <v>758</v>
      </c>
      <c r="C757">
        <v>80</v>
      </c>
      <c r="D757" t="str">
        <f t="shared" si="100"/>
        <v>A</v>
      </c>
      <c r="E757">
        <f t="shared" si="101"/>
        <v>4</v>
      </c>
      <c r="F757">
        <v>62</v>
      </c>
      <c r="G757" t="str">
        <f t="shared" si="102"/>
        <v>C</v>
      </c>
      <c r="H757">
        <f t="shared" si="103"/>
        <v>2</v>
      </c>
      <c r="I757">
        <v>44</v>
      </c>
      <c r="J757" t="str">
        <f t="shared" si="104"/>
        <v>D</v>
      </c>
      <c r="K757">
        <f t="shared" si="105"/>
        <v>1</v>
      </c>
      <c r="L757" t="str">
        <f t="shared" si="99"/>
        <v>C02</v>
      </c>
      <c r="M757" t="str">
        <f>VLOOKUP(L757,Sheet2!$A$1:$C$17,2,FALSE)</f>
        <v>Farmasi</v>
      </c>
      <c r="N757" t="str">
        <f>VLOOKUP(L757,Sheet2!$A$1:$C$17,3,FALSE)</f>
        <v>Farmakokimia</v>
      </c>
      <c r="O757">
        <f t="shared" si="106"/>
        <v>8</v>
      </c>
      <c r="P757" s="2">
        <f t="shared" si="107"/>
        <v>2.5</v>
      </c>
    </row>
    <row r="758" spans="1:16" x14ac:dyDescent="0.25">
      <c r="A758">
        <v>756</v>
      </c>
      <c r="B758" t="s">
        <v>759</v>
      </c>
      <c r="C758">
        <v>51</v>
      </c>
      <c r="D758" t="str">
        <f t="shared" si="100"/>
        <v>C</v>
      </c>
      <c r="E758">
        <f t="shared" si="101"/>
        <v>2</v>
      </c>
      <c r="F758">
        <v>48</v>
      </c>
      <c r="G758" t="str">
        <f t="shared" si="102"/>
        <v>C</v>
      </c>
      <c r="H758">
        <f t="shared" si="103"/>
        <v>2</v>
      </c>
      <c r="I758">
        <v>45</v>
      </c>
      <c r="J758" t="str">
        <f t="shared" si="104"/>
        <v>C</v>
      </c>
      <c r="K758">
        <f t="shared" si="105"/>
        <v>2</v>
      </c>
      <c r="L758" t="str">
        <f t="shared" si="99"/>
        <v>A02</v>
      </c>
      <c r="M758" t="str">
        <f>VLOOKUP(L758,Sheet2!$A$1:$C$17,2,FALSE)</f>
        <v>Matematika dan IPA</v>
      </c>
      <c r="N758" t="str">
        <f>VLOOKUP(L758,Sheet2!$A$1:$C$17,3,FALSE)</f>
        <v>Fisika</v>
      </c>
      <c r="O758">
        <f t="shared" si="106"/>
        <v>8</v>
      </c>
      <c r="P758" s="2">
        <f t="shared" si="107"/>
        <v>2</v>
      </c>
    </row>
    <row r="759" spans="1:16" x14ac:dyDescent="0.25">
      <c r="A759">
        <v>757</v>
      </c>
      <c r="B759" t="s">
        <v>760</v>
      </c>
      <c r="C759">
        <v>8</v>
      </c>
      <c r="D759" t="str">
        <f t="shared" si="100"/>
        <v>E</v>
      </c>
      <c r="E759">
        <f t="shared" si="101"/>
        <v>0</v>
      </c>
      <c r="F759">
        <v>8</v>
      </c>
      <c r="G759" t="str">
        <f t="shared" si="102"/>
        <v>E</v>
      </c>
      <c r="H759">
        <f t="shared" si="103"/>
        <v>0</v>
      </c>
      <c r="I759">
        <v>8</v>
      </c>
      <c r="J759" t="str">
        <f t="shared" si="104"/>
        <v>E</v>
      </c>
      <c r="K759">
        <f t="shared" si="105"/>
        <v>0</v>
      </c>
      <c r="L759" t="str">
        <f t="shared" si="99"/>
        <v>C02</v>
      </c>
      <c r="M759" t="str">
        <f>VLOOKUP(L759,Sheet2!$A$1:$C$17,2,FALSE)</f>
        <v>Farmasi</v>
      </c>
      <c r="N759" t="str">
        <f>VLOOKUP(L759,Sheet2!$A$1:$C$17,3,FALSE)</f>
        <v>Farmakokimia</v>
      </c>
      <c r="O759">
        <f t="shared" si="106"/>
        <v>8</v>
      </c>
      <c r="P759" s="2">
        <f t="shared" si="107"/>
        <v>0</v>
      </c>
    </row>
    <row r="760" spans="1:16" x14ac:dyDescent="0.25">
      <c r="A760">
        <v>758</v>
      </c>
      <c r="B760" t="s">
        <v>761</v>
      </c>
      <c r="C760">
        <v>33</v>
      </c>
      <c r="D760" t="str">
        <f t="shared" si="100"/>
        <v>E</v>
      </c>
      <c r="E760">
        <f t="shared" si="101"/>
        <v>0</v>
      </c>
      <c r="F760">
        <v>36</v>
      </c>
      <c r="G760" t="str">
        <f t="shared" si="102"/>
        <v>D</v>
      </c>
      <c r="H760">
        <f t="shared" si="103"/>
        <v>1</v>
      </c>
      <c r="I760">
        <v>39</v>
      </c>
      <c r="J760" t="str">
        <f t="shared" si="104"/>
        <v>D</v>
      </c>
      <c r="K760">
        <f t="shared" si="105"/>
        <v>1</v>
      </c>
      <c r="L760" t="str">
        <f t="shared" si="99"/>
        <v>C03</v>
      </c>
      <c r="M760" t="str">
        <f>VLOOKUP(L760,Sheet2!$A$1:$C$17,2,FALSE)</f>
        <v>Farmasi</v>
      </c>
      <c r="N760" t="str">
        <f>VLOOKUP(L760,Sheet2!$A$1:$C$17,3,FALSE)</f>
        <v>Farmakologi</v>
      </c>
      <c r="O760">
        <f t="shared" si="106"/>
        <v>8</v>
      </c>
      <c r="P760" s="2">
        <f t="shared" si="107"/>
        <v>0.625</v>
      </c>
    </row>
    <row r="761" spans="1:16" x14ac:dyDescent="0.25">
      <c r="A761">
        <v>759</v>
      </c>
      <c r="B761" t="s">
        <v>762</v>
      </c>
      <c r="C761">
        <v>78</v>
      </c>
      <c r="D761" t="str">
        <f t="shared" si="100"/>
        <v>A</v>
      </c>
      <c r="E761">
        <f t="shared" si="101"/>
        <v>4</v>
      </c>
      <c r="F761">
        <v>59</v>
      </c>
      <c r="G761" t="str">
        <f t="shared" si="102"/>
        <v>C</v>
      </c>
      <c r="H761">
        <f t="shared" si="103"/>
        <v>2</v>
      </c>
      <c r="I761">
        <v>39</v>
      </c>
      <c r="J761" t="str">
        <f t="shared" si="104"/>
        <v>D</v>
      </c>
      <c r="K761">
        <f t="shared" si="105"/>
        <v>1</v>
      </c>
      <c r="L761" t="str">
        <f t="shared" si="99"/>
        <v>A01</v>
      </c>
      <c r="M761" t="str">
        <f>VLOOKUP(L761,Sheet2!$A$1:$C$17,2,FALSE)</f>
        <v>Matematika dan IPA</v>
      </c>
      <c r="N761" t="str">
        <f>VLOOKUP(L761,Sheet2!$A$1:$C$17,3,FALSE)</f>
        <v>Astronomi</v>
      </c>
      <c r="O761">
        <f t="shared" si="106"/>
        <v>8</v>
      </c>
      <c r="P761" s="2">
        <f t="shared" si="107"/>
        <v>2.5</v>
      </c>
    </row>
    <row r="762" spans="1:16" x14ac:dyDescent="0.25">
      <c r="A762">
        <v>760</v>
      </c>
      <c r="B762" t="s">
        <v>763</v>
      </c>
      <c r="C762">
        <v>37</v>
      </c>
      <c r="D762" t="str">
        <f t="shared" si="100"/>
        <v>D</v>
      </c>
      <c r="E762">
        <f t="shared" si="101"/>
        <v>1</v>
      </c>
      <c r="F762">
        <v>39</v>
      </c>
      <c r="G762" t="str">
        <f t="shared" si="102"/>
        <v>D</v>
      </c>
      <c r="H762">
        <f t="shared" si="103"/>
        <v>1</v>
      </c>
      <c r="I762">
        <v>42</v>
      </c>
      <c r="J762" t="str">
        <f t="shared" si="104"/>
        <v>D</v>
      </c>
      <c r="K762">
        <f t="shared" si="105"/>
        <v>1</v>
      </c>
      <c r="L762" t="str">
        <f t="shared" si="99"/>
        <v>D04</v>
      </c>
      <c r="M762" t="str">
        <f>VLOOKUP(L762,Sheet2!$A$1:$C$17,2,FALSE)</f>
        <v>Teknik Industri</v>
      </c>
      <c r="N762" t="str">
        <f>VLOOKUP(L762,Sheet2!$A$1:$C$17,3,FALSE)</f>
        <v>Manajemen Rekayasa Industri</v>
      </c>
      <c r="O762">
        <f t="shared" si="106"/>
        <v>8</v>
      </c>
      <c r="P762" s="2">
        <f t="shared" si="107"/>
        <v>1</v>
      </c>
    </row>
    <row r="763" spans="1:16" x14ac:dyDescent="0.25">
      <c r="A763">
        <v>761</v>
      </c>
      <c r="B763" t="s">
        <v>764</v>
      </c>
      <c r="C763">
        <v>59</v>
      </c>
      <c r="D763" t="str">
        <f t="shared" si="100"/>
        <v>C</v>
      </c>
      <c r="E763">
        <f t="shared" si="101"/>
        <v>2</v>
      </c>
      <c r="F763">
        <v>73</v>
      </c>
      <c r="G763" t="str">
        <f t="shared" si="102"/>
        <v>B</v>
      </c>
      <c r="H763">
        <f t="shared" si="103"/>
        <v>3</v>
      </c>
      <c r="I763">
        <v>86</v>
      </c>
      <c r="J763" t="str">
        <f t="shared" si="104"/>
        <v>A</v>
      </c>
      <c r="K763">
        <f t="shared" si="105"/>
        <v>4</v>
      </c>
      <c r="L763" t="str">
        <f t="shared" si="99"/>
        <v>C02</v>
      </c>
      <c r="M763" t="str">
        <f>VLOOKUP(L763,Sheet2!$A$1:$C$17,2,FALSE)</f>
        <v>Farmasi</v>
      </c>
      <c r="N763" t="str">
        <f>VLOOKUP(L763,Sheet2!$A$1:$C$17,3,FALSE)</f>
        <v>Farmakokimia</v>
      </c>
      <c r="O763">
        <f t="shared" si="106"/>
        <v>8</v>
      </c>
      <c r="P763" s="2">
        <f t="shared" si="107"/>
        <v>2.875</v>
      </c>
    </row>
    <row r="764" spans="1:16" x14ac:dyDescent="0.25">
      <c r="A764">
        <v>762</v>
      </c>
      <c r="B764" t="s">
        <v>765</v>
      </c>
      <c r="C764">
        <v>35</v>
      </c>
      <c r="D764" t="str">
        <f t="shared" si="100"/>
        <v>D</v>
      </c>
      <c r="E764">
        <f t="shared" si="101"/>
        <v>1</v>
      </c>
      <c r="F764">
        <v>33</v>
      </c>
      <c r="G764" t="str">
        <f t="shared" si="102"/>
        <v>E</v>
      </c>
      <c r="H764">
        <f t="shared" si="103"/>
        <v>0</v>
      </c>
      <c r="I764">
        <v>32</v>
      </c>
      <c r="J764" t="str">
        <f t="shared" si="104"/>
        <v>E</v>
      </c>
      <c r="K764">
        <f t="shared" si="105"/>
        <v>0</v>
      </c>
      <c r="L764" t="str">
        <f t="shared" si="99"/>
        <v>B01</v>
      </c>
      <c r="M764" t="str">
        <f>VLOOKUP(L764,Sheet2!$A$1:$C$17,2,FALSE)</f>
        <v>Teknik Kebumian</v>
      </c>
      <c r="N764" t="str">
        <f>VLOOKUP(L764,Sheet2!$A$1:$C$17,3,FALSE)</f>
        <v>Meteorologi</v>
      </c>
      <c r="O764">
        <f t="shared" si="106"/>
        <v>8</v>
      </c>
      <c r="P764" s="2">
        <f t="shared" si="107"/>
        <v>0.375</v>
      </c>
    </row>
    <row r="765" spans="1:16" x14ac:dyDescent="0.25">
      <c r="A765">
        <v>763</v>
      </c>
      <c r="B765" t="s">
        <v>766</v>
      </c>
      <c r="C765">
        <v>20</v>
      </c>
      <c r="D765" t="str">
        <f t="shared" si="100"/>
        <v>E</v>
      </c>
      <c r="E765">
        <f t="shared" si="101"/>
        <v>0</v>
      </c>
      <c r="F765">
        <v>48</v>
      </c>
      <c r="G765" t="str">
        <f t="shared" si="102"/>
        <v>C</v>
      </c>
      <c r="H765">
        <f t="shared" si="103"/>
        <v>2</v>
      </c>
      <c r="I765">
        <v>77</v>
      </c>
      <c r="J765" t="str">
        <f t="shared" si="104"/>
        <v>A</v>
      </c>
      <c r="K765">
        <f t="shared" si="105"/>
        <v>4</v>
      </c>
      <c r="L765" t="str">
        <f t="shared" si="99"/>
        <v>B02</v>
      </c>
      <c r="M765" t="str">
        <f>VLOOKUP(L765,Sheet2!$A$1:$C$17,2,FALSE)</f>
        <v>Teknik Kebumian</v>
      </c>
      <c r="N765" t="str">
        <f>VLOOKUP(L765,Sheet2!$A$1:$C$17,3,FALSE)</f>
        <v>Oseanografi</v>
      </c>
      <c r="O765">
        <f t="shared" si="106"/>
        <v>8</v>
      </c>
      <c r="P765" s="2">
        <f t="shared" si="107"/>
        <v>1.75</v>
      </c>
    </row>
    <row r="766" spans="1:16" x14ac:dyDescent="0.25">
      <c r="A766">
        <v>764</v>
      </c>
      <c r="B766" t="s">
        <v>767</v>
      </c>
      <c r="C766">
        <v>39</v>
      </c>
      <c r="D766" t="str">
        <f t="shared" si="100"/>
        <v>D</v>
      </c>
      <c r="E766">
        <f t="shared" si="101"/>
        <v>1</v>
      </c>
      <c r="F766">
        <v>34</v>
      </c>
      <c r="G766" t="str">
        <f t="shared" si="102"/>
        <v>E</v>
      </c>
      <c r="H766">
        <f t="shared" si="103"/>
        <v>0</v>
      </c>
      <c r="I766">
        <v>29</v>
      </c>
      <c r="J766" t="str">
        <f t="shared" si="104"/>
        <v>E</v>
      </c>
      <c r="K766">
        <f t="shared" si="105"/>
        <v>0</v>
      </c>
      <c r="L766" t="str">
        <f t="shared" si="99"/>
        <v>B04</v>
      </c>
      <c r="M766" t="str">
        <f>VLOOKUP(L766,Sheet2!$A$1:$C$17,2,FALSE)</f>
        <v>Teknik Kebumian</v>
      </c>
      <c r="N766" t="str">
        <f>VLOOKUP(L766,Sheet2!$A$1:$C$17,3,FALSE)</f>
        <v>Geologi</v>
      </c>
      <c r="O766">
        <f t="shared" si="106"/>
        <v>8</v>
      </c>
      <c r="P766" s="2">
        <f t="shared" si="107"/>
        <v>0.375</v>
      </c>
    </row>
    <row r="767" spans="1:16" x14ac:dyDescent="0.25">
      <c r="A767">
        <v>765</v>
      </c>
      <c r="B767" t="s">
        <v>768</v>
      </c>
      <c r="C767">
        <v>26</v>
      </c>
      <c r="D767" t="str">
        <f t="shared" si="100"/>
        <v>E</v>
      </c>
      <c r="E767">
        <f t="shared" si="101"/>
        <v>0</v>
      </c>
      <c r="F767">
        <v>35</v>
      </c>
      <c r="G767" t="str">
        <f t="shared" si="102"/>
        <v>D</v>
      </c>
      <c r="H767">
        <f t="shared" si="103"/>
        <v>1</v>
      </c>
      <c r="I767">
        <v>45</v>
      </c>
      <c r="J767" t="str">
        <f t="shared" si="104"/>
        <v>C</v>
      </c>
      <c r="K767">
        <f t="shared" si="105"/>
        <v>2</v>
      </c>
      <c r="L767" t="str">
        <f t="shared" si="99"/>
        <v>B02</v>
      </c>
      <c r="M767" t="str">
        <f>VLOOKUP(L767,Sheet2!$A$1:$C$17,2,FALSE)</f>
        <v>Teknik Kebumian</v>
      </c>
      <c r="N767" t="str">
        <f>VLOOKUP(L767,Sheet2!$A$1:$C$17,3,FALSE)</f>
        <v>Oseanografi</v>
      </c>
      <c r="O767">
        <f t="shared" si="106"/>
        <v>8</v>
      </c>
      <c r="P767" s="2">
        <f t="shared" si="107"/>
        <v>0.875</v>
      </c>
    </row>
    <row r="768" spans="1:16" x14ac:dyDescent="0.25">
      <c r="A768">
        <v>766</v>
      </c>
      <c r="B768" t="s">
        <v>769</v>
      </c>
      <c r="C768">
        <v>18</v>
      </c>
      <c r="D768" t="str">
        <f t="shared" si="100"/>
        <v>E</v>
      </c>
      <c r="E768">
        <f t="shared" si="101"/>
        <v>0</v>
      </c>
      <c r="F768">
        <v>22</v>
      </c>
      <c r="G768" t="str">
        <f t="shared" si="102"/>
        <v>E</v>
      </c>
      <c r="H768">
        <f t="shared" si="103"/>
        <v>0</v>
      </c>
      <c r="I768">
        <v>27</v>
      </c>
      <c r="J768" t="str">
        <f t="shared" si="104"/>
        <v>E</v>
      </c>
      <c r="K768">
        <f t="shared" si="105"/>
        <v>0</v>
      </c>
      <c r="L768" t="str">
        <f t="shared" si="99"/>
        <v>C04</v>
      </c>
      <c r="M768" t="str">
        <f>VLOOKUP(L768,Sheet2!$A$1:$C$17,2,FALSE)</f>
        <v>Farmasi</v>
      </c>
      <c r="N768" t="str">
        <f>VLOOKUP(L768,Sheet2!$A$1:$C$17,3,FALSE)</f>
        <v>Farmasetika</v>
      </c>
      <c r="O768">
        <f t="shared" si="106"/>
        <v>8</v>
      </c>
      <c r="P768" s="2">
        <f t="shared" si="107"/>
        <v>0</v>
      </c>
    </row>
    <row r="769" spans="1:16" x14ac:dyDescent="0.25">
      <c r="A769">
        <v>767</v>
      </c>
      <c r="B769" t="s">
        <v>770</v>
      </c>
      <c r="C769">
        <v>12</v>
      </c>
      <c r="D769" t="str">
        <f t="shared" si="100"/>
        <v>E</v>
      </c>
      <c r="E769">
        <f t="shared" si="101"/>
        <v>0</v>
      </c>
      <c r="F769">
        <v>24</v>
      </c>
      <c r="G769" t="str">
        <f t="shared" si="102"/>
        <v>E</v>
      </c>
      <c r="H769">
        <f t="shared" si="103"/>
        <v>0</v>
      </c>
      <c r="I769">
        <v>36</v>
      </c>
      <c r="J769" t="str">
        <f t="shared" si="104"/>
        <v>D</v>
      </c>
      <c r="K769">
        <f t="shared" si="105"/>
        <v>1</v>
      </c>
      <c r="L769" t="str">
        <f t="shared" si="99"/>
        <v>B03</v>
      </c>
      <c r="M769" t="str">
        <f>VLOOKUP(L769,Sheet2!$A$1:$C$17,2,FALSE)</f>
        <v>Teknik Kebumian</v>
      </c>
      <c r="N769" t="str">
        <f>VLOOKUP(L769,Sheet2!$A$1:$C$17,3,FALSE)</f>
        <v>Geomatika</v>
      </c>
      <c r="O769">
        <f t="shared" si="106"/>
        <v>8</v>
      </c>
      <c r="P769" s="2">
        <f t="shared" si="107"/>
        <v>0.25</v>
      </c>
    </row>
    <row r="770" spans="1:16" x14ac:dyDescent="0.25">
      <c r="A770">
        <v>768</v>
      </c>
      <c r="B770" t="s">
        <v>771</v>
      </c>
      <c r="C770">
        <v>21</v>
      </c>
      <c r="D770" t="str">
        <f t="shared" si="100"/>
        <v>E</v>
      </c>
      <c r="E770">
        <f t="shared" si="101"/>
        <v>0</v>
      </c>
      <c r="F770">
        <v>31</v>
      </c>
      <c r="G770" t="str">
        <f t="shared" si="102"/>
        <v>E</v>
      </c>
      <c r="H770">
        <f t="shared" si="103"/>
        <v>0</v>
      </c>
      <c r="I770">
        <v>42</v>
      </c>
      <c r="J770" t="str">
        <f t="shared" si="104"/>
        <v>D</v>
      </c>
      <c r="K770">
        <f t="shared" si="105"/>
        <v>1</v>
      </c>
      <c r="L770" t="str">
        <f t="shared" si="99"/>
        <v>D02</v>
      </c>
      <c r="M770" t="str">
        <f>VLOOKUP(L770,Sheet2!$A$1:$C$17,2,FALSE)</f>
        <v>Teknik Industri</v>
      </c>
      <c r="N770" t="str">
        <f>VLOOKUP(L770,Sheet2!$A$1:$C$17,3,FALSE)</f>
        <v>Teknologi Pangan</v>
      </c>
      <c r="O770">
        <f t="shared" si="106"/>
        <v>8</v>
      </c>
      <c r="P770" s="2">
        <f t="shared" si="107"/>
        <v>0.25</v>
      </c>
    </row>
    <row r="771" spans="1:16" x14ac:dyDescent="0.25">
      <c r="A771">
        <v>769</v>
      </c>
      <c r="B771" t="s">
        <v>772</v>
      </c>
      <c r="C771">
        <v>41</v>
      </c>
      <c r="D771" t="str">
        <f t="shared" si="100"/>
        <v>D</v>
      </c>
      <c r="E771">
        <f t="shared" si="101"/>
        <v>1</v>
      </c>
      <c r="F771">
        <v>26</v>
      </c>
      <c r="G771" t="str">
        <f t="shared" si="102"/>
        <v>E</v>
      </c>
      <c r="H771">
        <f t="shared" si="103"/>
        <v>0</v>
      </c>
      <c r="I771">
        <v>11</v>
      </c>
      <c r="J771" t="str">
        <f t="shared" si="104"/>
        <v>E</v>
      </c>
      <c r="K771">
        <f t="shared" si="105"/>
        <v>0</v>
      </c>
      <c r="L771" t="str">
        <f t="shared" ref="L771:L834" si="108">LEFT(B771,3)</f>
        <v>D02</v>
      </c>
      <c r="M771" t="str">
        <f>VLOOKUP(L771,Sheet2!$A$1:$C$17,2,FALSE)</f>
        <v>Teknik Industri</v>
      </c>
      <c r="N771" t="str">
        <f>VLOOKUP(L771,Sheet2!$A$1:$C$17,3,FALSE)</f>
        <v>Teknologi Pangan</v>
      </c>
      <c r="O771">
        <f t="shared" si="106"/>
        <v>8</v>
      </c>
      <c r="P771" s="2">
        <f t="shared" si="107"/>
        <v>0.375</v>
      </c>
    </row>
    <row r="772" spans="1:16" x14ac:dyDescent="0.25">
      <c r="A772">
        <v>770</v>
      </c>
      <c r="B772" t="s">
        <v>773</v>
      </c>
      <c r="C772">
        <v>39</v>
      </c>
      <c r="D772" t="str">
        <f t="shared" ref="D772:D835" si="109">IF(C772&gt;=75,"A",IF(C772&gt;=65,"B",IF(C772&gt;=45,"C",IF(C772&gt;=35,"D","E"))))</f>
        <v>D</v>
      </c>
      <c r="E772">
        <f t="shared" ref="E772:E835" si="110">IF(D772="A",4,IF(D772="B",3,IF(D772="C",2,IF(D772="D",1,0))))</f>
        <v>1</v>
      </c>
      <c r="F772">
        <v>49</v>
      </c>
      <c r="G772" t="str">
        <f t="shared" ref="G772:G835" si="111">IF(F772&gt;=75,"A",IF(F772&gt;=65,"B",IF(F772&gt;=45,"C",IF(F772&gt;=35,"D","E"))))</f>
        <v>C</v>
      </c>
      <c r="H772">
        <f t="shared" ref="H772:H835" si="112">IF(G772="A",4,IF(G772="B",3,IF(G772="C",2,IF(G772="D",1,0))))</f>
        <v>2</v>
      </c>
      <c r="I772">
        <v>60</v>
      </c>
      <c r="J772" t="str">
        <f t="shared" ref="J772:J835" si="113">IF(I772&gt;=75,"A",IF(I772&gt;=65,"B",IF(I772&gt;=45,"C",IF(I772&gt;=35,"D","E"))))</f>
        <v>C</v>
      </c>
      <c r="K772">
        <f t="shared" ref="K772:K835" si="114">IF(J772="A",4,IF(J772="B",3,IF(J772="C",2,IF(J772="D",1,0))))</f>
        <v>2</v>
      </c>
      <c r="L772" t="str">
        <f t="shared" si="108"/>
        <v>B01</v>
      </c>
      <c r="M772" t="str">
        <f>VLOOKUP(L772,Sheet2!$A$1:$C$17,2,FALSE)</f>
        <v>Teknik Kebumian</v>
      </c>
      <c r="N772" t="str">
        <f>VLOOKUP(L772,Sheet2!$A$1:$C$17,3,FALSE)</f>
        <v>Meteorologi</v>
      </c>
      <c r="O772">
        <f t="shared" ref="O772:O835" si="115">$D$1+$G$1+$J$1</f>
        <v>8</v>
      </c>
      <c r="P772" s="2">
        <f t="shared" ref="P772:P835" si="116">(E772*$D$1+H772*$G$1+K772*$J$1)/O772</f>
        <v>1.625</v>
      </c>
    </row>
    <row r="773" spans="1:16" x14ac:dyDescent="0.25">
      <c r="A773">
        <v>771</v>
      </c>
      <c r="B773" t="s">
        <v>774</v>
      </c>
      <c r="C773">
        <v>26</v>
      </c>
      <c r="D773" t="str">
        <f t="shared" si="109"/>
        <v>E</v>
      </c>
      <c r="E773">
        <f t="shared" si="110"/>
        <v>0</v>
      </c>
      <c r="F773">
        <v>29</v>
      </c>
      <c r="G773" t="str">
        <f t="shared" si="111"/>
        <v>E</v>
      </c>
      <c r="H773">
        <f t="shared" si="112"/>
        <v>0</v>
      </c>
      <c r="I773">
        <v>32</v>
      </c>
      <c r="J773" t="str">
        <f t="shared" si="113"/>
        <v>E</v>
      </c>
      <c r="K773">
        <f t="shared" si="114"/>
        <v>0</v>
      </c>
      <c r="L773" t="str">
        <f t="shared" si="108"/>
        <v>B02</v>
      </c>
      <c r="M773" t="str">
        <f>VLOOKUP(L773,Sheet2!$A$1:$C$17,2,FALSE)</f>
        <v>Teknik Kebumian</v>
      </c>
      <c r="N773" t="str">
        <f>VLOOKUP(L773,Sheet2!$A$1:$C$17,3,FALSE)</f>
        <v>Oseanografi</v>
      </c>
      <c r="O773">
        <f t="shared" si="115"/>
        <v>8</v>
      </c>
      <c r="P773" s="2">
        <f t="shared" si="116"/>
        <v>0</v>
      </c>
    </row>
    <row r="774" spans="1:16" x14ac:dyDescent="0.25">
      <c r="A774">
        <v>772</v>
      </c>
      <c r="B774" t="s">
        <v>775</v>
      </c>
      <c r="C774">
        <v>56</v>
      </c>
      <c r="D774" t="str">
        <f t="shared" si="109"/>
        <v>C</v>
      </c>
      <c r="E774">
        <f t="shared" si="110"/>
        <v>2</v>
      </c>
      <c r="F774">
        <v>44</v>
      </c>
      <c r="G774" t="str">
        <f t="shared" si="111"/>
        <v>D</v>
      </c>
      <c r="H774">
        <f t="shared" si="112"/>
        <v>1</v>
      </c>
      <c r="I774">
        <v>32</v>
      </c>
      <c r="J774" t="str">
        <f t="shared" si="113"/>
        <v>E</v>
      </c>
      <c r="K774">
        <f t="shared" si="114"/>
        <v>0</v>
      </c>
      <c r="L774" t="str">
        <f t="shared" si="108"/>
        <v>B04</v>
      </c>
      <c r="M774" t="str">
        <f>VLOOKUP(L774,Sheet2!$A$1:$C$17,2,FALSE)</f>
        <v>Teknik Kebumian</v>
      </c>
      <c r="N774" t="str">
        <f>VLOOKUP(L774,Sheet2!$A$1:$C$17,3,FALSE)</f>
        <v>Geologi</v>
      </c>
      <c r="O774">
        <f t="shared" si="115"/>
        <v>8</v>
      </c>
      <c r="P774" s="2">
        <f t="shared" si="116"/>
        <v>1.125</v>
      </c>
    </row>
    <row r="775" spans="1:16" x14ac:dyDescent="0.25">
      <c r="A775">
        <v>773</v>
      </c>
      <c r="B775" t="s">
        <v>776</v>
      </c>
      <c r="C775">
        <v>24</v>
      </c>
      <c r="D775" t="str">
        <f t="shared" si="109"/>
        <v>E</v>
      </c>
      <c r="E775">
        <f t="shared" si="110"/>
        <v>0</v>
      </c>
      <c r="F775">
        <v>22</v>
      </c>
      <c r="G775" t="str">
        <f t="shared" si="111"/>
        <v>E</v>
      </c>
      <c r="H775">
        <f t="shared" si="112"/>
        <v>0</v>
      </c>
      <c r="I775">
        <v>20</v>
      </c>
      <c r="J775" t="str">
        <f t="shared" si="113"/>
        <v>E</v>
      </c>
      <c r="K775">
        <f t="shared" si="114"/>
        <v>0</v>
      </c>
      <c r="L775" t="str">
        <f t="shared" si="108"/>
        <v>B04</v>
      </c>
      <c r="M775" t="str">
        <f>VLOOKUP(L775,Sheet2!$A$1:$C$17,2,FALSE)</f>
        <v>Teknik Kebumian</v>
      </c>
      <c r="N775" t="str">
        <f>VLOOKUP(L775,Sheet2!$A$1:$C$17,3,FALSE)</f>
        <v>Geologi</v>
      </c>
      <c r="O775">
        <f t="shared" si="115"/>
        <v>8</v>
      </c>
      <c r="P775" s="2">
        <f t="shared" si="116"/>
        <v>0</v>
      </c>
    </row>
    <row r="776" spans="1:16" x14ac:dyDescent="0.25">
      <c r="A776">
        <v>774</v>
      </c>
      <c r="B776" t="s">
        <v>777</v>
      </c>
      <c r="C776">
        <v>65</v>
      </c>
      <c r="D776" t="str">
        <f t="shared" si="109"/>
        <v>B</v>
      </c>
      <c r="E776">
        <f t="shared" si="110"/>
        <v>3</v>
      </c>
      <c r="F776">
        <v>51</v>
      </c>
      <c r="G776" t="str">
        <f t="shared" si="111"/>
        <v>C</v>
      </c>
      <c r="H776">
        <f t="shared" si="112"/>
        <v>2</v>
      </c>
      <c r="I776">
        <v>37</v>
      </c>
      <c r="J776" t="str">
        <f t="shared" si="113"/>
        <v>D</v>
      </c>
      <c r="K776">
        <f t="shared" si="114"/>
        <v>1</v>
      </c>
      <c r="L776" t="str">
        <f t="shared" si="108"/>
        <v>B02</v>
      </c>
      <c r="M776" t="str">
        <f>VLOOKUP(L776,Sheet2!$A$1:$C$17,2,FALSE)</f>
        <v>Teknik Kebumian</v>
      </c>
      <c r="N776" t="str">
        <f>VLOOKUP(L776,Sheet2!$A$1:$C$17,3,FALSE)</f>
        <v>Oseanografi</v>
      </c>
      <c r="O776">
        <f t="shared" si="115"/>
        <v>8</v>
      </c>
      <c r="P776" s="2">
        <f t="shared" si="116"/>
        <v>2.125</v>
      </c>
    </row>
    <row r="777" spans="1:16" x14ac:dyDescent="0.25">
      <c r="A777">
        <v>775</v>
      </c>
      <c r="B777" t="s">
        <v>778</v>
      </c>
      <c r="C777">
        <v>25</v>
      </c>
      <c r="D777" t="str">
        <f t="shared" si="109"/>
        <v>E</v>
      </c>
      <c r="E777">
        <f t="shared" si="110"/>
        <v>0</v>
      </c>
      <c r="F777">
        <v>24</v>
      </c>
      <c r="G777" t="str">
        <f t="shared" si="111"/>
        <v>E</v>
      </c>
      <c r="H777">
        <f t="shared" si="112"/>
        <v>0</v>
      </c>
      <c r="I777">
        <v>24</v>
      </c>
      <c r="J777" t="str">
        <f t="shared" si="113"/>
        <v>E</v>
      </c>
      <c r="K777">
        <f t="shared" si="114"/>
        <v>0</v>
      </c>
      <c r="L777" t="str">
        <f t="shared" si="108"/>
        <v>B01</v>
      </c>
      <c r="M777" t="str">
        <f>VLOOKUP(L777,Sheet2!$A$1:$C$17,2,FALSE)</f>
        <v>Teknik Kebumian</v>
      </c>
      <c r="N777" t="str">
        <f>VLOOKUP(L777,Sheet2!$A$1:$C$17,3,FALSE)</f>
        <v>Meteorologi</v>
      </c>
      <c r="O777">
        <f t="shared" si="115"/>
        <v>8</v>
      </c>
      <c r="P777" s="2">
        <f t="shared" si="116"/>
        <v>0</v>
      </c>
    </row>
    <row r="778" spans="1:16" x14ac:dyDescent="0.25">
      <c r="A778">
        <v>776</v>
      </c>
      <c r="B778" t="s">
        <v>779</v>
      </c>
      <c r="C778">
        <v>92</v>
      </c>
      <c r="D778" t="str">
        <f t="shared" si="109"/>
        <v>A</v>
      </c>
      <c r="E778">
        <f t="shared" si="110"/>
        <v>4</v>
      </c>
      <c r="F778">
        <v>88</v>
      </c>
      <c r="G778" t="str">
        <f t="shared" si="111"/>
        <v>A</v>
      </c>
      <c r="H778">
        <f t="shared" si="112"/>
        <v>4</v>
      </c>
      <c r="I778">
        <v>85</v>
      </c>
      <c r="J778" t="str">
        <f t="shared" si="113"/>
        <v>A</v>
      </c>
      <c r="K778">
        <f t="shared" si="114"/>
        <v>4</v>
      </c>
      <c r="L778" t="str">
        <f t="shared" si="108"/>
        <v>A01</v>
      </c>
      <c r="M778" t="str">
        <f>VLOOKUP(L778,Sheet2!$A$1:$C$17,2,FALSE)</f>
        <v>Matematika dan IPA</v>
      </c>
      <c r="N778" t="str">
        <f>VLOOKUP(L778,Sheet2!$A$1:$C$17,3,FALSE)</f>
        <v>Astronomi</v>
      </c>
      <c r="O778">
        <f t="shared" si="115"/>
        <v>8</v>
      </c>
      <c r="P778" s="2">
        <f t="shared" si="116"/>
        <v>4</v>
      </c>
    </row>
    <row r="779" spans="1:16" x14ac:dyDescent="0.25">
      <c r="A779">
        <v>777</v>
      </c>
      <c r="B779" t="s">
        <v>780</v>
      </c>
      <c r="C779">
        <v>38</v>
      </c>
      <c r="D779" t="str">
        <f t="shared" si="109"/>
        <v>D</v>
      </c>
      <c r="E779">
        <f t="shared" si="110"/>
        <v>1</v>
      </c>
      <c r="F779">
        <v>51</v>
      </c>
      <c r="G779" t="str">
        <f t="shared" si="111"/>
        <v>C</v>
      </c>
      <c r="H779">
        <f t="shared" si="112"/>
        <v>2</v>
      </c>
      <c r="I779">
        <v>65</v>
      </c>
      <c r="J779" t="str">
        <f t="shared" si="113"/>
        <v>B</v>
      </c>
      <c r="K779">
        <f t="shared" si="114"/>
        <v>3</v>
      </c>
      <c r="L779" t="str">
        <f t="shared" si="108"/>
        <v>B02</v>
      </c>
      <c r="M779" t="str">
        <f>VLOOKUP(L779,Sheet2!$A$1:$C$17,2,FALSE)</f>
        <v>Teknik Kebumian</v>
      </c>
      <c r="N779" t="str">
        <f>VLOOKUP(L779,Sheet2!$A$1:$C$17,3,FALSE)</f>
        <v>Oseanografi</v>
      </c>
      <c r="O779">
        <f t="shared" si="115"/>
        <v>8</v>
      </c>
      <c r="P779" s="2">
        <f t="shared" si="116"/>
        <v>1.875</v>
      </c>
    </row>
    <row r="780" spans="1:16" x14ac:dyDescent="0.25">
      <c r="A780">
        <v>778</v>
      </c>
      <c r="B780" t="s">
        <v>781</v>
      </c>
      <c r="C780">
        <v>64</v>
      </c>
      <c r="D780" t="str">
        <f t="shared" si="109"/>
        <v>C</v>
      </c>
      <c r="E780">
        <f t="shared" si="110"/>
        <v>2</v>
      </c>
      <c r="F780">
        <v>48</v>
      </c>
      <c r="G780" t="str">
        <f t="shared" si="111"/>
        <v>C</v>
      </c>
      <c r="H780">
        <f t="shared" si="112"/>
        <v>2</v>
      </c>
      <c r="I780">
        <v>31</v>
      </c>
      <c r="J780" t="str">
        <f t="shared" si="113"/>
        <v>E</v>
      </c>
      <c r="K780">
        <f t="shared" si="114"/>
        <v>0</v>
      </c>
      <c r="L780" t="str">
        <f t="shared" si="108"/>
        <v>B01</v>
      </c>
      <c r="M780" t="str">
        <f>VLOOKUP(L780,Sheet2!$A$1:$C$17,2,FALSE)</f>
        <v>Teknik Kebumian</v>
      </c>
      <c r="N780" t="str">
        <f>VLOOKUP(L780,Sheet2!$A$1:$C$17,3,FALSE)</f>
        <v>Meteorologi</v>
      </c>
      <c r="O780">
        <f t="shared" si="115"/>
        <v>8</v>
      </c>
      <c r="P780" s="2">
        <f t="shared" si="116"/>
        <v>1.5</v>
      </c>
    </row>
    <row r="781" spans="1:16" x14ac:dyDescent="0.25">
      <c r="A781">
        <v>779</v>
      </c>
      <c r="B781" t="s">
        <v>782</v>
      </c>
      <c r="C781">
        <v>37</v>
      </c>
      <c r="D781" t="str">
        <f t="shared" si="109"/>
        <v>D</v>
      </c>
      <c r="E781">
        <f t="shared" si="110"/>
        <v>1</v>
      </c>
      <c r="F781">
        <v>44</v>
      </c>
      <c r="G781" t="str">
        <f t="shared" si="111"/>
        <v>D</v>
      </c>
      <c r="H781">
        <f t="shared" si="112"/>
        <v>1</v>
      </c>
      <c r="I781">
        <v>52</v>
      </c>
      <c r="J781" t="str">
        <f t="shared" si="113"/>
        <v>C</v>
      </c>
      <c r="K781">
        <f t="shared" si="114"/>
        <v>2</v>
      </c>
      <c r="L781" t="str">
        <f t="shared" si="108"/>
        <v>C02</v>
      </c>
      <c r="M781" t="str">
        <f>VLOOKUP(L781,Sheet2!$A$1:$C$17,2,FALSE)</f>
        <v>Farmasi</v>
      </c>
      <c r="N781" t="str">
        <f>VLOOKUP(L781,Sheet2!$A$1:$C$17,3,FALSE)</f>
        <v>Farmakokimia</v>
      </c>
      <c r="O781">
        <f t="shared" si="115"/>
        <v>8</v>
      </c>
      <c r="P781" s="2">
        <f t="shared" si="116"/>
        <v>1.25</v>
      </c>
    </row>
    <row r="782" spans="1:16" x14ac:dyDescent="0.25">
      <c r="A782">
        <v>780</v>
      </c>
      <c r="B782" t="s">
        <v>783</v>
      </c>
      <c r="C782">
        <v>61</v>
      </c>
      <c r="D782" t="str">
        <f t="shared" si="109"/>
        <v>C</v>
      </c>
      <c r="E782">
        <f t="shared" si="110"/>
        <v>2</v>
      </c>
      <c r="F782">
        <v>73</v>
      </c>
      <c r="G782" t="str">
        <f t="shared" si="111"/>
        <v>B</v>
      </c>
      <c r="H782">
        <f t="shared" si="112"/>
        <v>3</v>
      </c>
      <c r="I782">
        <v>85</v>
      </c>
      <c r="J782" t="str">
        <f t="shared" si="113"/>
        <v>A</v>
      </c>
      <c r="K782">
        <f t="shared" si="114"/>
        <v>4</v>
      </c>
      <c r="L782" t="str">
        <f t="shared" si="108"/>
        <v>B02</v>
      </c>
      <c r="M782" t="str">
        <f>VLOOKUP(L782,Sheet2!$A$1:$C$17,2,FALSE)</f>
        <v>Teknik Kebumian</v>
      </c>
      <c r="N782" t="str">
        <f>VLOOKUP(L782,Sheet2!$A$1:$C$17,3,FALSE)</f>
        <v>Oseanografi</v>
      </c>
      <c r="O782">
        <f t="shared" si="115"/>
        <v>8</v>
      </c>
      <c r="P782" s="2">
        <f t="shared" si="116"/>
        <v>2.875</v>
      </c>
    </row>
    <row r="783" spans="1:16" x14ac:dyDescent="0.25">
      <c r="A783">
        <v>781</v>
      </c>
      <c r="B783" t="s">
        <v>784</v>
      </c>
      <c r="C783">
        <v>54</v>
      </c>
      <c r="D783" t="str">
        <f t="shared" si="109"/>
        <v>C</v>
      </c>
      <c r="E783">
        <f t="shared" si="110"/>
        <v>2</v>
      </c>
      <c r="F783">
        <v>39</v>
      </c>
      <c r="G783" t="str">
        <f t="shared" si="111"/>
        <v>D</v>
      </c>
      <c r="H783">
        <f t="shared" si="112"/>
        <v>1</v>
      </c>
      <c r="I783">
        <v>25</v>
      </c>
      <c r="J783" t="str">
        <f t="shared" si="113"/>
        <v>E</v>
      </c>
      <c r="K783">
        <f t="shared" si="114"/>
        <v>0</v>
      </c>
      <c r="L783" t="str">
        <f t="shared" si="108"/>
        <v>B03</v>
      </c>
      <c r="M783" t="str">
        <f>VLOOKUP(L783,Sheet2!$A$1:$C$17,2,FALSE)</f>
        <v>Teknik Kebumian</v>
      </c>
      <c r="N783" t="str">
        <f>VLOOKUP(L783,Sheet2!$A$1:$C$17,3,FALSE)</f>
        <v>Geomatika</v>
      </c>
      <c r="O783">
        <f t="shared" si="115"/>
        <v>8</v>
      </c>
      <c r="P783" s="2">
        <f t="shared" si="116"/>
        <v>1.125</v>
      </c>
    </row>
    <row r="784" spans="1:16" x14ac:dyDescent="0.25">
      <c r="A784">
        <v>782</v>
      </c>
      <c r="B784" t="s">
        <v>785</v>
      </c>
      <c r="C784">
        <v>82</v>
      </c>
      <c r="D784" t="str">
        <f t="shared" si="109"/>
        <v>A</v>
      </c>
      <c r="E784">
        <f t="shared" si="110"/>
        <v>4</v>
      </c>
      <c r="F784">
        <v>67</v>
      </c>
      <c r="G784" t="str">
        <f t="shared" si="111"/>
        <v>B</v>
      </c>
      <c r="H784">
        <f t="shared" si="112"/>
        <v>3</v>
      </c>
      <c r="I784">
        <v>52</v>
      </c>
      <c r="J784" t="str">
        <f t="shared" si="113"/>
        <v>C</v>
      </c>
      <c r="K784">
        <f t="shared" si="114"/>
        <v>2</v>
      </c>
      <c r="L784" t="str">
        <f t="shared" si="108"/>
        <v>D04</v>
      </c>
      <c r="M784" t="str">
        <f>VLOOKUP(L784,Sheet2!$A$1:$C$17,2,FALSE)</f>
        <v>Teknik Industri</v>
      </c>
      <c r="N784" t="str">
        <f>VLOOKUP(L784,Sheet2!$A$1:$C$17,3,FALSE)</f>
        <v>Manajemen Rekayasa Industri</v>
      </c>
      <c r="O784">
        <f t="shared" si="115"/>
        <v>8</v>
      </c>
      <c r="P784" s="2">
        <f t="shared" si="116"/>
        <v>3.125</v>
      </c>
    </row>
    <row r="785" spans="1:16" x14ac:dyDescent="0.25">
      <c r="A785">
        <v>783</v>
      </c>
      <c r="B785" t="s">
        <v>786</v>
      </c>
      <c r="C785">
        <v>68</v>
      </c>
      <c r="D785" t="str">
        <f t="shared" si="109"/>
        <v>B</v>
      </c>
      <c r="E785">
        <f t="shared" si="110"/>
        <v>3</v>
      </c>
      <c r="F785">
        <v>53</v>
      </c>
      <c r="G785" t="str">
        <f t="shared" si="111"/>
        <v>C</v>
      </c>
      <c r="H785">
        <f t="shared" si="112"/>
        <v>2</v>
      </c>
      <c r="I785">
        <v>38</v>
      </c>
      <c r="J785" t="str">
        <f t="shared" si="113"/>
        <v>D</v>
      </c>
      <c r="K785">
        <f t="shared" si="114"/>
        <v>1</v>
      </c>
      <c r="L785" t="str">
        <f t="shared" si="108"/>
        <v>C03</v>
      </c>
      <c r="M785" t="str">
        <f>VLOOKUP(L785,Sheet2!$A$1:$C$17,2,FALSE)</f>
        <v>Farmasi</v>
      </c>
      <c r="N785" t="str">
        <f>VLOOKUP(L785,Sheet2!$A$1:$C$17,3,FALSE)</f>
        <v>Farmakologi</v>
      </c>
      <c r="O785">
        <f t="shared" si="115"/>
        <v>8</v>
      </c>
      <c r="P785" s="2">
        <f t="shared" si="116"/>
        <v>2.125</v>
      </c>
    </row>
    <row r="786" spans="1:16" x14ac:dyDescent="0.25">
      <c r="A786">
        <v>784</v>
      </c>
      <c r="B786" t="s">
        <v>787</v>
      </c>
      <c r="C786">
        <v>57</v>
      </c>
      <c r="D786" t="str">
        <f t="shared" si="109"/>
        <v>C</v>
      </c>
      <c r="E786">
        <f t="shared" si="110"/>
        <v>2</v>
      </c>
      <c r="F786">
        <v>69</v>
      </c>
      <c r="G786" t="str">
        <f t="shared" si="111"/>
        <v>B</v>
      </c>
      <c r="H786">
        <f t="shared" si="112"/>
        <v>3</v>
      </c>
      <c r="I786">
        <v>81</v>
      </c>
      <c r="J786" t="str">
        <f t="shared" si="113"/>
        <v>A</v>
      </c>
      <c r="K786">
        <f t="shared" si="114"/>
        <v>4</v>
      </c>
      <c r="L786" t="str">
        <f t="shared" si="108"/>
        <v>C03</v>
      </c>
      <c r="M786" t="str">
        <f>VLOOKUP(L786,Sheet2!$A$1:$C$17,2,FALSE)</f>
        <v>Farmasi</v>
      </c>
      <c r="N786" t="str">
        <f>VLOOKUP(L786,Sheet2!$A$1:$C$17,3,FALSE)</f>
        <v>Farmakologi</v>
      </c>
      <c r="O786">
        <f t="shared" si="115"/>
        <v>8</v>
      </c>
      <c r="P786" s="2">
        <f t="shared" si="116"/>
        <v>2.875</v>
      </c>
    </row>
    <row r="787" spans="1:16" x14ac:dyDescent="0.25">
      <c r="A787">
        <v>785</v>
      </c>
      <c r="B787" t="s">
        <v>788</v>
      </c>
      <c r="C787">
        <v>78</v>
      </c>
      <c r="D787" t="str">
        <f t="shared" si="109"/>
        <v>A</v>
      </c>
      <c r="E787">
        <f t="shared" si="110"/>
        <v>4</v>
      </c>
      <c r="F787">
        <v>49</v>
      </c>
      <c r="G787" t="str">
        <f t="shared" si="111"/>
        <v>C</v>
      </c>
      <c r="H787">
        <f t="shared" si="112"/>
        <v>2</v>
      </c>
      <c r="I787">
        <v>21</v>
      </c>
      <c r="J787" t="str">
        <f t="shared" si="113"/>
        <v>E</v>
      </c>
      <c r="K787">
        <f t="shared" si="114"/>
        <v>0</v>
      </c>
      <c r="L787" t="str">
        <f t="shared" si="108"/>
        <v>D02</v>
      </c>
      <c r="M787" t="str">
        <f>VLOOKUP(L787,Sheet2!$A$1:$C$17,2,FALSE)</f>
        <v>Teknik Industri</v>
      </c>
      <c r="N787" t="str">
        <f>VLOOKUP(L787,Sheet2!$A$1:$C$17,3,FALSE)</f>
        <v>Teknologi Pangan</v>
      </c>
      <c r="O787">
        <f t="shared" si="115"/>
        <v>8</v>
      </c>
      <c r="P787" s="2">
        <f t="shared" si="116"/>
        <v>2.25</v>
      </c>
    </row>
    <row r="788" spans="1:16" x14ac:dyDescent="0.25">
      <c r="A788">
        <v>786</v>
      </c>
      <c r="B788" t="s">
        <v>789</v>
      </c>
      <c r="C788">
        <v>30</v>
      </c>
      <c r="D788" t="str">
        <f t="shared" si="109"/>
        <v>E</v>
      </c>
      <c r="E788">
        <f t="shared" si="110"/>
        <v>0</v>
      </c>
      <c r="F788">
        <v>53</v>
      </c>
      <c r="G788" t="str">
        <f t="shared" si="111"/>
        <v>C</v>
      </c>
      <c r="H788">
        <f t="shared" si="112"/>
        <v>2</v>
      </c>
      <c r="I788">
        <v>76</v>
      </c>
      <c r="J788" t="str">
        <f t="shared" si="113"/>
        <v>A</v>
      </c>
      <c r="K788">
        <f t="shared" si="114"/>
        <v>4</v>
      </c>
      <c r="L788" t="str">
        <f t="shared" si="108"/>
        <v>B03</v>
      </c>
      <c r="M788" t="str">
        <f>VLOOKUP(L788,Sheet2!$A$1:$C$17,2,FALSE)</f>
        <v>Teknik Kebumian</v>
      </c>
      <c r="N788" t="str">
        <f>VLOOKUP(L788,Sheet2!$A$1:$C$17,3,FALSE)</f>
        <v>Geomatika</v>
      </c>
      <c r="O788">
        <f t="shared" si="115"/>
        <v>8</v>
      </c>
      <c r="P788" s="2">
        <f t="shared" si="116"/>
        <v>1.75</v>
      </c>
    </row>
    <row r="789" spans="1:16" x14ac:dyDescent="0.25">
      <c r="A789">
        <v>787</v>
      </c>
      <c r="B789" t="s">
        <v>790</v>
      </c>
      <c r="C789">
        <v>36</v>
      </c>
      <c r="D789" t="str">
        <f t="shared" si="109"/>
        <v>D</v>
      </c>
      <c r="E789">
        <f t="shared" si="110"/>
        <v>1</v>
      </c>
      <c r="F789">
        <v>57</v>
      </c>
      <c r="G789" t="str">
        <f t="shared" si="111"/>
        <v>C</v>
      </c>
      <c r="H789">
        <f t="shared" si="112"/>
        <v>2</v>
      </c>
      <c r="I789">
        <v>79</v>
      </c>
      <c r="J789" t="str">
        <f t="shared" si="113"/>
        <v>A</v>
      </c>
      <c r="K789">
        <f t="shared" si="114"/>
        <v>4</v>
      </c>
      <c r="L789" t="str">
        <f t="shared" si="108"/>
        <v>D03</v>
      </c>
      <c r="M789" t="str">
        <f>VLOOKUP(L789,Sheet2!$A$1:$C$17,2,FALSE)</f>
        <v>Teknik Industri</v>
      </c>
      <c r="N789" t="str">
        <f>VLOOKUP(L789,Sheet2!$A$1:$C$17,3,FALSE)</f>
        <v>Teknologi Bioenergi</v>
      </c>
      <c r="O789">
        <f t="shared" si="115"/>
        <v>8</v>
      </c>
      <c r="P789" s="2">
        <f t="shared" si="116"/>
        <v>2.125</v>
      </c>
    </row>
    <row r="790" spans="1:16" x14ac:dyDescent="0.25">
      <c r="A790">
        <v>788</v>
      </c>
      <c r="B790" t="s">
        <v>791</v>
      </c>
      <c r="C790">
        <v>36</v>
      </c>
      <c r="D790" t="str">
        <f t="shared" si="109"/>
        <v>D</v>
      </c>
      <c r="E790">
        <f t="shared" si="110"/>
        <v>1</v>
      </c>
      <c r="F790">
        <v>24</v>
      </c>
      <c r="G790" t="str">
        <f t="shared" si="111"/>
        <v>E</v>
      </c>
      <c r="H790">
        <f t="shared" si="112"/>
        <v>0</v>
      </c>
      <c r="I790">
        <v>13</v>
      </c>
      <c r="J790" t="str">
        <f t="shared" si="113"/>
        <v>E</v>
      </c>
      <c r="K790">
        <f t="shared" si="114"/>
        <v>0</v>
      </c>
      <c r="L790" t="str">
        <f t="shared" si="108"/>
        <v>C04</v>
      </c>
      <c r="M790" t="str">
        <f>VLOOKUP(L790,Sheet2!$A$1:$C$17,2,FALSE)</f>
        <v>Farmasi</v>
      </c>
      <c r="N790" t="str">
        <f>VLOOKUP(L790,Sheet2!$A$1:$C$17,3,FALSE)</f>
        <v>Farmasetika</v>
      </c>
      <c r="O790">
        <f t="shared" si="115"/>
        <v>8</v>
      </c>
      <c r="P790" s="2">
        <f t="shared" si="116"/>
        <v>0.375</v>
      </c>
    </row>
    <row r="791" spans="1:16" x14ac:dyDescent="0.25">
      <c r="A791">
        <v>789</v>
      </c>
      <c r="B791" t="s">
        <v>792</v>
      </c>
      <c r="C791">
        <v>21</v>
      </c>
      <c r="D791" t="str">
        <f t="shared" si="109"/>
        <v>E</v>
      </c>
      <c r="E791">
        <f t="shared" si="110"/>
        <v>0</v>
      </c>
      <c r="F791">
        <v>18</v>
      </c>
      <c r="G791" t="str">
        <f t="shared" si="111"/>
        <v>E</v>
      </c>
      <c r="H791">
        <f t="shared" si="112"/>
        <v>0</v>
      </c>
      <c r="I791">
        <v>15</v>
      </c>
      <c r="J791" t="str">
        <f t="shared" si="113"/>
        <v>E</v>
      </c>
      <c r="K791">
        <f t="shared" si="114"/>
        <v>0</v>
      </c>
      <c r="L791" t="str">
        <f t="shared" si="108"/>
        <v>C04</v>
      </c>
      <c r="M791" t="str">
        <f>VLOOKUP(L791,Sheet2!$A$1:$C$17,2,FALSE)</f>
        <v>Farmasi</v>
      </c>
      <c r="N791" t="str">
        <f>VLOOKUP(L791,Sheet2!$A$1:$C$17,3,FALSE)</f>
        <v>Farmasetika</v>
      </c>
      <c r="O791">
        <f t="shared" si="115"/>
        <v>8</v>
      </c>
      <c r="P791" s="2">
        <f t="shared" si="116"/>
        <v>0</v>
      </c>
    </row>
    <row r="792" spans="1:16" x14ac:dyDescent="0.25">
      <c r="A792">
        <v>790</v>
      </c>
      <c r="B792" t="s">
        <v>793</v>
      </c>
      <c r="C792">
        <v>29</v>
      </c>
      <c r="D792" t="str">
        <f t="shared" si="109"/>
        <v>E</v>
      </c>
      <c r="E792">
        <f t="shared" si="110"/>
        <v>0</v>
      </c>
      <c r="F792">
        <v>22</v>
      </c>
      <c r="G792" t="str">
        <f t="shared" si="111"/>
        <v>E</v>
      </c>
      <c r="H792">
        <f t="shared" si="112"/>
        <v>0</v>
      </c>
      <c r="I792">
        <v>14</v>
      </c>
      <c r="J792" t="str">
        <f t="shared" si="113"/>
        <v>E</v>
      </c>
      <c r="K792">
        <f t="shared" si="114"/>
        <v>0</v>
      </c>
      <c r="L792" t="str">
        <f t="shared" si="108"/>
        <v>D02</v>
      </c>
      <c r="M792" t="str">
        <f>VLOOKUP(L792,Sheet2!$A$1:$C$17,2,FALSE)</f>
        <v>Teknik Industri</v>
      </c>
      <c r="N792" t="str">
        <f>VLOOKUP(L792,Sheet2!$A$1:$C$17,3,FALSE)</f>
        <v>Teknologi Pangan</v>
      </c>
      <c r="O792">
        <f t="shared" si="115"/>
        <v>8</v>
      </c>
      <c r="P792" s="2">
        <f t="shared" si="116"/>
        <v>0</v>
      </c>
    </row>
    <row r="793" spans="1:16" x14ac:dyDescent="0.25">
      <c r="A793">
        <v>791</v>
      </c>
      <c r="B793" t="s">
        <v>794</v>
      </c>
      <c r="C793">
        <v>29</v>
      </c>
      <c r="D793" t="str">
        <f t="shared" si="109"/>
        <v>E</v>
      </c>
      <c r="E793">
        <f t="shared" si="110"/>
        <v>0</v>
      </c>
      <c r="F793">
        <v>18</v>
      </c>
      <c r="G793" t="str">
        <f t="shared" si="111"/>
        <v>E</v>
      </c>
      <c r="H793">
        <f t="shared" si="112"/>
        <v>0</v>
      </c>
      <c r="I793">
        <v>8</v>
      </c>
      <c r="J793" t="str">
        <f t="shared" si="113"/>
        <v>E</v>
      </c>
      <c r="K793">
        <f t="shared" si="114"/>
        <v>0</v>
      </c>
      <c r="L793" t="str">
        <f t="shared" si="108"/>
        <v>B02</v>
      </c>
      <c r="M793" t="str">
        <f>VLOOKUP(L793,Sheet2!$A$1:$C$17,2,FALSE)</f>
        <v>Teknik Kebumian</v>
      </c>
      <c r="N793" t="str">
        <f>VLOOKUP(L793,Sheet2!$A$1:$C$17,3,FALSE)</f>
        <v>Oseanografi</v>
      </c>
      <c r="O793">
        <f t="shared" si="115"/>
        <v>8</v>
      </c>
      <c r="P793" s="2">
        <f t="shared" si="116"/>
        <v>0</v>
      </c>
    </row>
    <row r="794" spans="1:16" x14ac:dyDescent="0.25">
      <c r="A794">
        <v>792</v>
      </c>
      <c r="B794" t="s">
        <v>795</v>
      </c>
      <c r="C794">
        <v>63</v>
      </c>
      <c r="D794" t="str">
        <f t="shared" si="109"/>
        <v>C</v>
      </c>
      <c r="E794">
        <f t="shared" si="110"/>
        <v>2</v>
      </c>
      <c r="F794">
        <v>72</v>
      </c>
      <c r="G794" t="str">
        <f t="shared" si="111"/>
        <v>B</v>
      </c>
      <c r="H794">
        <f t="shared" si="112"/>
        <v>3</v>
      </c>
      <c r="I794">
        <v>81</v>
      </c>
      <c r="J794" t="str">
        <f t="shared" si="113"/>
        <v>A</v>
      </c>
      <c r="K794">
        <f t="shared" si="114"/>
        <v>4</v>
      </c>
      <c r="L794" t="str">
        <f t="shared" si="108"/>
        <v>C04</v>
      </c>
      <c r="M794" t="str">
        <f>VLOOKUP(L794,Sheet2!$A$1:$C$17,2,FALSE)</f>
        <v>Farmasi</v>
      </c>
      <c r="N794" t="str">
        <f>VLOOKUP(L794,Sheet2!$A$1:$C$17,3,FALSE)</f>
        <v>Farmasetika</v>
      </c>
      <c r="O794">
        <f t="shared" si="115"/>
        <v>8</v>
      </c>
      <c r="P794" s="2">
        <f t="shared" si="116"/>
        <v>2.875</v>
      </c>
    </row>
    <row r="795" spans="1:16" x14ac:dyDescent="0.25">
      <c r="A795">
        <v>793</v>
      </c>
      <c r="B795" t="s">
        <v>796</v>
      </c>
      <c r="C795">
        <v>74</v>
      </c>
      <c r="D795" t="str">
        <f t="shared" si="109"/>
        <v>B</v>
      </c>
      <c r="E795">
        <f t="shared" si="110"/>
        <v>3</v>
      </c>
      <c r="F795">
        <v>53</v>
      </c>
      <c r="G795" t="str">
        <f t="shared" si="111"/>
        <v>C</v>
      </c>
      <c r="H795">
        <f t="shared" si="112"/>
        <v>2</v>
      </c>
      <c r="I795">
        <v>32</v>
      </c>
      <c r="J795" t="str">
        <f t="shared" si="113"/>
        <v>E</v>
      </c>
      <c r="K795">
        <f t="shared" si="114"/>
        <v>0</v>
      </c>
      <c r="L795" t="str">
        <f t="shared" si="108"/>
        <v>A01</v>
      </c>
      <c r="M795" t="str">
        <f>VLOOKUP(L795,Sheet2!$A$1:$C$17,2,FALSE)</f>
        <v>Matematika dan IPA</v>
      </c>
      <c r="N795" t="str">
        <f>VLOOKUP(L795,Sheet2!$A$1:$C$17,3,FALSE)</f>
        <v>Astronomi</v>
      </c>
      <c r="O795">
        <f t="shared" si="115"/>
        <v>8</v>
      </c>
      <c r="P795" s="2">
        <f t="shared" si="116"/>
        <v>1.875</v>
      </c>
    </row>
    <row r="796" spans="1:16" x14ac:dyDescent="0.25">
      <c r="A796">
        <v>794</v>
      </c>
      <c r="B796" t="s">
        <v>797</v>
      </c>
      <c r="C796">
        <v>29</v>
      </c>
      <c r="D796" t="str">
        <f t="shared" si="109"/>
        <v>E</v>
      </c>
      <c r="E796">
        <f t="shared" si="110"/>
        <v>0</v>
      </c>
      <c r="F796">
        <v>55</v>
      </c>
      <c r="G796" t="str">
        <f t="shared" si="111"/>
        <v>C</v>
      </c>
      <c r="H796">
        <f t="shared" si="112"/>
        <v>2</v>
      </c>
      <c r="I796">
        <v>81</v>
      </c>
      <c r="J796" t="str">
        <f t="shared" si="113"/>
        <v>A</v>
      </c>
      <c r="K796">
        <f t="shared" si="114"/>
        <v>4</v>
      </c>
      <c r="L796" t="str">
        <f t="shared" si="108"/>
        <v>A04</v>
      </c>
      <c r="M796" t="str">
        <f>VLOOKUP(L796,Sheet2!$A$1:$C$17,2,FALSE)</f>
        <v>Matematika dan IPA</v>
      </c>
      <c r="N796" t="str">
        <f>VLOOKUP(L796,Sheet2!$A$1:$C$17,3,FALSE)</f>
        <v>Matematika</v>
      </c>
      <c r="O796">
        <f t="shared" si="115"/>
        <v>8</v>
      </c>
      <c r="P796" s="2">
        <f t="shared" si="116"/>
        <v>1.75</v>
      </c>
    </row>
    <row r="797" spans="1:16" x14ac:dyDescent="0.25">
      <c r="A797">
        <v>795</v>
      </c>
      <c r="B797" t="s">
        <v>798</v>
      </c>
      <c r="C797">
        <v>10</v>
      </c>
      <c r="D797" t="str">
        <f t="shared" si="109"/>
        <v>E</v>
      </c>
      <c r="E797">
        <f t="shared" si="110"/>
        <v>0</v>
      </c>
      <c r="F797">
        <v>22</v>
      </c>
      <c r="G797" t="str">
        <f t="shared" si="111"/>
        <v>E</v>
      </c>
      <c r="H797">
        <f t="shared" si="112"/>
        <v>0</v>
      </c>
      <c r="I797">
        <v>34</v>
      </c>
      <c r="J797" t="str">
        <f t="shared" si="113"/>
        <v>E</v>
      </c>
      <c r="K797">
        <f t="shared" si="114"/>
        <v>0</v>
      </c>
      <c r="L797" t="str">
        <f t="shared" si="108"/>
        <v>C01</v>
      </c>
      <c r="M797" t="str">
        <f>VLOOKUP(L797,Sheet2!$A$1:$C$17,2,FALSE)</f>
        <v>Farmasi</v>
      </c>
      <c r="N797" t="str">
        <f>VLOOKUP(L797,Sheet2!$A$1:$C$17,3,FALSE)</f>
        <v>Biologi Farmasi</v>
      </c>
      <c r="O797">
        <f t="shared" si="115"/>
        <v>8</v>
      </c>
      <c r="P797" s="2">
        <f t="shared" si="116"/>
        <v>0</v>
      </c>
    </row>
    <row r="798" spans="1:16" x14ac:dyDescent="0.25">
      <c r="A798">
        <v>796</v>
      </c>
      <c r="B798" t="s">
        <v>799</v>
      </c>
      <c r="C798">
        <v>6</v>
      </c>
      <c r="D798" t="str">
        <f t="shared" si="109"/>
        <v>E</v>
      </c>
      <c r="E798">
        <f t="shared" si="110"/>
        <v>0</v>
      </c>
      <c r="F798">
        <v>12</v>
      </c>
      <c r="G798" t="str">
        <f t="shared" si="111"/>
        <v>E</v>
      </c>
      <c r="H798">
        <f t="shared" si="112"/>
        <v>0</v>
      </c>
      <c r="I798">
        <v>18</v>
      </c>
      <c r="J798" t="str">
        <f t="shared" si="113"/>
        <v>E</v>
      </c>
      <c r="K798">
        <f t="shared" si="114"/>
        <v>0</v>
      </c>
      <c r="L798" t="str">
        <f t="shared" si="108"/>
        <v>B02</v>
      </c>
      <c r="M798" t="str">
        <f>VLOOKUP(L798,Sheet2!$A$1:$C$17,2,FALSE)</f>
        <v>Teknik Kebumian</v>
      </c>
      <c r="N798" t="str">
        <f>VLOOKUP(L798,Sheet2!$A$1:$C$17,3,FALSE)</f>
        <v>Oseanografi</v>
      </c>
      <c r="O798">
        <f t="shared" si="115"/>
        <v>8</v>
      </c>
      <c r="P798" s="2">
        <f t="shared" si="116"/>
        <v>0</v>
      </c>
    </row>
    <row r="799" spans="1:16" x14ac:dyDescent="0.25">
      <c r="A799">
        <v>797</v>
      </c>
      <c r="B799" t="s">
        <v>800</v>
      </c>
      <c r="C799">
        <v>6</v>
      </c>
      <c r="D799" t="str">
        <f t="shared" si="109"/>
        <v>E</v>
      </c>
      <c r="E799">
        <f t="shared" si="110"/>
        <v>0</v>
      </c>
      <c r="F799">
        <v>8</v>
      </c>
      <c r="G799" t="str">
        <f t="shared" si="111"/>
        <v>E</v>
      </c>
      <c r="H799">
        <f t="shared" si="112"/>
        <v>0</v>
      </c>
      <c r="I799">
        <v>10</v>
      </c>
      <c r="J799" t="str">
        <f t="shared" si="113"/>
        <v>E</v>
      </c>
      <c r="K799">
        <f t="shared" si="114"/>
        <v>0</v>
      </c>
      <c r="L799" t="str">
        <f t="shared" si="108"/>
        <v>C04</v>
      </c>
      <c r="M799" t="str">
        <f>VLOOKUP(L799,Sheet2!$A$1:$C$17,2,FALSE)</f>
        <v>Farmasi</v>
      </c>
      <c r="N799" t="str">
        <f>VLOOKUP(L799,Sheet2!$A$1:$C$17,3,FALSE)</f>
        <v>Farmasetika</v>
      </c>
      <c r="O799">
        <f t="shared" si="115"/>
        <v>8</v>
      </c>
      <c r="P799" s="2">
        <f t="shared" si="116"/>
        <v>0</v>
      </c>
    </row>
    <row r="800" spans="1:16" x14ac:dyDescent="0.25">
      <c r="A800">
        <v>798</v>
      </c>
      <c r="B800" t="s">
        <v>801</v>
      </c>
      <c r="C800">
        <v>19</v>
      </c>
      <c r="D800" t="str">
        <f t="shared" si="109"/>
        <v>E</v>
      </c>
      <c r="E800">
        <f t="shared" si="110"/>
        <v>0</v>
      </c>
      <c r="F800">
        <v>12</v>
      </c>
      <c r="G800" t="str">
        <f t="shared" si="111"/>
        <v>E</v>
      </c>
      <c r="H800">
        <f t="shared" si="112"/>
        <v>0</v>
      </c>
      <c r="I800">
        <v>6</v>
      </c>
      <c r="J800" t="str">
        <f t="shared" si="113"/>
        <v>E</v>
      </c>
      <c r="K800">
        <f t="shared" si="114"/>
        <v>0</v>
      </c>
      <c r="L800" t="str">
        <f t="shared" si="108"/>
        <v>A02</v>
      </c>
      <c r="M800" t="str">
        <f>VLOOKUP(L800,Sheet2!$A$1:$C$17,2,FALSE)</f>
        <v>Matematika dan IPA</v>
      </c>
      <c r="N800" t="str">
        <f>VLOOKUP(L800,Sheet2!$A$1:$C$17,3,FALSE)</f>
        <v>Fisika</v>
      </c>
      <c r="O800">
        <f t="shared" si="115"/>
        <v>8</v>
      </c>
      <c r="P800" s="2">
        <f t="shared" si="116"/>
        <v>0</v>
      </c>
    </row>
    <row r="801" spans="1:16" x14ac:dyDescent="0.25">
      <c r="A801">
        <v>799</v>
      </c>
      <c r="B801" t="s">
        <v>802</v>
      </c>
      <c r="C801">
        <v>41</v>
      </c>
      <c r="D801" t="str">
        <f t="shared" si="109"/>
        <v>D</v>
      </c>
      <c r="E801">
        <f t="shared" si="110"/>
        <v>1</v>
      </c>
      <c r="F801">
        <v>45</v>
      </c>
      <c r="G801" t="str">
        <f t="shared" si="111"/>
        <v>C</v>
      </c>
      <c r="H801">
        <f t="shared" si="112"/>
        <v>2</v>
      </c>
      <c r="I801">
        <v>50</v>
      </c>
      <c r="J801" t="str">
        <f t="shared" si="113"/>
        <v>C</v>
      </c>
      <c r="K801">
        <f t="shared" si="114"/>
        <v>2</v>
      </c>
      <c r="L801" t="str">
        <f t="shared" si="108"/>
        <v>B01</v>
      </c>
      <c r="M801" t="str">
        <f>VLOOKUP(L801,Sheet2!$A$1:$C$17,2,FALSE)</f>
        <v>Teknik Kebumian</v>
      </c>
      <c r="N801" t="str">
        <f>VLOOKUP(L801,Sheet2!$A$1:$C$17,3,FALSE)</f>
        <v>Meteorologi</v>
      </c>
      <c r="O801">
        <f t="shared" si="115"/>
        <v>8</v>
      </c>
      <c r="P801" s="2">
        <f t="shared" si="116"/>
        <v>1.625</v>
      </c>
    </row>
    <row r="802" spans="1:16" x14ac:dyDescent="0.25">
      <c r="A802">
        <v>800</v>
      </c>
      <c r="B802" t="s">
        <v>803</v>
      </c>
      <c r="C802">
        <v>45</v>
      </c>
      <c r="D802" t="str">
        <f t="shared" si="109"/>
        <v>C</v>
      </c>
      <c r="E802">
        <f t="shared" si="110"/>
        <v>2</v>
      </c>
      <c r="F802">
        <v>54</v>
      </c>
      <c r="G802" t="str">
        <f t="shared" si="111"/>
        <v>C</v>
      </c>
      <c r="H802">
        <f t="shared" si="112"/>
        <v>2</v>
      </c>
      <c r="I802">
        <v>64</v>
      </c>
      <c r="J802" t="str">
        <f t="shared" si="113"/>
        <v>C</v>
      </c>
      <c r="K802">
        <f t="shared" si="114"/>
        <v>2</v>
      </c>
      <c r="L802" t="str">
        <f t="shared" si="108"/>
        <v>A01</v>
      </c>
      <c r="M802" t="str">
        <f>VLOOKUP(L802,Sheet2!$A$1:$C$17,2,FALSE)</f>
        <v>Matematika dan IPA</v>
      </c>
      <c r="N802" t="str">
        <f>VLOOKUP(L802,Sheet2!$A$1:$C$17,3,FALSE)</f>
        <v>Astronomi</v>
      </c>
      <c r="O802">
        <f t="shared" si="115"/>
        <v>8</v>
      </c>
      <c r="P802" s="2">
        <f t="shared" si="116"/>
        <v>2</v>
      </c>
    </row>
    <row r="803" spans="1:16" x14ac:dyDescent="0.25">
      <c r="A803">
        <v>801</v>
      </c>
      <c r="B803" t="s">
        <v>804</v>
      </c>
      <c r="C803">
        <v>98</v>
      </c>
      <c r="D803" t="str">
        <f t="shared" si="109"/>
        <v>A</v>
      </c>
      <c r="E803">
        <f t="shared" si="110"/>
        <v>4</v>
      </c>
      <c r="F803">
        <v>97</v>
      </c>
      <c r="G803" t="str">
        <f t="shared" si="111"/>
        <v>A</v>
      </c>
      <c r="H803">
        <f t="shared" si="112"/>
        <v>4</v>
      </c>
      <c r="I803">
        <v>95</v>
      </c>
      <c r="J803" t="str">
        <f t="shared" si="113"/>
        <v>A</v>
      </c>
      <c r="K803">
        <f t="shared" si="114"/>
        <v>4</v>
      </c>
      <c r="L803" t="str">
        <f t="shared" si="108"/>
        <v>C01</v>
      </c>
      <c r="M803" t="str">
        <f>VLOOKUP(L803,Sheet2!$A$1:$C$17,2,FALSE)</f>
        <v>Farmasi</v>
      </c>
      <c r="N803" t="str">
        <f>VLOOKUP(L803,Sheet2!$A$1:$C$17,3,FALSE)</f>
        <v>Biologi Farmasi</v>
      </c>
      <c r="O803">
        <f t="shared" si="115"/>
        <v>8</v>
      </c>
      <c r="P803" s="2">
        <f t="shared" si="116"/>
        <v>4</v>
      </c>
    </row>
    <row r="804" spans="1:16" x14ac:dyDescent="0.25">
      <c r="A804">
        <v>802</v>
      </c>
      <c r="B804" t="s">
        <v>805</v>
      </c>
      <c r="C804">
        <v>60</v>
      </c>
      <c r="D804" t="str">
        <f t="shared" si="109"/>
        <v>C</v>
      </c>
      <c r="E804">
        <f t="shared" si="110"/>
        <v>2</v>
      </c>
      <c r="F804">
        <v>58</v>
      </c>
      <c r="G804" t="str">
        <f t="shared" si="111"/>
        <v>C</v>
      </c>
      <c r="H804">
        <f t="shared" si="112"/>
        <v>2</v>
      </c>
      <c r="I804">
        <v>57</v>
      </c>
      <c r="J804" t="str">
        <f t="shared" si="113"/>
        <v>C</v>
      </c>
      <c r="K804">
        <f t="shared" si="114"/>
        <v>2</v>
      </c>
      <c r="L804" t="str">
        <f t="shared" si="108"/>
        <v>A01</v>
      </c>
      <c r="M804" t="str">
        <f>VLOOKUP(L804,Sheet2!$A$1:$C$17,2,FALSE)</f>
        <v>Matematika dan IPA</v>
      </c>
      <c r="N804" t="str">
        <f>VLOOKUP(L804,Sheet2!$A$1:$C$17,3,FALSE)</f>
        <v>Astronomi</v>
      </c>
      <c r="O804">
        <f t="shared" si="115"/>
        <v>8</v>
      </c>
      <c r="P804" s="2">
        <f t="shared" si="116"/>
        <v>2</v>
      </c>
    </row>
    <row r="805" spans="1:16" x14ac:dyDescent="0.25">
      <c r="A805">
        <v>803</v>
      </c>
      <c r="B805" t="s">
        <v>806</v>
      </c>
      <c r="C805">
        <v>28</v>
      </c>
      <c r="D805" t="str">
        <f t="shared" si="109"/>
        <v>E</v>
      </c>
      <c r="E805">
        <f t="shared" si="110"/>
        <v>0</v>
      </c>
      <c r="F805">
        <v>36</v>
      </c>
      <c r="G805" t="str">
        <f t="shared" si="111"/>
        <v>D</v>
      </c>
      <c r="H805">
        <f t="shared" si="112"/>
        <v>1</v>
      </c>
      <c r="I805">
        <v>43</v>
      </c>
      <c r="J805" t="str">
        <f t="shared" si="113"/>
        <v>D</v>
      </c>
      <c r="K805">
        <f t="shared" si="114"/>
        <v>1</v>
      </c>
      <c r="L805" t="str">
        <f t="shared" si="108"/>
        <v>C01</v>
      </c>
      <c r="M805" t="str">
        <f>VLOOKUP(L805,Sheet2!$A$1:$C$17,2,FALSE)</f>
        <v>Farmasi</v>
      </c>
      <c r="N805" t="str">
        <f>VLOOKUP(L805,Sheet2!$A$1:$C$17,3,FALSE)</f>
        <v>Biologi Farmasi</v>
      </c>
      <c r="O805">
        <f t="shared" si="115"/>
        <v>8</v>
      </c>
      <c r="P805" s="2">
        <f t="shared" si="116"/>
        <v>0.625</v>
      </c>
    </row>
    <row r="806" spans="1:16" x14ac:dyDescent="0.25">
      <c r="A806">
        <v>804</v>
      </c>
      <c r="B806" t="s">
        <v>807</v>
      </c>
      <c r="C806">
        <v>76</v>
      </c>
      <c r="D806" t="str">
        <f t="shared" si="109"/>
        <v>A</v>
      </c>
      <c r="E806">
        <f t="shared" si="110"/>
        <v>4</v>
      </c>
      <c r="F806">
        <v>74</v>
      </c>
      <c r="G806" t="str">
        <f t="shared" si="111"/>
        <v>B</v>
      </c>
      <c r="H806">
        <f t="shared" si="112"/>
        <v>3</v>
      </c>
      <c r="I806">
        <v>73</v>
      </c>
      <c r="J806" t="str">
        <f t="shared" si="113"/>
        <v>B</v>
      </c>
      <c r="K806">
        <f t="shared" si="114"/>
        <v>3</v>
      </c>
      <c r="L806" t="str">
        <f t="shared" si="108"/>
        <v>C04</v>
      </c>
      <c r="M806" t="str">
        <f>VLOOKUP(L806,Sheet2!$A$1:$C$17,2,FALSE)</f>
        <v>Farmasi</v>
      </c>
      <c r="N806" t="str">
        <f>VLOOKUP(L806,Sheet2!$A$1:$C$17,3,FALSE)</f>
        <v>Farmasetika</v>
      </c>
      <c r="O806">
        <f t="shared" si="115"/>
        <v>8</v>
      </c>
      <c r="P806" s="2">
        <f t="shared" si="116"/>
        <v>3.375</v>
      </c>
    </row>
    <row r="807" spans="1:16" x14ac:dyDescent="0.25">
      <c r="A807">
        <v>805</v>
      </c>
      <c r="B807" t="s">
        <v>808</v>
      </c>
      <c r="C807">
        <v>40</v>
      </c>
      <c r="D807" t="str">
        <f t="shared" si="109"/>
        <v>D</v>
      </c>
      <c r="E807">
        <f t="shared" si="110"/>
        <v>1</v>
      </c>
      <c r="F807">
        <v>38</v>
      </c>
      <c r="G807" t="str">
        <f t="shared" si="111"/>
        <v>D</v>
      </c>
      <c r="H807">
        <f t="shared" si="112"/>
        <v>1</v>
      </c>
      <c r="I807">
        <v>37</v>
      </c>
      <c r="J807" t="str">
        <f t="shared" si="113"/>
        <v>D</v>
      </c>
      <c r="K807">
        <f t="shared" si="114"/>
        <v>1</v>
      </c>
      <c r="L807" t="str">
        <f t="shared" si="108"/>
        <v>A04</v>
      </c>
      <c r="M807" t="str">
        <f>VLOOKUP(L807,Sheet2!$A$1:$C$17,2,FALSE)</f>
        <v>Matematika dan IPA</v>
      </c>
      <c r="N807" t="str">
        <f>VLOOKUP(L807,Sheet2!$A$1:$C$17,3,FALSE)</f>
        <v>Matematika</v>
      </c>
      <c r="O807">
        <f t="shared" si="115"/>
        <v>8</v>
      </c>
      <c r="P807" s="2">
        <f t="shared" si="116"/>
        <v>1</v>
      </c>
    </row>
    <row r="808" spans="1:16" x14ac:dyDescent="0.25">
      <c r="A808">
        <v>806</v>
      </c>
      <c r="B808" t="s">
        <v>809</v>
      </c>
      <c r="C808">
        <v>51</v>
      </c>
      <c r="D808" t="str">
        <f t="shared" si="109"/>
        <v>C</v>
      </c>
      <c r="E808">
        <f t="shared" si="110"/>
        <v>2</v>
      </c>
      <c r="F808">
        <v>32</v>
      </c>
      <c r="G808" t="str">
        <f t="shared" si="111"/>
        <v>E</v>
      </c>
      <c r="H808">
        <f t="shared" si="112"/>
        <v>0</v>
      </c>
      <c r="I808">
        <v>13</v>
      </c>
      <c r="J808" t="str">
        <f t="shared" si="113"/>
        <v>E</v>
      </c>
      <c r="K808">
        <f t="shared" si="114"/>
        <v>0</v>
      </c>
      <c r="L808" t="str">
        <f t="shared" si="108"/>
        <v>C01</v>
      </c>
      <c r="M808" t="str">
        <f>VLOOKUP(L808,Sheet2!$A$1:$C$17,2,FALSE)</f>
        <v>Farmasi</v>
      </c>
      <c r="N808" t="str">
        <f>VLOOKUP(L808,Sheet2!$A$1:$C$17,3,FALSE)</f>
        <v>Biologi Farmasi</v>
      </c>
      <c r="O808">
        <f t="shared" si="115"/>
        <v>8</v>
      </c>
      <c r="P808" s="2">
        <f t="shared" si="116"/>
        <v>0.75</v>
      </c>
    </row>
    <row r="809" spans="1:16" x14ac:dyDescent="0.25">
      <c r="A809">
        <v>807</v>
      </c>
      <c r="B809" t="s">
        <v>810</v>
      </c>
      <c r="C809">
        <v>52</v>
      </c>
      <c r="D809" t="str">
        <f t="shared" si="109"/>
        <v>C</v>
      </c>
      <c r="E809">
        <f t="shared" si="110"/>
        <v>2</v>
      </c>
      <c r="F809">
        <v>62</v>
      </c>
      <c r="G809" t="str">
        <f t="shared" si="111"/>
        <v>C</v>
      </c>
      <c r="H809">
        <f t="shared" si="112"/>
        <v>2</v>
      </c>
      <c r="I809">
        <v>72</v>
      </c>
      <c r="J809" t="str">
        <f t="shared" si="113"/>
        <v>B</v>
      </c>
      <c r="K809">
        <f t="shared" si="114"/>
        <v>3</v>
      </c>
      <c r="L809" t="str">
        <f t="shared" si="108"/>
        <v>D01</v>
      </c>
      <c r="M809" t="str">
        <f>VLOOKUP(L809,Sheet2!$A$1:$C$17,2,FALSE)</f>
        <v>Teknik Industri</v>
      </c>
      <c r="N809" t="str">
        <f>VLOOKUP(L809,Sheet2!$A$1:$C$17,3,FALSE)</f>
        <v>Instrumentasi dan Kontrol</v>
      </c>
      <c r="O809">
        <f t="shared" si="115"/>
        <v>8</v>
      </c>
      <c r="P809" s="2">
        <f t="shared" si="116"/>
        <v>2.25</v>
      </c>
    </row>
    <row r="810" spans="1:16" x14ac:dyDescent="0.25">
      <c r="A810">
        <v>808</v>
      </c>
      <c r="B810" t="s">
        <v>811</v>
      </c>
      <c r="C810">
        <v>80</v>
      </c>
      <c r="D810" t="str">
        <f t="shared" si="109"/>
        <v>A</v>
      </c>
      <c r="E810">
        <f t="shared" si="110"/>
        <v>4</v>
      </c>
      <c r="F810">
        <v>70</v>
      </c>
      <c r="G810" t="str">
        <f t="shared" si="111"/>
        <v>B</v>
      </c>
      <c r="H810">
        <f t="shared" si="112"/>
        <v>3</v>
      </c>
      <c r="I810">
        <v>60</v>
      </c>
      <c r="J810" t="str">
        <f t="shared" si="113"/>
        <v>C</v>
      </c>
      <c r="K810">
        <f t="shared" si="114"/>
        <v>2</v>
      </c>
      <c r="L810" t="str">
        <f t="shared" si="108"/>
        <v>D02</v>
      </c>
      <c r="M810" t="str">
        <f>VLOOKUP(L810,Sheet2!$A$1:$C$17,2,FALSE)</f>
        <v>Teknik Industri</v>
      </c>
      <c r="N810" t="str">
        <f>VLOOKUP(L810,Sheet2!$A$1:$C$17,3,FALSE)</f>
        <v>Teknologi Pangan</v>
      </c>
      <c r="O810">
        <f t="shared" si="115"/>
        <v>8</v>
      </c>
      <c r="P810" s="2">
        <f t="shared" si="116"/>
        <v>3.125</v>
      </c>
    </row>
    <row r="811" spans="1:16" x14ac:dyDescent="0.25">
      <c r="A811">
        <v>809</v>
      </c>
      <c r="B811" t="s">
        <v>812</v>
      </c>
      <c r="C811">
        <v>63</v>
      </c>
      <c r="D811" t="str">
        <f t="shared" si="109"/>
        <v>C</v>
      </c>
      <c r="E811">
        <f t="shared" si="110"/>
        <v>2</v>
      </c>
      <c r="F811">
        <v>69</v>
      </c>
      <c r="G811" t="str">
        <f t="shared" si="111"/>
        <v>B</v>
      </c>
      <c r="H811">
        <f t="shared" si="112"/>
        <v>3</v>
      </c>
      <c r="I811">
        <v>76</v>
      </c>
      <c r="J811" t="str">
        <f t="shared" si="113"/>
        <v>A</v>
      </c>
      <c r="K811">
        <f t="shared" si="114"/>
        <v>4</v>
      </c>
      <c r="L811" t="str">
        <f t="shared" si="108"/>
        <v>B01</v>
      </c>
      <c r="M811" t="str">
        <f>VLOOKUP(L811,Sheet2!$A$1:$C$17,2,FALSE)</f>
        <v>Teknik Kebumian</v>
      </c>
      <c r="N811" t="str">
        <f>VLOOKUP(L811,Sheet2!$A$1:$C$17,3,FALSE)</f>
        <v>Meteorologi</v>
      </c>
      <c r="O811">
        <f t="shared" si="115"/>
        <v>8</v>
      </c>
      <c r="P811" s="2">
        <f t="shared" si="116"/>
        <v>2.875</v>
      </c>
    </row>
    <row r="812" spans="1:16" x14ac:dyDescent="0.25">
      <c r="A812">
        <v>810</v>
      </c>
      <c r="B812" t="s">
        <v>813</v>
      </c>
      <c r="C812">
        <v>18</v>
      </c>
      <c r="D812" t="str">
        <f t="shared" si="109"/>
        <v>E</v>
      </c>
      <c r="E812">
        <f t="shared" si="110"/>
        <v>0</v>
      </c>
      <c r="F812">
        <v>17</v>
      </c>
      <c r="G812" t="str">
        <f t="shared" si="111"/>
        <v>E</v>
      </c>
      <c r="H812">
        <f t="shared" si="112"/>
        <v>0</v>
      </c>
      <c r="I812">
        <v>16</v>
      </c>
      <c r="J812" t="str">
        <f t="shared" si="113"/>
        <v>E</v>
      </c>
      <c r="K812">
        <f t="shared" si="114"/>
        <v>0</v>
      </c>
      <c r="L812" t="str">
        <f t="shared" si="108"/>
        <v>C01</v>
      </c>
      <c r="M812" t="str">
        <f>VLOOKUP(L812,Sheet2!$A$1:$C$17,2,FALSE)</f>
        <v>Farmasi</v>
      </c>
      <c r="N812" t="str">
        <f>VLOOKUP(L812,Sheet2!$A$1:$C$17,3,FALSE)</f>
        <v>Biologi Farmasi</v>
      </c>
      <c r="O812">
        <f t="shared" si="115"/>
        <v>8</v>
      </c>
      <c r="P812" s="2">
        <f t="shared" si="116"/>
        <v>0</v>
      </c>
    </row>
    <row r="813" spans="1:16" x14ac:dyDescent="0.25">
      <c r="A813">
        <v>811</v>
      </c>
      <c r="B813" t="s">
        <v>814</v>
      </c>
      <c r="C813">
        <v>25</v>
      </c>
      <c r="D813" t="str">
        <f t="shared" si="109"/>
        <v>E</v>
      </c>
      <c r="E813">
        <f t="shared" si="110"/>
        <v>0</v>
      </c>
      <c r="F813">
        <v>17</v>
      </c>
      <c r="G813" t="str">
        <f t="shared" si="111"/>
        <v>E</v>
      </c>
      <c r="H813">
        <f t="shared" si="112"/>
        <v>0</v>
      </c>
      <c r="I813">
        <v>10</v>
      </c>
      <c r="J813" t="str">
        <f t="shared" si="113"/>
        <v>E</v>
      </c>
      <c r="K813">
        <f t="shared" si="114"/>
        <v>0</v>
      </c>
      <c r="L813" t="str">
        <f t="shared" si="108"/>
        <v>A03</v>
      </c>
      <c r="M813" t="str">
        <f>VLOOKUP(L813,Sheet2!$A$1:$C$17,2,FALSE)</f>
        <v>Matematika dan IPA</v>
      </c>
      <c r="N813" t="str">
        <f>VLOOKUP(L813,Sheet2!$A$1:$C$17,3,FALSE)</f>
        <v>Kimia</v>
      </c>
      <c r="O813">
        <f t="shared" si="115"/>
        <v>8</v>
      </c>
      <c r="P813" s="2">
        <f t="shared" si="116"/>
        <v>0</v>
      </c>
    </row>
    <row r="814" spans="1:16" x14ac:dyDescent="0.25">
      <c r="A814">
        <v>812</v>
      </c>
      <c r="B814" t="s">
        <v>815</v>
      </c>
      <c r="C814">
        <v>77</v>
      </c>
      <c r="D814" t="str">
        <f t="shared" si="109"/>
        <v>A</v>
      </c>
      <c r="E814">
        <f t="shared" si="110"/>
        <v>4</v>
      </c>
      <c r="F814">
        <v>79</v>
      </c>
      <c r="G814" t="str">
        <f t="shared" si="111"/>
        <v>A</v>
      </c>
      <c r="H814">
        <f t="shared" si="112"/>
        <v>4</v>
      </c>
      <c r="I814">
        <v>81</v>
      </c>
      <c r="J814" t="str">
        <f t="shared" si="113"/>
        <v>A</v>
      </c>
      <c r="K814">
        <f t="shared" si="114"/>
        <v>4</v>
      </c>
      <c r="L814" t="str">
        <f t="shared" si="108"/>
        <v>C03</v>
      </c>
      <c r="M814" t="str">
        <f>VLOOKUP(L814,Sheet2!$A$1:$C$17,2,FALSE)</f>
        <v>Farmasi</v>
      </c>
      <c r="N814" t="str">
        <f>VLOOKUP(L814,Sheet2!$A$1:$C$17,3,FALSE)</f>
        <v>Farmakologi</v>
      </c>
      <c r="O814">
        <f t="shared" si="115"/>
        <v>8</v>
      </c>
      <c r="P814" s="2">
        <f t="shared" si="116"/>
        <v>4</v>
      </c>
    </row>
    <row r="815" spans="1:16" x14ac:dyDescent="0.25">
      <c r="A815">
        <v>813</v>
      </c>
      <c r="B815" t="s">
        <v>816</v>
      </c>
      <c r="C815">
        <v>15</v>
      </c>
      <c r="D815" t="str">
        <f t="shared" si="109"/>
        <v>E</v>
      </c>
      <c r="E815">
        <f t="shared" si="110"/>
        <v>0</v>
      </c>
      <c r="F815">
        <v>24</v>
      </c>
      <c r="G815" t="str">
        <f t="shared" si="111"/>
        <v>E</v>
      </c>
      <c r="H815">
        <f t="shared" si="112"/>
        <v>0</v>
      </c>
      <c r="I815">
        <v>34</v>
      </c>
      <c r="J815" t="str">
        <f t="shared" si="113"/>
        <v>E</v>
      </c>
      <c r="K815">
        <f t="shared" si="114"/>
        <v>0</v>
      </c>
      <c r="L815" t="str">
        <f t="shared" si="108"/>
        <v>B01</v>
      </c>
      <c r="M815" t="str">
        <f>VLOOKUP(L815,Sheet2!$A$1:$C$17,2,FALSE)</f>
        <v>Teknik Kebumian</v>
      </c>
      <c r="N815" t="str">
        <f>VLOOKUP(L815,Sheet2!$A$1:$C$17,3,FALSE)</f>
        <v>Meteorologi</v>
      </c>
      <c r="O815">
        <f t="shared" si="115"/>
        <v>8</v>
      </c>
      <c r="P815" s="2">
        <f t="shared" si="116"/>
        <v>0</v>
      </c>
    </row>
    <row r="816" spans="1:16" x14ac:dyDescent="0.25">
      <c r="A816">
        <v>814</v>
      </c>
      <c r="B816" t="s">
        <v>817</v>
      </c>
      <c r="C816">
        <v>67</v>
      </c>
      <c r="D816" t="str">
        <f t="shared" si="109"/>
        <v>B</v>
      </c>
      <c r="E816">
        <f t="shared" si="110"/>
        <v>3</v>
      </c>
      <c r="F816">
        <v>62</v>
      </c>
      <c r="G816" t="str">
        <f t="shared" si="111"/>
        <v>C</v>
      </c>
      <c r="H816">
        <f t="shared" si="112"/>
        <v>2</v>
      </c>
      <c r="I816">
        <v>58</v>
      </c>
      <c r="J816" t="str">
        <f t="shared" si="113"/>
        <v>C</v>
      </c>
      <c r="K816">
        <f t="shared" si="114"/>
        <v>2</v>
      </c>
      <c r="L816" t="str">
        <f t="shared" si="108"/>
        <v>D04</v>
      </c>
      <c r="M816" t="str">
        <f>VLOOKUP(L816,Sheet2!$A$1:$C$17,2,FALSE)</f>
        <v>Teknik Industri</v>
      </c>
      <c r="N816" t="str">
        <f>VLOOKUP(L816,Sheet2!$A$1:$C$17,3,FALSE)</f>
        <v>Manajemen Rekayasa Industri</v>
      </c>
      <c r="O816">
        <f t="shared" si="115"/>
        <v>8</v>
      </c>
      <c r="P816" s="2">
        <f t="shared" si="116"/>
        <v>2.375</v>
      </c>
    </row>
    <row r="817" spans="1:16" x14ac:dyDescent="0.25">
      <c r="A817">
        <v>815</v>
      </c>
      <c r="B817" t="s">
        <v>818</v>
      </c>
      <c r="C817">
        <v>70</v>
      </c>
      <c r="D817" t="str">
        <f t="shared" si="109"/>
        <v>B</v>
      </c>
      <c r="E817">
        <f t="shared" si="110"/>
        <v>3</v>
      </c>
      <c r="F817">
        <v>76</v>
      </c>
      <c r="G817" t="str">
        <f t="shared" si="111"/>
        <v>A</v>
      </c>
      <c r="H817">
        <f t="shared" si="112"/>
        <v>4</v>
      </c>
      <c r="I817">
        <v>83</v>
      </c>
      <c r="J817" t="str">
        <f t="shared" si="113"/>
        <v>A</v>
      </c>
      <c r="K817">
        <f t="shared" si="114"/>
        <v>4</v>
      </c>
      <c r="L817" t="str">
        <f t="shared" si="108"/>
        <v>C04</v>
      </c>
      <c r="M817" t="str">
        <f>VLOOKUP(L817,Sheet2!$A$1:$C$17,2,FALSE)</f>
        <v>Farmasi</v>
      </c>
      <c r="N817" t="str">
        <f>VLOOKUP(L817,Sheet2!$A$1:$C$17,3,FALSE)</f>
        <v>Farmasetika</v>
      </c>
      <c r="O817">
        <f t="shared" si="115"/>
        <v>8</v>
      </c>
      <c r="P817" s="2">
        <f t="shared" si="116"/>
        <v>3.625</v>
      </c>
    </row>
    <row r="818" spans="1:16" x14ac:dyDescent="0.25">
      <c r="A818">
        <v>816</v>
      </c>
      <c r="B818" t="s">
        <v>819</v>
      </c>
      <c r="C818">
        <v>21</v>
      </c>
      <c r="D818" t="str">
        <f t="shared" si="109"/>
        <v>E</v>
      </c>
      <c r="E818">
        <f t="shared" si="110"/>
        <v>0</v>
      </c>
      <c r="F818">
        <v>21</v>
      </c>
      <c r="G818" t="str">
        <f t="shared" si="111"/>
        <v>E</v>
      </c>
      <c r="H818">
        <f t="shared" si="112"/>
        <v>0</v>
      </c>
      <c r="I818">
        <v>21</v>
      </c>
      <c r="J818" t="str">
        <f t="shared" si="113"/>
        <v>E</v>
      </c>
      <c r="K818">
        <f t="shared" si="114"/>
        <v>0</v>
      </c>
      <c r="L818" t="str">
        <f t="shared" si="108"/>
        <v>D02</v>
      </c>
      <c r="M818" t="str">
        <f>VLOOKUP(L818,Sheet2!$A$1:$C$17,2,FALSE)</f>
        <v>Teknik Industri</v>
      </c>
      <c r="N818" t="str">
        <f>VLOOKUP(L818,Sheet2!$A$1:$C$17,3,FALSE)</f>
        <v>Teknologi Pangan</v>
      </c>
      <c r="O818">
        <f t="shared" si="115"/>
        <v>8</v>
      </c>
      <c r="P818" s="2">
        <f t="shared" si="116"/>
        <v>0</v>
      </c>
    </row>
    <row r="819" spans="1:16" x14ac:dyDescent="0.25">
      <c r="A819">
        <v>817</v>
      </c>
      <c r="B819" t="s">
        <v>820</v>
      </c>
      <c r="C819">
        <v>25</v>
      </c>
      <c r="D819" t="str">
        <f t="shared" si="109"/>
        <v>E</v>
      </c>
      <c r="E819">
        <f t="shared" si="110"/>
        <v>0</v>
      </c>
      <c r="F819">
        <v>41</v>
      </c>
      <c r="G819" t="str">
        <f t="shared" si="111"/>
        <v>D</v>
      </c>
      <c r="H819">
        <f t="shared" si="112"/>
        <v>1</v>
      </c>
      <c r="I819">
        <v>57</v>
      </c>
      <c r="J819" t="str">
        <f t="shared" si="113"/>
        <v>C</v>
      </c>
      <c r="K819">
        <f t="shared" si="114"/>
        <v>2</v>
      </c>
      <c r="L819" t="str">
        <f t="shared" si="108"/>
        <v>A02</v>
      </c>
      <c r="M819" t="str">
        <f>VLOOKUP(L819,Sheet2!$A$1:$C$17,2,FALSE)</f>
        <v>Matematika dan IPA</v>
      </c>
      <c r="N819" t="str">
        <f>VLOOKUP(L819,Sheet2!$A$1:$C$17,3,FALSE)</f>
        <v>Fisika</v>
      </c>
      <c r="O819">
        <f t="shared" si="115"/>
        <v>8</v>
      </c>
      <c r="P819" s="2">
        <f t="shared" si="116"/>
        <v>0.875</v>
      </c>
    </row>
    <row r="820" spans="1:16" x14ac:dyDescent="0.25">
      <c r="A820">
        <v>818</v>
      </c>
      <c r="B820" t="s">
        <v>821</v>
      </c>
      <c r="C820">
        <v>67</v>
      </c>
      <c r="D820" t="str">
        <f t="shared" si="109"/>
        <v>B</v>
      </c>
      <c r="E820">
        <f t="shared" si="110"/>
        <v>3</v>
      </c>
      <c r="F820">
        <v>62</v>
      </c>
      <c r="G820" t="str">
        <f t="shared" si="111"/>
        <v>C</v>
      </c>
      <c r="H820">
        <f t="shared" si="112"/>
        <v>2</v>
      </c>
      <c r="I820">
        <v>58</v>
      </c>
      <c r="J820" t="str">
        <f t="shared" si="113"/>
        <v>C</v>
      </c>
      <c r="K820">
        <f t="shared" si="114"/>
        <v>2</v>
      </c>
      <c r="L820" t="str">
        <f t="shared" si="108"/>
        <v>D01</v>
      </c>
      <c r="M820" t="str">
        <f>VLOOKUP(L820,Sheet2!$A$1:$C$17,2,FALSE)</f>
        <v>Teknik Industri</v>
      </c>
      <c r="N820" t="str">
        <f>VLOOKUP(L820,Sheet2!$A$1:$C$17,3,FALSE)</f>
        <v>Instrumentasi dan Kontrol</v>
      </c>
      <c r="O820">
        <f t="shared" si="115"/>
        <v>8</v>
      </c>
      <c r="P820" s="2">
        <f t="shared" si="116"/>
        <v>2.375</v>
      </c>
    </row>
    <row r="821" spans="1:16" x14ac:dyDescent="0.25">
      <c r="A821">
        <v>819</v>
      </c>
      <c r="B821" t="s">
        <v>822</v>
      </c>
      <c r="C821">
        <v>20</v>
      </c>
      <c r="D821" t="str">
        <f t="shared" si="109"/>
        <v>E</v>
      </c>
      <c r="E821">
        <f t="shared" si="110"/>
        <v>0</v>
      </c>
      <c r="F821">
        <v>21</v>
      </c>
      <c r="G821" t="str">
        <f t="shared" si="111"/>
        <v>E</v>
      </c>
      <c r="H821">
        <f t="shared" si="112"/>
        <v>0</v>
      </c>
      <c r="I821">
        <v>23</v>
      </c>
      <c r="J821" t="str">
        <f t="shared" si="113"/>
        <v>E</v>
      </c>
      <c r="K821">
        <f t="shared" si="114"/>
        <v>0</v>
      </c>
      <c r="L821" t="str">
        <f t="shared" si="108"/>
        <v>D01</v>
      </c>
      <c r="M821" t="str">
        <f>VLOOKUP(L821,Sheet2!$A$1:$C$17,2,FALSE)</f>
        <v>Teknik Industri</v>
      </c>
      <c r="N821" t="str">
        <f>VLOOKUP(L821,Sheet2!$A$1:$C$17,3,FALSE)</f>
        <v>Instrumentasi dan Kontrol</v>
      </c>
      <c r="O821">
        <f t="shared" si="115"/>
        <v>8</v>
      </c>
      <c r="P821" s="2">
        <f t="shared" si="116"/>
        <v>0</v>
      </c>
    </row>
    <row r="822" spans="1:16" x14ac:dyDescent="0.25">
      <c r="A822">
        <v>820</v>
      </c>
      <c r="B822" t="s">
        <v>823</v>
      </c>
      <c r="C822">
        <v>17</v>
      </c>
      <c r="D822" t="str">
        <f t="shared" si="109"/>
        <v>E</v>
      </c>
      <c r="E822">
        <f t="shared" si="110"/>
        <v>0</v>
      </c>
      <c r="F822">
        <v>19</v>
      </c>
      <c r="G822" t="str">
        <f t="shared" si="111"/>
        <v>E</v>
      </c>
      <c r="H822">
        <f t="shared" si="112"/>
        <v>0</v>
      </c>
      <c r="I822">
        <v>21</v>
      </c>
      <c r="J822" t="str">
        <f t="shared" si="113"/>
        <v>E</v>
      </c>
      <c r="K822">
        <f t="shared" si="114"/>
        <v>0</v>
      </c>
      <c r="L822" t="str">
        <f t="shared" si="108"/>
        <v>C02</v>
      </c>
      <c r="M822" t="str">
        <f>VLOOKUP(L822,Sheet2!$A$1:$C$17,2,FALSE)</f>
        <v>Farmasi</v>
      </c>
      <c r="N822" t="str">
        <f>VLOOKUP(L822,Sheet2!$A$1:$C$17,3,FALSE)</f>
        <v>Farmakokimia</v>
      </c>
      <c r="O822">
        <f t="shared" si="115"/>
        <v>8</v>
      </c>
      <c r="P822" s="2">
        <f t="shared" si="116"/>
        <v>0</v>
      </c>
    </row>
    <row r="823" spans="1:16" x14ac:dyDescent="0.25">
      <c r="A823">
        <v>821</v>
      </c>
      <c r="B823" t="s">
        <v>824</v>
      </c>
      <c r="C823">
        <v>43</v>
      </c>
      <c r="D823" t="str">
        <f t="shared" si="109"/>
        <v>D</v>
      </c>
      <c r="E823">
        <f t="shared" si="110"/>
        <v>1</v>
      </c>
      <c r="F823">
        <v>55</v>
      </c>
      <c r="G823" t="str">
        <f t="shared" si="111"/>
        <v>C</v>
      </c>
      <c r="H823">
        <f t="shared" si="112"/>
        <v>2</v>
      </c>
      <c r="I823">
        <v>67</v>
      </c>
      <c r="J823" t="str">
        <f t="shared" si="113"/>
        <v>B</v>
      </c>
      <c r="K823">
        <f t="shared" si="114"/>
        <v>3</v>
      </c>
      <c r="L823" t="str">
        <f t="shared" si="108"/>
        <v>B04</v>
      </c>
      <c r="M823" t="str">
        <f>VLOOKUP(L823,Sheet2!$A$1:$C$17,2,FALSE)</f>
        <v>Teknik Kebumian</v>
      </c>
      <c r="N823" t="str">
        <f>VLOOKUP(L823,Sheet2!$A$1:$C$17,3,FALSE)</f>
        <v>Geologi</v>
      </c>
      <c r="O823">
        <f t="shared" si="115"/>
        <v>8</v>
      </c>
      <c r="P823" s="2">
        <f t="shared" si="116"/>
        <v>1.875</v>
      </c>
    </row>
    <row r="824" spans="1:16" x14ac:dyDescent="0.25">
      <c r="A824">
        <v>822</v>
      </c>
      <c r="B824" t="s">
        <v>825</v>
      </c>
      <c r="C824">
        <v>19</v>
      </c>
      <c r="D824" t="str">
        <f t="shared" si="109"/>
        <v>E</v>
      </c>
      <c r="E824">
        <f t="shared" si="110"/>
        <v>0</v>
      </c>
      <c r="F824">
        <v>16</v>
      </c>
      <c r="G824" t="str">
        <f t="shared" si="111"/>
        <v>E</v>
      </c>
      <c r="H824">
        <f t="shared" si="112"/>
        <v>0</v>
      </c>
      <c r="I824">
        <v>13</v>
      </c>
      <c r="J824" t="str">
        <f t="shared" si="113"/>
        <v>E</v>
      </c>
      <c r="K824">
        <f t="shared" si="114"/>
        <v>0</v>
      </c>
      <c r="L824" t="str">
        <f t="shared" si="108"/>
        <v>B04</v>
      </c>
      <c r="M824" t="str">
        <f>VLOOKUP(L824,Sheet2!$A$1:$C$17,2,FALSE)</f>
        <v>Teknik Kebumian</v>
      </c>
      <c r="N824" t="str">
        <f>VLOOKUP(L824,Sheet2!$A$1:$C$17,3,FALSE)</f>
        <v>Geologi</v>
      </c>
      <c r="O824">
        <f t="shared" si="115"/>
        <v>8</v>
      </c>
      <c r="P824" s="2">
        <f t="shared" si="116"/>
        <v>0</v>
      </c>
    </row>
    <row r="825" spans="1:16" x14ac:dyDescent="0.25">
      <c r="A825">
        <v>823</v>
      </c>
      <c r="B825" t="s">
        <v>826</v>
      </c>
      <c r="C825">
        <v>79</v>
      </c>
      <c r="D825" t="str">
        <f t="shared" si="109"/>
        <v>A</v>
      </c>
      <c r="E825">
        <f t="shared" si="110"/>
        <v>4</v>
      </c>
      <c r="F825">
        <v>82</v>
      </c>
      <c r="G825" t="str">
        <f t="shared" si="111"/>
        <v>A</v>
      </c>
      <c r="H825">
        <f t="shared" si="112"/>
        <v>4</v>
      </c>
      <c r="I825">
        <v>86</v>
      </c>
      <c r="J825" t="str">
        <f t="shared" si="113"/>
        <v>A</v>
      </c>
      <c r="K825">
        <f t="shared" si="114"/>
        <v>4</v>
      </c>
      <c r="L825" t="str">
        <f t="shared" si="108"/>
        <v>B04</v>
      </c>
      <c r="M825" t="str">
        <f>VLOOKUP(L825,Sheet2!$A$1:$C$17,2,FALSE)</f>
        <v>Teknik Kebumian</v>
      </c>
      <c r="N825" t="str">
        <f>VLOOKUP(L825,Sheet2!$A$1:$C$17,3,FALSE)</f>
        <v>Geologi</v>
      </c>
      <c r="O825">
        <f t="shared" si="115"/>
        <v>8</v>
      </c>
      <c r="P825" s="2">
        <f t="shared" si="116"/>
        <v>4</v>
      </c>
    </row>
    <row r="826" spans="1:16" x14ac:dyDescent="0.25">
      <c r="A826">
        <v>824</v>
      </c>
      <c r="B826" t="s">
        <v>827</v>
      </c>
      <c r="C826">
        <v>9</v>
      </c>
      <c r="D826" t="str">
        <f t="shared" si="109"/>
        <v>E</v>
      </c>
      <c r="E826">
        <f t="shared" si="110"/>
        <v>0</v>
      </c>
      <c r="F826">
        <v>19</v>
      </c>
      <c r="G826" t="str">
        <f t="shared" si="111"/>
        <v>E</v>
      </c>
      <c r="H826">
        <f t="shared" si="112"/>
        <v>0</v>
      </c>
      <c r="I826">
        <v>30</v>
      </c>
      <c r="J826" t="str">
        <f t="shared" si="113"/>
        <v>E</v>
      </c>
      <c r="K826">
        <f t="shared" si="114"/>
        <v>0</v>
      </c>
      <c r="L826" t="str">
        <f t="shared" si="108"/>
        <v>D01</v>
      </c>
      <c r="M826" t="str">
        <f>VLOOKUP(L826,Sheet2!$A$1:$C$17,2,FALSE)</f>
        <v>Teknik Industri</v>
      </c>
      <c r="N826" t="str">
        <f>VLOOKUP(L826,Sheet2!$A$1:$C$17,3,FALSE)</f>
        <v>Instrumentasi dan Kontrol</v>
      </c>
      <c r="O826">
        <f t="shared" si="115"/>
        <v>8</v>
      </c>
      <c r="P826" s="2">
        <f t="shared" si="116"/>
        <v>0</v>
      </c>
    </row>
    <row r="827" spans="1:16" x14ac:dyDescent="0.25">
      <c r="A827">
        <v>825</v>
      </c>
      <c r="B827" t="s">
        <v>828</v>
      </c>
      <c r="C827">
        <v>89</v>
      </c>
      <c r="D827" t="str">
        <f t="shared" si="109"/>
        <v>A</v>
      </c>
      <c r="E827">
        <f t="shared" si="110"/>
        <v>4</v>
      </c>
      <c r="F827">
        <v>91</v>
      </c>
      <c r="G827" t="str">
        <f t="shared" si="111"/>
        <v>A</v>
      </c>
      <c r="H827">
        <f t="shared" si="112"/>
        <v>4</v>
      </c>
      <c r="I827">
        <v>92</v>
      </c>
      <c r="J827" t="str">
        <f t="shared" si="113"/>
        <v>A</v>
      </c>
      <c r="K827">
        <f t="shared" si="114"/>
        <v>4</v>
      </c>
      <c r="L827" t="str">
        <f t="shared" si="108"/>
        <v>B02</v>
      </c>
      <c r="M827" t="str">
        <f>VLOOKUP(L827,Sheet2!$A$1:$C$17,2,FALSE)</f>
        <v>Teknik Kebumian</v>
      </c>
      <c r="N827" t="str">
        <f>VLOOKUP(L827,Sheet2!$A$1:$C$17,3,FALSE)</f>
        <v>Oseanografi</v>
      </c>
      <c r="O827">
        <f t="shared" si="115"/>
        <v>8</v>
      </c>
      <c r="P827" s="2">
        <f t="shared" si="116"/>
        <v>4</v>
      </c>
    </row>
    <row r="828" spans="1:16" x14ac:dyDescent="0.25">
      <c r="A828">
        <v>826</v>
      </c>
      <c r="B828" t="s">
        <v>829</v>
      </c>
      <c r="C828">
        <v>30</v>
      </c>
      <c r="D828" t="str">
        <f t="shared" si="109"/>
        <v>E</v>
      </c>
      <c r="E828">
        <f t="shared" si="110"/>
        <v>0</v>
      </c>
      <c r="F828">
        <v>40</v>
      </c>
      <c r="G828" t="str">
        <f t="shared" si="111"/>
        <v>D</v>
      </c>
      <c r="H828">
        <f t="shared" si="112"/>
        <v>1</v>
      </c>
      <c r="I828">
        <v>50</v>
      </c>
      <c r="J828" t="str">
        <f t="shared" si="113"/>
        <v>C</v>
      </c>
      <c r="K828">
        <f t="shared" si="114"/>
        <v>2</v>
      </c>
      <c r="L828" t="str">
        <f t="shared" si="108"/>
        <v>B04</v>
      </c>
      <c r="M828" t="str">
        <f>VLOOKUP(L828,Sheet2!$A$1:$C$17,2,FALSE)</f>
        <v>Teknik Kebumian</v>
      </c>
      <c r="N828" t="str">
        <f>VLOOKUP(L828,Sheet2!$A$1:$C$17,3,FALSE)</f>
        <v>Geologi</v>
      </c>
      <c r="O828">
        <f t="shared" si="115"/>
        <v>8</v>
      </c>
      <c r="P828" s="2">
        <f t="shared" si="116"/>
        <v>0.875</v>
      </c>
    </row>
    <row r="829" spans="1:16" x14ac:dyDescent="0.25">
      <c r="A829">
        <v>827</v>
      </c>
      <c r="B829" t="s">
        <v>830</v>
      </c>
      <c r="C829">
        <v>14</v>
      </c>
      <c r="D829" t="str">
        <f t="shared" si="109"/>
        <v>E</v>
      </c>
      <c r="E829">
        <f t="shared" si="110"/>
        <v>0</v>
      </c>
      <c r="F829">
        <v>13</v>
      </c>
      <c r="G829" t="str">
        <f t="shared" si="111"/>
        <v>E</v>
      </c>
      <c r="H829">
        <f t="shared" si="112"/>
        <v>0</v>
      </c>
      <c r="I829">
        <v>12</v>
      </c>
      <c r="J829" t="str">
        <f t="shared" si="113"/>
        <v>E</v>
      </c>
      <c r="K829">
        <f t="shared" si="114"/>
        <v>0</v>
      </c>
      <c r="L829" t="str">
        <f t="shared" si="108"/>
        <v>A01</v>
      </c>
      <c r="M829" t="str">
        <f>VLOOKUP(L829,Sheet2!$A$1:$C$17,2,FALSE)</f>
        <v>Matematika dan IPA</v>
      </c>
      <c r="N829" t="str">
        <f>VLOOKUP(L829,Sheet2!$A$1:$C$17,3,FALSE)</f>
        <v>Astronomi</v>
      </c>
      <c r="O829">
        <f t="shared" si="115"/>
        <v>8</v>
      </c>
      <c r="P829" s="2">
        <f t="shared" si="116"/>
        <v>0</v>
      </c>
    </row>
    <row r="830" spans="1:16" x14ac:dyDescent="0.25">
      <c r="A830">
        <v>828</v>
      </c>
      <c r="B830" t="s">
        <v>831</v>
      </c>
      <c r="C830">
        <v>26</v>
      </c>
      <c r="D830" t="str">
        <f t="shared" si="109"/>
        <v>E</v>
      </c>
      <c r="E830">
        <f t="shared" si="110"/>
        <v>0</v>
      </c>
      <c r="F830">
        <v>29</v>
      </c>
      <c r="G830" t="str">
        <f t="shared" si="111"/>
        <v>E</v>
      </c>
      <c r="H830">
        <f t="shared" si="112"/>
        <v>0</v>
      </c>
      <c r="I830">
        <v>32</v>
      </c>
      <c r="J830" t="str">
        <f t="shared" si="113"/>
        <v>E</v>
      </c>
      <c r="K830">
        <f t="shared" si="114"/>
        <v>0</v>
      </c>
      <c r="L830" t="str">
        <f t="shared" si="108"/>
        <v>C04</v>
      </c>
      <c r="M830" t="str">
        <f>VLOOKUP(L830,Sheet2!$A$1:$C$17,2,FALSE)</f>
        <v>Farmasi</v>
      </c>
      <c r="N830" t="str">
        <f>VLOOKUP(L830,Sheet2!$A$1:$C$17,3,FALSE)</f>
        <v>Farmasetika</v>
      </c>
      <c r="O830">
        <f t="shared" si="115"/>
        <v>8</v>
      </c>
      <c r="P830" s="2">
        <f t="shared" si="116"/>
        <v>0</v>
      </c>
    </row>
    <row r="831" spans="1:16" x14ac:dyDescent="0.25">
      <c r="A831">
        <v>829</v>
      </c>
      <c r="B831" t="s">
        <v>832</v>
      </c>
      <c r="C831">
        <v>81</v>
      </c>
      <c r="D831" t="str">
        <f t="shared" si="109"/>
        <v>A</v>
      </c>
      <c r="E831">
        <f t="shared" si="110"/>
        <v>4</v>
      </c>
      <c r="F831">
        <v>67</v>
      </c>
      <c r="G831" t="str">
        <f t="shared" si="111"/>
        <v>B</v>
      </c>
      <c r="H831">
        <f t="shared" si="112"/>
        <v>3</v>
      </c>
      <c r="I831">
        <v>54</v>
      </c>
      <c r="J831" t="str">
        <f t="shared" si="113"/>
        <v>C</v>
      </c>
      <c r="K831">
        <f t="shared" si="114"/>
        <v>2</v>
      </c>
      <c r="L831" t="str">
        <f t="shared" si="108"/>
        <v>C03</v>
      </c>
      <c r="M831" t="str">
        <f>VLOOKUP(L831,Sheet2!$A$1:$C$17,2,FALSE)</f>
        <v>Farmasi</v>
      </c>
      <c r="N831" t="str">
        <f>VLOOKUP(L831,Sheet2!$A$1:$C$17,3,FALSE)</f>
        <v>Farmakologi</v>
      </c>
      <c r="O831">
        <f t="shared" si="115"/>
        <v>8</v>
      </c>
      <c r="P831" s="2">
        <f t="shared" si="116"/>
        <v>3.125</v>
      </c>
    </row>
    <row r="832" spans="1:16" x14ac:dyDescent="0.25">
      <c r="A832">
        <v>830</v>
      </c>
      <c r="B832" t="s">
        <v>833</v>
      </c>
      <c r="C832">
        <v>79</v>
      </c>
      <c r="D832" t="str">
        <f t="shared" si="109"/>
        <v>A</v>
      </c>
      <c r="E832">
        <f t="shared" si="110"/>
        <v>4</v>
      </c>
      <c r="F832">
        <v>81</v>
      </c>
      <c r="G832" t="str">
        <f t="shared" si="111"/>
        <v>A</v>
      </c>
      <c r="H832">
        <f t="shared" si="112"/>
        <v>4</v>
      </c>
      <c r="I832">
        <v>82</v>
      </c>
      <c r="J832" t="str">
        <f t="shared" si="113"/>
        <v>A</v>
      </c>
      <c r="K832">
        <f t="shared" si="114"/>
        <v>4</v>
      </c>
      <c r="L832" t="str">
        <f t="shared" si="108"/>
        <v>C04</v>
      </c>
      <c r="M832" t="str">
        <f>VLOOKUP(L832,Sheet2!$A$1:$C$17,2,FALSE)</f>
        <v>Farmasi</v>
      </c>
      <c r="N832" t="str">
        <f>VLOOKUP(L832,Sheet2!$A$1:$C$17,3,FALSE)</f>
        <v>Farmasetika</v>
      </c>
      <c r="O832">
        <f t="shared" si="115"/>
        <v>8</v>
      </c>
      <c r="P832" s="2">
        <f t="shared" si="116"/>
        <v>4</v>
      </c>
    </row>
    <row r="833" spans="1:16" x14ac:dyDescent="0.25">
      <c r="A833">
        <v>831</v>
      </c>
      <c r="B833" t="s">
        <v>834</v>
      </c>
      <c r="C833">
        <v>78</v>
      </c>
      <c r="D833" t="str">
        <f t="shared" si="109"/>
        <v>A</v>
      </c>
      <c r="E833">
        <f t="shared" si="110"/>
        <v>4</v>
      </c>
      <c r="F833">
        <v>79</v>
      </c>
      <c r="G833" t="str">
        <f t="shared" si="111"/>
        <v>A</v>
      </c>
      <c r="H833">
        <f t="shared" si="112"/>
        <v>4</v>
      </c>
      <c r="I833">
        <v>81</v>
      </c>
      <c r="J833" t="str">
        <f t="shared" si="113"/>
        <v>A</v>
      </c>
      <c r="K833">
        <f t="shared" si="114"/>
        <v>4</v>
      </c>
      <c r="L833" t="str">
        <f t="shared" si="108"/>
        <v>A03</v>
      </c>
      <c r="M833" t="str">
        <f>VLOOKUP(L833,Sheet2!$A$1:$C$17,2,FALSE)</f>
        <v>Matematika dan IPA</v>
      </c>
      <c r="N833" t="str">
        <f>VLOOKUP(L833,Sheet2!$A$1:$C$17,3,FALSE)</f>
        <v>Kimia</v>
      </c>
      <c r="O833">
        <f t="shared" si="115"/>
        <v>8</v>
      </c>
      <c r="P833" s="2">
        <f t="shared" si="116"/>
        <v>4</v>
      </c>
    </row>
    <row r="834" spans="1:16" x14ac:dyDescent="0.25">
      <c r="A834">
        <v>832</v>
      </c>
      <c r="B834" t="s">
        <v>835</v>
      </c>
      <c r="C834">
        <v>37</v>
      </c>
      <c r="D834" t="str">
        <f t="shared" si="109"/>
        <v>D</v>
      </c>
      <c r="E834">
        <f t="shared" si="110"/>
        <v>1</v>
      </c>
      <c r="F834">
        <v>60</v>
      </c>
      <c r="G834" t="str">
        <f t="shared" si="111"/>
        <v>C</v>
      </c>
      <c r="H834">
        <f t="shared" si="112"/>
        <v>2</v>
      </c>
      <c r="I834">
        <v>82</v>
      </c>
      <c r="J834" t="str">
        <f t="shared" si="113"/>
        <v>A</v>
      </c>
      <c r="K834">
        <f t="shared" si="114"/>
        <v>4</v>
      </c>
      <c r="L834" t="str">
        <f t="shared" si="108"/>
        <v>A03</v>
      </c>
      <c r="M834" t="str">
        <f>VLOOKUP(L834,Sheet2!$A$1:$C$17,2,FALSE)</f>
        <v>Matematika dan IPA</v>
      </c>
      <c r="N834" t="str">
        <f>VLOOKUP(L834,Sheet2!$A$1:$C$17,3,FALSE)</f>
        <v>Kimia</v>
      </c>
      <c r="O834">
        <f t="shared" si="115"/>
        <v>8</v>
      </c>
      <c r="P834" s="2">
        <f t="shared" si="116"/>
        <v>2.125</v>
      </c>
    </row>
    <row r="835" spans="1:16" x14ac:dyDescent="0.25">
      <c r="A835">
        <v>833</v>
      </c>
      <c r="B835" t="s">
        <v>836</v>
      </c>
      <c r="C835">
        <v>60</v>
      </c>
      <c r="D835" t="str">
        <f t="shared" si="109"/>
        <v>C</v>
      </c>
      <c r="E835">
        <f t="shared" si="110"/>
        <v>2</v>
      </c>
      <c r="F835">
        <v>69</v>
      </c>
      <c r="G835" t="str">
        <f t="shared" si="111"/>
        <v>B</v>
      </c>
      <c r="H835">
        <f t="shared" si="112"/>
        <v>3</v>
      </c>
      <c r="I835">
        <v>79</v>
      </c>
      <c r="J835" t="str">
        <f t="shared" si="113"/>
        <v>A</v>
      </c>
      <c r="K835">
        <f t="shared" si="114"/>
        <v>4</v>
      </c>
      <c r="L835" t="str">
        <f t="shared" ref="L835:L898" si="117">LEFT(B835,3)</f>
        <v>A01</v>
      </c>
      <c r="M835" t="str">
        <f>VLOOKUP(L835,Sheet2!$A$1:$C$17,2,FALSE)</f>
        <v>Matematika dan IPA</v>
      </c>
      <c r="N835" t="str">
        <f>VLOOKUP(L835,Sheet2!$A$1:$C$17,3,FALSE)</f>
        <v>Astronomi</v>
      </c>
      <c r="O835">
        <f t="shared" si="115"/>
        <v>8</v>
      </c>
      <c r="P835" s="2">
        <f t="shared" si="116"/>
        <v>2.875</v>
      </c>
    </row>
    <row r="836" spans="1:16" x14ac:dyDescent="0.25">
      <c r="A836">
        <v>834</v>
      </c>
      <c r="B836" t="s">
        <v>837</v>
      </c>
      <c r="C836">
        <v>57</v>
      </c>
      <c r="D836" t="str">
        <f t="shared" ref="D836:D899" si="118">IF(C836&gt;=75,"A",IF(C836&gt;=65,"B",IF(C836&gt;=45,"C",IF(C836&gt;=35,"D","E"))))</f>
        <v>C</v>
      </c>
      <c r="E836">
        <f t="shared" ref="E836:E899" si="119">IF(D836="A",4,IF(D836="B",3,IF(D836="C",2,IF(D836="D",1,0))))</f>
        <v>2</v>
      </c>
      <c r="F836">
        <v>36</v>
      </c>
      <c r="G836" t="str">
        <f t="shared" ref="G836:G899" si="120">IF(F836&gt;=75,"A",IF(F836&gt;=65,"B",IF(F836&gt;=45,"C",IF(F836&gt;=35,"D","E"))))</f>
        <v>D</v>
      </c>
      <c r="H836">
        <f t="shared" ref="H836:H899" si="121">IF(G836="A",4,IF(G836="B",3,IF(G836="C",2,IF(G836="D",1,0))))</f>
        <v>1</v>
      </c>
      <c r="I836">
        <v>15</v>
      </c>
      <c r="J836" t="str">
        <f t="shared" ref="J836:J899" si="122">IF(I836&gt;=75,"A",IF(I836&gt;=65,"B",IF(I836&gt;=45,"C",IF(I836&gt;=35,"D","E"))))</f>
        <v>E</v>
      </c>
      <c r="K836">
        <f t="shared" ref="K836:K899" si="123">IF(J836="A",4,IF(J836="B",3,IF(J836="C",2,IF(J836="D",1,0))))</f>
        <v>0</v>
      </c>
      <c r="L836" t="str">
        <f t="shared" si="117"/>
        <v>C02</v>
      </c>
      <c r="M836" t="str">
        <f>VLOOKUP(L836,Sheet2!$A$1:$C$17,2,FALSE)</f>
        <v>Farmasi</v>
      </c>
      <c r="N836" t="str">
        <f>VLOOKUP(L836,Sheet2!$A$1:$C$17,3,FALSE)</f>
        <v>Farmakokimia</v>
      </c>
      <c r="O836">
        <f t="shared" ref="O836:O899" si="124">$D$1+$G$1+$J$1</f>
        <v>8</v>
      </c>
      <c r="P836" s="2">
        <f t="shared" ref="P836:P899" si="125">(E836*$D$1+H836*$G$1+K836*$J$1)/O836</f>
        <v>1.125</v>
      </c>
    </row>
    <row r="837" spans="1:16" x14ac:dyDescent="0.25">
      <c r="A837">
        <v>835</v>
      </c>
      <c r="B837" t="s">
        <v>838</v>
      </c>
      <c r="C837">
        <v>35</v>
      </c>
      <c r="D837" t="str">
        <f t="shared" si="118"/>
        <v>D</v>
      </c>
      <c r="E837">
        <f t="shared" si="119"/>
        <v>1</v>
      </c>
      <c r="F837">
        <v>26</v>
      </c>
      <c r="G837" t="str">
        <f t="shared" si="120"/>
        <v>E</v>
      </c>
      <c r="H837">
        <f t="shared" si="121"/>
        <v>0</v>
      </c>
      <c r="I837">
        <v>17</v>
      </c>
      <c r="J837" t="str">
        <f t="shared" si="122"/>
        <v>E</v>
      </c>
      <c r="K837">
        <f t="shared" si="123"/>
        <v>0</v>
      </c>
      <c r="L837" t="str">
        <f t="shared" si="117"/>
        <v>B02</v>
      </c>
      <c r="M837" t="str">
        <f>VLOOKUP(L837,Sheet2!$A$1:$C$17,2,FALSE)</f>
        <v>Teknik Kebumian</v>
      </c>
      <c r="N837" t="str">
        <f>VLOOKUP(L837,Sheet2!$A$1:$C$17,3,FALSE)</f>
        <v>Oseanografi</v>
      </c>
      <c r="O837">
        <f t="shared" si="124"/>
        <v>8</v>
      </c>
      <c r="P837" s="2">
        <f t="shared" si="125"/>
        <v>0.375</v>
      </c>
    </row>
    <row r="838" spans="1:16" x14ac:dyDescent="0.25">
      <c r="A838">
        <v>836</v>
      </c>
      <c r="B838" t="s">
        <v>839</v>
      </c>
      <c r="C838">
        <v>75</v>
      </c>
      <c r="D838" t="str">
        <f t="shared" si="118"/>
        <v>A</v>
      </c>
      <c r="E838">
        <f t="shared" si="119"/>
        <v>4</v>
      </c>
      <c r="F838">
        <v>84</v>
      </c>
      <c r="G838" t="str">
        <f t="shared" si="120"/>
        <v>A</v>
      </c>
      <c r="H838">
        <f t="shared" si="121"/>
        <v>4</v>
      </c>
      <c r="I838">
        <v>93</v>
      </c>
      <c r="J838" t="str">
        <f t="shared" si="122"/>
        <v>A</v>
      </c>
      <c r="K838">
        <f t="shared" si="123"/>
        <v>4</v>
      </c>
      <c r="L838" t="str">
        <f t="shared" si="117"/>
        <v>A01</v>
      </c>
      <c r="M838" t="str">
        <f>VLOOKUP(L838,Sheet2!$A$1:$C$17,2,FALSE)</f>
        <v>Matematika dan IPA</v>
      </c>
      <c r="N838" t="str">
        <f>VLOOKUP(L838,Sheet2!$A$1:$C$17,3,FALSE)</f>
        <v>Astronomi</v>
      </c>
      <c r="O838">
        <f t="shared" si="124"/>
        <v>8</v>
      </c>
      <c r="P838" s="2">
        <f t="shared" si="125"/>
        <v>4</v>
      </c>
    </row>
    <row r="839" spans="1:16" x14ac:dyDescent="0.25">
      <c r="A839">
        <v>837</v>
      </c>
      <c r="B839" t="s">
        <v>840</v>
      </c>
      <c r="C839">
        <v>32</v>
      </c>
      <c r="D839" t="str">
        <f t="shared" si="118"/>
        <v>E</v>
      </c>
      <c r="E839">
        <f t="shared" si="119"/>
        <v>0</v>
      </c>
      <c r="F839">
        <v>33</v>
      </c>
      <c r="G839" t="str">
        <f t="shared" si="120"/>
        <v>E</v>
      </c>
      <c r="H839">
        <f t="shared" si="121"/>
        <v>0</v>
      </c>
      <c r="I839">
        <v>34</v>
      </c>
      <c r="J839" t="str">
        <f t="shared" si="122"/>
        <v>E</v>
      </c>
      <c r="K839">
        <f t="shared" si="123"/>
        <v>0</v>
      </c>
      <c r="L839" t="str">
        <f t="shared" si="117"/>
        <v>D01</v>
      </c>
      <c r="M839" t="str">
        <f>VLOOKUP(L839,Sheet2!$A$1:$C$17,2,FALSE)</f>
        <v>Teknik Industri</v>
      </c>
      <c r="N839" t="str">
        <f>VLOOKUP(L839,Sheet2!$A$1:$C$17,3,FALSE)</f>
        <v>Instrumentasi dan Kontrol</v>
      </c>
      <c r="O839">
        <f t="shared" si="124"/>
        <v>8</v>
      </c>
      <c r="P839" s="2">
        <f t="shared" si="125"/>
        <v>0</v>
      </c>
    </row>
    <row r="840" spans="1:16" x14ac:dyDescent="0.25">
      <c r="A840">
        <v>838</v>
      </c>
      <c r="B840" t="s">
        <v>841</v>
      </c>
      <c r="C840">
        <v>28</v>
      </c>
      <c r="D840" t="str">
        <f t="shared" si="118"/>
        <v>E</v>
      </c>
      <c r="E840">
        <f t="shared" si="119"/>
        <v>0</v>
      </c>
      <c r="F840">
        <v>24</v>
      </c>
      <c r="G840" t="str">
        <f t="shared" si="120"/>
        <v>E</v>
      </c>
      <c r="H840">
        <f t="shared" si="121"/>
        <v>0</v>
      </c>
      <c r="I840">
        <v>19</v>
      </c>
      <c r="J840" t="str">
        <f t="shared" si="122"/>
        <v>E</v>
      </c>
      <c r="K840">
        <f t="shared" si="123"/>
        <v>0</v>
      </c>
      <c r="L840" t="str">
        <f t="shared" si="117"/>
        <v>A01</v>
      </c>
      <c r="M840" t="str">
        <f>VLOOKUP(L840,Sheet2!$A$1:$C$17,2,FALSE)</f>
        <v>Matematika dan IPA</v>
      </c>
      <c r="N840" t="str">
        <f>VLOOKUP(L840,Sheet2!$A$1:$C$17,3,FALSE)</f>
        <v>Astronomi</v>
      </c>
      <c r="O840">
        <f t="shared" si="124"/>
        <v>8</v>
      </c>
      <c r="P840" s="2">
        <f t="shared" si="125"/>
        <v>0</v>
      </c>
    </row>
    <row r="841" spans="1:16" x14ac:dyDescent="0.25">
      <c r="A841">
        <v>839</v>
      </c>
      <c r="B841" t="s">
        <v>842</v>
      </c>
      <c r="C841">
        <v>72</v>
      </c>
      <c r="D841" t="str">
        <f t="shared" si="118"/>
        <v>B</v>
      </c>
      <c r="E841">
        <f t="shared" si="119"/>
        <v>3</v>
      </c>
      <c r="F841">
        <v>50</v>
      </c>
      <c r="G841" t="str">
        <f t="shared" si="120"/>
        <v>C</v>
      </c>
      <c r="H841">
        <f t="shared" si="121"/>
        <v>2</v>
      </c>
      <c r="I841">
        <v>28</v>
      </c>
      <c r="J841" t="str">
        <f t="shared" si="122"/>
        <v>E</v>
      </c>
      <c r="K841">
        <f t="shared" si="123"/>
        <v>0</v>
      </c>
      <c r="L841" t="str">
        <f t="shared" si="117"/>
        <v>A04</v>
      </c>
      <c r="M841" t="str">
        <f>VLOOKUP(L841,Sheet2!$A$1:$C$17,2,FALSE)</f>
        <v>Matematika dan IPA</v>
      </c>
      <c r="N841" t="str">
        <f>VLOOKUP(L841,Sheet2!$A$1:$C$17,3,FALSE)</f>
        <v>Matematika</v>
      </c>
      <c r="O841">
        <f t="shared" si="124"/>
        <v>8</v>
      </c>
      <c r="P841" s="2">
        <f t="shared" si="125"/>
        <v>1.875</v>
      </c>
    </row>
    <row r="842" spans="1:16" x14ac:dyDescent="0.25">
      <c r="A842">
        <v>840</v>
      </c>
      <c r="B842" t="s">
        <v>843</v>
      </c>
      <c r="C842">
        <v>52</v>
      </c>
      <c r="D842" t="str">
        <f t="shared" si="118"/>
        <v>C</v>
      </c>
      <c r="E842">
        <f t="shared" si="119"/>
        <v>2</v>
      </c>
      <c r="F842">
        <v>41</v>
      </c>
      <c r="G842" t="str">
        <f t="shared" si="120"/>
        <v>D</v>
      </c>
      <c r="H842">
        <f t="shared" si="121"/>
        <v>1</v>
      </c>
      <c r="I842">
        <v>31</v>
      </c>
      <c r="J842" t="str">
        <f t="shared" si="122"/>
        <v>E</v>
      </c>
      <c r="K842">
        <f t="shared" si="123"/>
        <v>0</v>
      </c>
      <c r="L842" t="str">
        <f t="shared" si="117"/>
        <v>A01</v>
      </c>
      <c r="M842" t="str">
        <f>VLOOKUP(L842,Sheet2!$A$1:$C$17,2,FALSE)</f>
        <v>Matematika dan IPA</v>
      </c>
      <c r="N842" t="str">
        <f>VLOOKUP(L842,Sheet2!$A$1:$C$17,3,FALSE)</f>
        <v>Astronomi</v>
      </c>
      <c r="O842">
        <f t="shared" si="124"/>
        <v>8</v>
      </c>
      <c r="P842" s="2">
        <f t="shared" si="125"/>
        <v>1.125</v>
      </c>
    </row>
    <row r="843" spans="1:16" x14ac:dyDescent="0.25">
      <c r="A843">
        <v>841</v>
      </c>
      <c r="B843" t="s">
        <v>844</v>
      </c>
      <c r="C843">
        <v>45</v>
      </c>
      <c r="D843" t="str">
        <f t="shared" si="118"/>
        <v>C</v>
      </c>
      <c r="E843">
        <f t="shared" si="119"/>
        <v>2</v>
      </c>
      <c r="F843">
        <v>64</v>
      </c>
      <c r="G843" t="str">
        <f t="shared" si="120"/>
        <v>C</v>
      </c>
      <c r="H843">
        <f t="shared" si="121"/>
        <v>2</v>
      </c>
      <c r="I843">
        <v>83</v>
      </c>
      <c r="J843" t="str">
        <f t="shared" si="122"/>
        <v>A</v>
      </c>
      <c r="K843">
        <f t="shared" si="123"/>
        <v>4</v>
      </c>
      <c r="L843" t="str">
        <f t="shared" si="117"/>
        <v>C02</v>
      </c>
      <c r="M843" t="str">
        <f>VLOOKUP(L843,Sheet2!$A$1:$C$17,2,FALSE)</f>
        <v>Farmasi</v>
      </c>
      <c r="N843" t="str">
        <f>VLOOKUP(L843,Sheet2!$A$1:$C$17,3,FALSE)</f>
        <v>Farmakokimia</v>
      </c>
      <c r="O843">
        <f t="shared" si="124"/>
        <v>8</v>
      </c>
      <c r="P843" s="2">
        <f t="shared" si="125"/>
        <v>2.5</v>
      </c>
    </row>
    <row r="844" spans="1:16" x14ac:dyDescent="0.25">
      <c r="A844">
        <v>842</v>
      </c>
      <c r="B844" t="s">
        <v>845</v>
      </c>
      <c r="C844">
        <v>71</v>
      </c>
      <c r="D844" t="str">
        <f t="shared" si="118"/>
        <v>B</v>
      </c>
      <c r="E844">
        <f t="shared" si="119"/>
        <v>3</v>
      </c>
      <c r="F844">
        <v>65</v>
      </c>
      <c r="G844" t="str">
        <f t="shared" si="120"/>
        <v>B</v>
      </c>
      <c r="H844">
        <f t="shared" si="121"/>
        <v>3</v>
      </c>
      <c r="I844">
        <v>60</v>
      </c>
      <c r="J844" t="str">
        <f t="shared" si="122"/>
        <v>C</v>
      </c>
      <c r="K844">
        <f t="shared" si="123"/>
        <v>2</v>
      </c>
      <c r="L844" t="str">
        <f t="shared" si="117"/>
        <v>C01</v>
      </c>
      <c r="M844" t="str">
        <f>VLOOKUP(L844,Sheet2!$A$1:$C$17,2,FALSE)</f>
        <v>Farmasi</v>
      </c>
      <c r="N844" t="str">
        <f>VLOOKUP(L844,Sheet2!$A$1:$C$17,3,FALSE)</f>
        <v>Biologi Farmasi</v>
      </c>
      <c r="O844">
        <f t="shared" si="124"/>
        <v>8</v>
      </c>
      <c r="P844" s="2">
        <f t="shared" si="125"/>
        <v>2.75</v>
      </c>
    </row>
    <row r="845" spans="1:16" x14ac:dyDescent="0.25">
      <c r="A845">
        <v>843</v>
      </c>
      <c r="B845" t="s">
        <v>846</v>
      </c>
      <c r="C845">
        <v>52</v>
      </c>
      <c r="D845" t="str">
        <f t="shared" si="118"/>
        <v>C</v>
      </c>
      <c r="E845">
        <f t="shared" si="119"/>
        <v>2</v>
      </c>
      <c r="F845">
        <v>35</v>
      </c>
      <c r="G845" t="str">
        <f t="shared" si="120"/>
        <v>D</v>
      </c>
      <c r="H845">
        <f t="shared" si="121"/>
        <v>1</v>
      </c>
      <c r="I845">
        <v>19</v>
      </c>
      <c r="J845" t="str">
        <f t="shared" si="122"/>
        <v>E</v>
      </c>
      <c r="K845">
        <f t="shared" si="123"/>
        <v>0</v>
      </c>
      <c r="L845" t="str">
        <f t="shared" si="117"/>
        <v>A02</v>
      </c>
      <c r="M845" t="str">
        <f>VLOOKUP(L845,Sheet2!$A$1:$C$17,2,FALSE)</f>
        <v>Matematika dan IPA</v>
      </c>
      <c r="N845" t="str">
        <f>VLOOKUP(L845,Sheet2!$A$1:$C$17,3,FALSE)</f>
        <v>Fisika</v>
      </c>
      <c r="O845">
        <f t="shared" si="124"/>
        <v>8</v>
      </c>
      <c r="P845" s="2">
        <f t="shared" si="125"/>
        <v>1.125</v>
      </c>
    </row>
    <row r="846" spans="1:16" x14ac:dyDescent="0.25">
      <c r="A846">
        <v>844</v>
      </c>
      <c r="B846" t="s">
        <v>847</v>
      </c>
      <c r="C846">
        <v>68</v>
      </c>
      <c r="D846" t="str">
        <f t="shared" si="118"/>
        <v>B</v>
      </c>
      <c r="E846">
        <f t="shared" si="119"/>
        <v>3</v>
      </c>
      <c r="F846">
        <v>53</v>
      </c>
      <c r="G846" t="str">
        <f t="shared" si="120"/>
        <v>C</v>
      </c>
      <c r="H846">
        <f t="shared" si="121"/>
        <v>2</v>
      </c>
      <c r="I846">
        <v>39</v>
      </c>
      <c r="J846" t="str">
        <f t="shared" si="122"/>
        <v>D</v>
      </c>
      <c r="K846">
        <f t="shared" si="123"/>
        <v>1</v>
      </c>
      <c r="L846" t="str">
        <f t="shared" si="117"/>
        <v>D03</v>
      </c>
      <c r="M846" t="str">
        <f>VLOOKUP(L846,Sheet2!$A$1:$C$17,2,FALSE)</f>
        <v>Teknik Industri</v>
      </c>
      <c r="N846" t="str">
        <f>VLOOKUP(L846,Sheet2!$A$1:$C$17,3,FALSE)</f>
        <v>Teknologi Bioenergi</v>
      </c>
      <c r="O846">
        <f t="shared" si="124"/>
        <v>8</v>
      </c>
      <c r="P846" s="2">
        <f t="shared" si="125"/>
        <v>2.125</v>
      </c>
    </row>
    <row r="847" spans="1:16" x14ac:dyDescent="0.25">
      <c r="A847">
        <v>845</v>
      </c>
      <c r="B847" t="s">
        <v>848</v>
      </c>
      <c r="C847">
        <v>22</v>
      </c>
      <c r="D847" t="str">
        <f t="shared" si="118"/>
        <v>E</v>
      </c>
      <c r="E847">
        <f t="shared" si="119"/>
        <v>0</v>
      </c>
      <c r="F847">
        <v>41</v>
      </c>
      <c r="G847" t="str">
        <f t="shared" si="120"/>
        <v>D</v>
      </c>
      <c r="H847">
        <f t="shared" si="121"/>
        <v>1</v>
      </c>
      <c r="I847">
        <v>60</v>
      </c>
      <c r="J847" t="str">
        <f t="shared" si="122"/>
        <v>C</v>
      </c>
      <c r="K847">
        <f t="shared" si="123"/>
        <v>2</v>
      </c>
      <c r="L847" t="str">
        <f t="shared" si="117"/>
        <v>D01</v>
      </c>
      <c r="M847" t="str">
        <f>VLOOKUP(L847,Sheet2!$A$1:$C$17,2,FALSE)</f>
        <v>Teknik Industri</v>
      </c>
      <c r="N847" t="str">
        <f>VLOOKUP(L847,Sheet2!$A$1:$C$17,3,FALSE)</f>
        <v>Instrumentasi dan Kontrol</v>
      </c>
      <c r="O847">
        <f t="shared" si="124"/>
        <v>8</v>
      </c>
      <c r="P847" s="2">
        <f t="shared" si="125"/>
        <v>0.875</v>
      </c>
    </row>
    <row r="848" spans="1:16" x14ac:dyDescent="0.25">
      <c r="A848">
        <v>846</v>
      </c>
      <c r="B848" t="s">
        <v>849</v>
      </c>
      <c r="C848">
        <v>57</v>
      </c>
      <c r="D848" t="str">
        <f t="shared" si="118"/>
        <v>C</v>
      </c>
      <c r="E848">
        <f t="shared" si="119"/>
        <v>2</v>
      </c>
      <c r="F848">
        <v>64</v>
      </c>
      <c r="G848" t="str">
        <f t="shared" si="120"/>
        <v>C</v>
      </c>
      <c r="H848">
        <f t="shared" si="121"/>
        <v>2</v>
      </c>
      <c r="I848">
        <v>71</v>
      </c>
      <c r="J848" t="str">
        <f t="shared" si="122"/>
        <v>B</v>
      </c>
      <c r="K848">
        <f t="shared" si="123"/>
        <v>3</v>
      </c>
      <c r="L848" t="str">
        <f t="shared" si="117"/>
        <v>A01</v>
      </c>
      <c r="M848" t="str">
        <f>VLOOKUP(L848,Sheet2!$A$1:$C$17,2,FALSE)</f>
        <v>Matematika dan IPA</v>
      </c>
      <c r="N848" t="str">
        <f>VLOOKUP(L848,Sheet2!$A$1:$C$17,3,FALSE)</f>
        <v>Astronomi</v>
      </c>
      <c r="O848">
        <f t="shared" si="124"/>
        <v>8</v>
      </c>
      <c r="P848" s="2">
        <f t="shared" si="125"/>
        <v>2.25</v>
      </c>
    </row>
    <row r="849" spans="1:16" x14ac:dyDescent="0.25">
      <c r="A849">
        <v>847</v>
      </c>
      <c r="B849" t="s">
        <v>850</v>
      </c>
      <c r="C849">
        <v>29</v>
      </c>
      <c r="D849" t="str">
        <f t="shared" si="118"/>
        <v>E</v>
      </c>
      <c r="E849">
        <f t="shared" si="119"/>
        <v>0</v>
      </c>
      <c r="F849">
        <v>49</v>
      </c>
      <c r="G849" t="str">
        <f t="shared" si="120"/>
        <v>C</v>
      </c>
      <c r="H849">
        <f t="shared" si="121"/>
        <v>2</v>
      </c>
      <c r="I849">
        <v>70</v>
      </c>
      <c r="J849" t="str">
        <f t="shared" si="122"/>
        <v>B</v>
      </c>
      <c r="K849">
        <f t="shared" si="123"/>
        <v>3</v>
      </c>
      <c r="L849" t="str">
        <f t="shared" si="117"/>
        <v>B01</v>
      </c>
      <c r="M849" t="str">
        <f>VLOOKUP(L849,Sheet2!$A$1:$C$17,2,FALSE)</f>
        <v>Teknik Kebumian</v>
      </c>
      <c r="N849" t="str">
        <f>VLOOKUP(L849,Sheet2!$A$1:$C$17,3,FALSE)</f>
        <v>Meteorologi</v>
      </c>
      <c r="O849">
        <f t="shared" si="124"/>
        <v>8</v>
      </c>
      <c r="P849" s="2">
        <f t="shared" si="125"/>
        <v>1.5</v>
      </c>
    </row>
    <row r="850" spans="1:16" x14ac:dyDescent="0.25">
      <c r="A850">
        <v>848</v>
      </c>
      <c r="B850" t="s">
        <v>851</v>
      </c>
      <c r="C850">
        <v>24</v>
      </c>
      <c r="D850" t="str">
        <f t="shared" si="118"/>
        <v>E</v>
      </c>
      <c r="E850">
        <f t="shared" si="119"/>
        <v>0</v>
      </c>
      <c r="F850">
        <v>16</v>
      </c>
      <c r="G850" t="str">
        <f t="shared" si="120"/>
        <v>E</v>
      </c>
      <c r="H850">
        <f t="shared" si="121"/>
        <v>0</v>
      </c>
      <c r="I850">
        <v>9</v>
      </c>
      <c r="J850" t="str">
        <f t="shared" si="122"/>
        <v>E</v>
      </c>
      <c r="K850">
        <f t="shared" si="123"/>
        <v>0</v>
      </c>
      <c r="L850" t="str">
        <f t="shared" si="117"/>
        <v>A04</v>
      </c>
      <c r="M850" t="str">
        <f>VLOOKUP(L850,Sheet2!$A$1:$C$17,2,FALSE)</f>
        <v>Matematika dan IPA</v>
      </c>
      <c r="N850" t="str">
        <f>VLOOKUP(L850,Sheet2!$A$1:$C$17,3,FALSE)</f>
        <v>Matematika</v>
      </c>
      <c r="O850">
        <f t="shared" si="124"/>
        <v>8</v>
      </c>
      <c r="P850" s="2">
        <f t="shared" si="125"/>
        <v>0</v>
      </c>
    </row>
    <row r="851" spans="1:16" x14ac:dyDescent="0.25">
      <c r="A851">
        <v>849</v>
      </c>
      <c r="B851" t="s">
        <v>852</v>
      </c>
      <c r="C851">
        <v>24</v>
      </c>
      <c r="D851" t="str">
        <f t="shared" si="118"/>
        <v>E</v>
      </c>
      <c r="E851">
        <f t="shared" si="119"/>
        <v>0</v>
      </c>
      <c r="F851">
        <v>50</v>
      </c>
      <c r="G851" t="str">
        <f t="shared" si="120"/>
        <v>C</v>
      </c>
      <c r="H851">
        <f t="shared" si="121"/>
        <v>2</v>
      </c>
      <c r="I851">
        <v>76</v>
      </c>
      <c r="J851" t="str">
        <f t="shared" si="122"/>
        <v>A</v>
      </c>
      <c r="K851">
        <f t="shared" si="123"/>
        <v>4</v>
      </c>
      <c r="L851" t="str">
        <f t="shared" si="117"/>
        <v>A03</v>
      </c>
      <c r="M851" t="str">
        <f>VLOOKUP(L851,Sheet2!$A$1:$C$17,2,FALSE)</f>
        <v>Matematika dan IPA</v>
      </c>
      <c r="N851" t="str">
        <f>VLOOKUP(L851,Sheet2!$A$1:$C$17,3,FALSE)</f>
        <v>Kimia</v>
      </c>
      <c r="O851">
        <f t="shared" si="124"/>
        <v>8</v>
      </c>
      <c r="P851" s="2">
        <f t="shared" si="125"/>
        <v>1.75</v>
      </c>
    </row>
    <row r="852" spans="1:16" x14ac:dyDescent="0.25">
      <c r="A852">
        <v>850</v>
      </c>
      <c r="B852" t="s">
        <v>853</v>
      </c>
      <c r="C852">
        <v>11</v>
      </c>
      <c r="D852" t="str">
        <f t="shared" si="118"/>
        <v>E</v>
      </c>
      <c r="E852">
        <f t="shared" si="119"/>
        <v>0</v>
      </c>
      <c r="F852">
        <v>14</v>
      </c>
      <c r="G852" t="str">
        <f t="shared" si="120"/>
        <v>E</v>
      </c>
      <c r="H852">
        <f t="shared" si="121"/>
        <v>0</v>
      </c>
      <c r="I852">
        <v>17</v>
      </c>
      <c r="J852" t="str">
        <f t="shared" si="122"/>
        <v>E</v>
      </c>
      <c r="K852">
        <f t="shared" si="123"/>
        <v>0</v>
      </c>
      <c r="L852" t="str">
        <f t="shared" si="117"/>
        <v>D02</v>
      </c>
      <c r="M852" t="str">
        <f>VLOOKUP(L852,Sheet2!$A$1:$C$17,2,FALSE)</f>
        <v>Teknik Industri</v>
      </c>
      <c r="N852" t="str">
        <f>VLOOKUP(L852,Sheet2!$A$1:$C$17,3,FALSE)</f>
        <v>Teknologi Pangan</v>
      </c>
      <c r="O852">
        <f t="shared" si="124"/>
        <v>8</v>
      </c>
      <c r="P852" s="2">
        <f t="shared" si="125"/>
        <v>0</v>
      </c>
    </row>
    <row r="853" spans="1:16" x14ac:dyDescent="0.25">
      <c r="A853">
        <v>851</v>
      </c>
      <c r="B853" t="s">
        <v>854</v>
      </c>
      <c r="C853">
        <v>34</v>
      </c>
      <c r="D853" t="str">
        <f t="shared" si="118"/>
        <v>E</v>
      </c>
      <c r="E853">
        <f t="shared" si="119"/>
        <v>0</v>
      </c>
      <c r="F853">
        <v>46</v>
      </c>
      <c r="G853" t="str">
        <f t="shared" si="120"/>
        <v>C</v>
      </c>
      <c r="H853">
        <f t="shared" si="121"/>
        <v>2</v>
      </c>
      <c r="I853">
        <v>59</v>
      </c>
      <c r="J853" t="str">
        <f t="shared" si="122"/>
        <v>C</v>
      </c>
      <c r="K853">
        <f t="shared" si="123"/>
        <v>2</v>
      </c>
      <c r="L853" t="str">
        <f t="shared" si="117"/>
        <v>D01</v>
      </c>
      <c r="M853" t="str">
        <f>VLOOKUP(L853,Sheet2!$A$1:$C$17,2,FALSE)</f>
        <v>Teknik Industri</v>
      </c>
      <c r="N853" t="str">
        <f>VLOOKUP(L853,Sheet2!$A$1:$C$17,3,FALSE)</f>
        <v>Instrumentasi dan Kontrol</v>
      </c>
      <c r="O853">
        <f t="shared" si="124"/>
        <v>8</v>
      </c>
      <c r="P853" s="2">
        <f t="shared" si="125"/>
        <v>1.25</v>
      </c>
    </row>
    <row r="854" spans="1:16" x14ac:dyDescent="0.25">
      <c r="A854">
        <v>852</v>
      </c>
      <c r="B854" t="s">
        <v>855</v>
      </c>
      <c r="C854">
        <v>82</v>
      </c>
      <c r="D854" t="str">
        <f t="shared" si="118"/>
        <v>A</v>
      </c>
      <c r="E854">
        <f t="shared" si="119"/>
        <v>4</v>
      </c>
      <c r="F854">
        <v>63</v>
      </c>
      <c r="G854" t="str">
        <f t="shared" si="120"/>
        <v>C</v>
      </c>
      <c r="H854">
        <f t="shared" si="121"/>
        <v>2</v>
      </c>
      <c r="I854">
        <v>44</v>
      </c>
      <c r="J854" t="str">
        <f t="shared" si="122"/>
        <v>D</v>
      </c>
      <c r="K854">
        <f t="shared" si="123"/>
        <v>1</v>
      </c>
      <c r="L854" t="str">
        <f t="shared" si="117"/>
        <v>C01</v>
      </c>
      <c r="M854" t="str">
        <f>VLOOKUP(L854,Sheet2!$A$1:$C$17,2,FALSE)</f>
        <v>Farmasi</v>
      </c>
      <c r="N854" t="str">
        <f>VLOOKUP(L854,Sheet2!$A$1:$C$17,3,FALSE)</f>
        <v>Biologi Farmasi</v>
      </c>
      <c r="O854">
        <f t="shared" si="124"/>
        <v>8</v>
      </c>
      <c r="P854" s="2">
        <f t="shared" si="125"/>
        <v>2.5</v>
      </c>
    </row>
    <row r="855" spans="1:16" x14ac:dyDescent="0.25">
      <c r="A855">
        <v>853</v>
      </c>
      <c r="B855" t="s">
        <v>856</v>
      </c>
      <c r="C855">
        <v>69</v>
      </c>
      <c r="D855" t="str">
        <f t="shared" si="118"/>
        <v>B</v>
      </c>
      <c r="E855">
        <f t="shared" si="119"/>
        <v>3</v>
      </c>
      <c r="F855">
        <v>68</v>
      </c>
      <c r="G855" t="str">
        <f t="shared" si="120"/>
        <v>B</v>
      </c>
      <c r="H855">
        <f t="shared" si="121"/>
        <v>3</v>
      </c>
      <c r="I855">
        <v>68</v>
      </c>
      <c r="J855" t="str">
        <f t="shared" si="122"/>
        <v>B</v>
      </c>
      <c r="K855">
        <f t="shared" si="123"/>
        <v>3</v>
      </c>
      <c r="L855" t="str">
        <f t="shared" si="117"/>
        <v>C04</v>
      </c>
      <c r="M855" t="str">
        <f>VLOOKUP(L855,Sheet2!$A$1:$C$17,2,FALSE)</f>
        <v>Farmasi</v>
      </c>
      <c r="N855" t="str">
        <f>VLOOKUP(L855,Sheet2!$A$1:$C$17,3,FALSE)</f>
        <v>Farmasetika</v>
      </c>
      <c r="O855">
        <f t="shared" si="124"/>
        <v>8</v>
      </c>
      <c r="P855" s="2">
        <f t="shared" si="125"/>
        <v>3</v>
      </c>
    </row>
    <row r="856" spans="1:16" x14ac:dyDescent="0.25">
      <c r="A856">
        <v>854</v>
      </c>
      <c r="B856" t="s">
        <v>857</v>
      </c>
      <c r="C856">
        <v>34</v>
      </c>
      <c r="D856" t="str">
        <f t="shared" si="118"/>
        <v>E</v>
      </c>
      <c r="E856">
        <f t="shared" si="119"/>
        <v>0</v>
      </c>
      <c r="F856">
        <v>35</v>
      </c>
      <c r="G856" t="str">
        <f t="shared" si="120"/>
        <v>D</v>
      </c>
      <c r="H856">
        <f t="shared" si="121"/>
        <v>1</v>
      </c>
      <c r="I856">
        <v>36</v>
      </c>
      <c r="J856" t="str">
        <f t="shared" si="122"/>
        <v>D</v>
      </c>
      <c r="K856">
        <f t="shared" si="123"/>
        <v>1</v>
      </c>
      <c r="L856" t="str">
        <f t="shared" si="117"/>
        <v>B04</v>
      </c>
      <c r="M856" t="str">
        <f>VLOOKUP(L856,Sheet2!$A$1:$C$17,2,FALSE)</f>
        <v>Teknik Kebumian</v>
      </c>
      <c r="N856" t="str">
        <f>VLOOKUP(L856,Sheet2!$A$1:$C$17,3,FALSE)</f>
        <v>Geologi</v>
      </c>
      <c r="O856">
        <f t="shared" si="124"/>
        <v>8</v>
      </c>
      <c r="P856" s="2">
        <f t="shared" si="125"/>
        <v>0.625</v>
      </c>
    </row>
    <row r="857" spans="1:16" x14ac:dyDescent="0.25">
      <c r="A857">
        <v>855</v>
      </c>
      <c r="B857" t="s">
        <v>858</v>
      </c>
      <c r="C857">
        <v>77</v>
      </c>
      <c r="D857" t="str">
        <f t="shared" si="118"/>
        <v>A</v>
      </c>
      <c r="E857">
        <f t="shared" si="119"/>
        <v>4</v>
      </c>
      <c r="F857">
        <v>82</v>
      </c>
      <c r="G857" t="str">
        <f t="shared" si="120"/>
        <v>A</v>
      </c>
      <c r="H857">
        <f t="shared" si="121"/>
        <v>4</v>
      </c>
      <c r="I857">
        <v>87</v>
      </c>
      <c r="J857" t="str">
        <f t="shared" si="122"/>
        <v>A</v>
      </c>
      <c r="K857">
        <f t="shared" si="123"/>
        <v>4</v>
      </c>
      <c r="L857" t="str">
        <f t="shared" si="117"/>
        <v>C03</v>
      </c>
      <c r="M857" t="str">
        <f>VLOOKUP(L857,Sheet2!$A$1:$C$17,2,FALSE)</f>
        <v>Farmasi</v>
      </c>
      <c r="N857" t="str">
        <f>VLOOKUP(L857,Sheet2!$A$1:$C$17,3,FALSE)</f>
        <v>Farmakologi</v>
      </c>
      <c r="O857">
        <f t="shared" si="124"/>
        <v>8</v>
      </c>
      <c r="P857" s="2">
        <f t="shared" si="125"/>
        <v>4</v>
      </c>
    </row>
    <row r="858" spans="1:16" x14ac:dyDescent="0.25">
      <c r="A858">
        <v>856</v>
      </c>
      <c r="B858" t="s">
        <v>859</v>
      </c>
      <c r="C858">
        <v>29</v>
      </c>
      <c r="D858" t="str">
        <f t="shared" si="118"/>
        <v>E</v>
      </c>
      <c r="E858">
        <f t="shared" si="119"/>
        <v>0</v>
      </c>
      <c r="F858">
        <v>53</v>
      </c>
      <c r="G858" t="str">
        <f t="shared" si="120"/>
        <v>C</v>
      </c>
      <c r="H858">
        <f t="shared" si="121"/>
        <v>2</v>
      </c>
      <c r="I858">
        <v>77</v>
      </c>
      <c r="J858" t="str">
        <f t="shared" si="122"/>
        <v>A</v>
      </c>
      <c r="K858">
        <f t="shared" si="123"/>
        <v>4</v>
      </c>
      <c r="L858" t="str">
        <f t="shared" si="117"/>
        <v>C02</v>
      </c>
      <c r="M858" t="str">
        <f>VLOOKUP(L858,Sheet2!$A$1:$C$17,2,FALSE)</f>
        <v>Farmasi</v>
      </c>
      <c r="N858" t="str">
        <f>VLOOKUP(L858,Sheet2!$A$1:$C$17,3,FALSE)</f>
        <v>Farmakokimia</v>
      </c>
      <c r="O858">
        <f t="shared" si="124"/>
        <v>8</v>
      </c>
      <c r="P858" s="2">
        <f t="shared" si="125"/>
        <v>1.75</v>
      </c>
    </row>
    <row r="859" spans="1:16" x14ac:dyDescent="0.25">
      <c r="A859">
        <v>857</v>
      </c>
      <c r="B859" t="s">
        <v>860</v>
      </c>
      <c r="C859">
        <v>95</v>
      </c>
      <c r="D859" t="str">
        <f t="shared" si="118"/>
        <v>A</v>
      </c>
      <c r="E859">
        <f t="shared" si="119"/>
        <v>4</v>
      </c>
      <c r="F859">
        <v>90</v>
      </c>
      <c r="G859" t="str">
        <f t="shared" si="120"/>
        <v>A</v>
      </c>
      <c r="H859">
        <f t="shared" si="121"/>
        <v>4</v>
      </c>
      <c r="I859">
        <v>85</v>
      </c>
      <c r="J859" t="str">
        <f t="shared" si="122"/>
        <v>A</v>
      </c>
      <c r="K859">
        <f t="shared" si="123"/>
        <v>4</v>
      </c>
      <c r="L859" t="str">
        <f t="shared" si="117"/>
        <v>A01</v>
      </c>
      <c r="M859" t="str">
        <f>VLOOKUP(L859,Sheet2!$A$1:$C$17,2,FALSE)</f>
        <v>Matematika dan IPA</v>
      </c>
      <c r="N859" t="str">
        <f>VLOOKUP(L859,Sheet2!$A$1:$C$17,3,FALSE)</f>
        <v>Astronomi</v>
      </c>
      <c r="O859">
        <f t="shared" si="124"/>
        <v>8</v>
      </c>
      <c r="P859" s="2">
        <f t="shared" si="125"/>
        <v>4</v>
      </c>
    </row>
    <row r="860" spans="1:16" x14ac:dyDescent="0.25">
      <c r="A860">
        <v>858</v>
      </c>
      <c r="B860" t="s">
        <v>861</v>
      </c>
      <c r="C860">
        <v>74</v>
      </c>
      <c r="D860" t="str">
        <f t="shared" si="118"/>
        <v>B</v>
      </c>
      <c r="E860">
        <f t="shared" si="119"/>
        <v>3</v>
      </c>
      <c r="F860">
        <v>71</v>
      </c>
      <c r="G860" t="str">
        <f t="shared" si="120"/>
        <v>B</v>
      </c>
      <c r="H860">
        <f t="shared" si="121"/>
        <v>3</v>
      </c>
      <c r="I860">
        <v>68</v>
      </c>
      <c r="J860" t="str">
        <f t="shared" si="122"/>
        <v>B</v>
      </c>
      <c r="K860">
        <f t="shared" si="123"/>
        <v>3</v>
      </c>
      <c r="L860" t="str">
        <f t="shared" si="117"/>
        <v>A01</v>
      </c>
      <c r="M860" t="str">
        <f>VLOOKUP(L860,Sheet2!$A$1:$C$17,2,FALSE)</f>
        <v>Matematika dan IPA</v>
      </c>
      <c r="N860" t="str">
        <f>VLOOKUP(L860,Sheet2!$A$1:$C$17,3,FALSE)</f>
        <v>Astronomi</v>
      </c>
      <c r="O860">
        <f t="shared" si="124"/>
        <v>8</v>
      </c>
      <c r="P860" s="2">
        <f t="shared" si="125"/>
        <v>3</v>
      </c>
    </row>
    <row r="861" spans="1:16" x14ac:dyDescent="0.25">
      <c r="A861">
        <v>859</v>
      </c>
      <c r="B861" t="s">
        <v>862</v>
      </c>
      <c r="C861">
        <v>61</v>
      </c>
      <c r="D861" t="str">
        <f t="shared" si="118"/>
        <v>C</v>
      </c>
      <c r="E861">
        <f t="shared" si="119"/>
        <v>2</v>
      </c>
      <c r="F861">
        <v>73</v>
      </c>
      <c r="G861" t="str">
        <f t="shared" si="120"/>
        <v>B</v>
      </c>
      <c r="H861">
        <f t="shared" si="121"/>
        <v>3</v>
      </c>
      <c r="I861">
        <v>85</v>
      </c>
      <c r="J861" t="str">
        <f t="shared" si="122"/>
        <v>A</v>
      </c>
      <c r="K861">
        <f t="shared" si="123"/>
        <v>4</v>
      </c>
      <c r="L861" t="str">
        <f t="shared" si="117"/>
        <v>D02</v>
      </c>
      <c r="M861" t="str">
        <f>VLOOKUP(L861,Sheet2!$A$1:$C$17,2,FALSE)</f>
        <v>Teknik Industri</v>
      </c>
      <c r="N861" t="str">
        <f>VLOOKUP(L861,Sheet2!$A$1:$C$17,3,FALSE)</f>
        <v>Teknologi Pangan</v>
      </c>
      <c r="O861">
        <f t="shared" si="124"/>
        <v>8</v>
      </c>
      <c r="P861" s="2">
        <f t="shared" si="125"/>
        <v>2.875</v>
      </c>
    </row>
    <row r="862" spans="1:16" x14ac:dyDescent="0.25">
      <c r="A862">
        <v>860</v>
      </c>
      <c r="B862" t="s">
        <v>863</v>
      </c>
      <c r="C862">
        <v>76</v>
      </c>
      <c r="D862" t="str">
        <f t="shared" si="118"/>
        <v>A</v>
      </c>
      <c r="E862">
        <f t="shared" si="119"/>
        <v>4</v>
      </c>
      <c r="F862">
        <v>57</v>
      </c>
      <c r="G862" t="str">
        <f t="shared" si="120"/>
        <v>C</v>
      </c>
      <c r="H862">
        <f t="shared" si="121"/>
        <v>2</v>
      </c>
      <c r="I862">
        <v>37</v>
      </c>
      <c r="J862" t="str">
        <f t="shared" si="122"/>
        <v>D</v>
      </c>
      <c r="K862">
        <f t="shared" si="123"/>
        <v>1</v>
      </c>
      <c r="L862" t="str">
        <f t="shared" si="117"/>
        <v>C01</v>
      </c>
      <c r="M862" t="str">
        <f>VLOOKUP(L862,Sheet2!$A$1:$C$17,2,FALSE)</f>
        <v>Farmasi</v>
      </c>
      <c r="N862" t="str">
        <f>VLOOKUP(L862,Sheet2!$A$1:$C$17,3,FALSE)</f>
        <v>Biologi Farmasi</v>
      </c>
      <c r="O862">
        <f t="shared" si="124"/>
        <v>8</v>
      </c>
      <c r="P862" s="2">
        <f t="shared" si="125"/>
        <v>2.5</v>
      </c>
    </row>
    <row r="863" spans="1:16" x14ac:dyDescent="0.25">
      <c r="A863">
        <v>861</v>
      </c>
      <c r="B863" t="s">
        <v>864</v>
      </c>
      <c r="C863">
        <v>82</v>
      </c>
      <c r="D863" t="str">
        <f t="shared" si="118"/>
        <v>A</v>
      </c>
      <c r="E863">
        <f t="shared" si="119"/>
        <v>4</v>
      </c>
      <c r="F863">
        <v>66</v>
      </c>
      <c r="G863" t="str">
        <f t="shared" si="120"/>
        <v>B</v>
      </c>
      <c r="H863">
        <f t="shared" si="121"/>
        <v>3</v>
      </c>
      <c r="I863">
        <v>51</v>
      </c>
      <c r="J863" t="str">
        <f t="shared" si="122"/>
        <v>C</v>
      </c>
      <c r="K863">
        <f t="shared" si="123"/>
        <v>2</v>
      </c>
      <c r="L863" t="str">
        <f t="shared" si="117"/>
        <v>D02</v>
      </c>
      <c r="M863" t="str">
        <f>VLOOKUP(L863,Sheet2!$A$1:$C$17,2,FALSE)</f>
        <v>Teknik Industri</v>
      </c>
      <c r="N863" t="str">
        <f>VLOOKUP(L863,Sheet2!$A$1:$C$17,3,FALSE)</f>
        <v>Teknologi Pangan</v>
      </c>
      <c r="O863">
        <f t="shared" si="124"/>
        <v>8</v>
      </c>
      <c r="P863" s="2">
        <f t="shared" si="125"/>
        <v>3.125</v>
      </c>
    </row>
    <row r="864" spans="1:16" x14ac:dyDescent="0.25">
      <c r="A864">
        <v>862</v>
      </c>
      <c r="B864" t="s">
        <v>865</v>
      </c>
      <c r="C864">
        <v>25</v>
      </c>
      <c r="D864" t="str">
        <f t="shared" si="118"/>
        <v>E</v>
      </c>
      <c r="E864">
        <f t="shared" si="119"/>
        <v>0</v>
      </c>
      <c r="F864">
        <v>44</v>
      </c>
      <c r="G864" t="str">
        <f t="shared" si="120"/>
        <v>D</v>
      </c>
      <c r="H864">
        <f t="shared" si="121"/>
        <v>1</v>
      </c>
      <c r="I864">
        <v>64</v>
      </c>
      <c r="J864" t="str">
        <f t="shared" si="122"/>
        <v>C</v>
      </c>
      <c r="K864">
        <f t="shared" si="123"/>
        <v>2</v>
      </c>
      <c r="L864" t="str">
        <f t="shared" si="117"/>
        <v>C01</v>
      </c>
      <c r="M864" t="str">
        <f>VLOOKUP(L864,Sheet2!$A$1:$C$17,2,FALSE)</f>
        <v>Farmasi</v>
      </c>
      <c r="N864" t="str">
        <f>VLOOKUP(L864,Sheet2!$A$1:$C$17,3,FALSE)</f>
        <v>Biologi Farmasi</v>
      </c>
      <c r="O864">
        <f t="shared" si="124"/>
        <v>8</v>
      </c>
      <c r="P864" s="2">
        <f t="shared" si="125"/>
        <v>0.875</v>
      </c>
    </row>
    <row r="865" spans="1:16" x14ac:dyDescent="0.25">
      <c r="A865">
        <v>863</v>
      </c>
      <c r="B865" t="s">
        <v>866</v>
      </c>
      <c r="C865">
        <v>30</v>
      </c>
      <c r="D865" t="str">
        <f t="shared" si="118"/>
        <v>E</v>
      </c>
      <c r="E865">
        <f t="shared" si="119"/>
        <v>0</v>
      </c>
      <c r="F865">
        <v>26</v>
      </c>
      <c r="G865" t="str">
        <f t="shared" si="120"/>
        <v>E</v>
      </c>
      <c r="H865">
        <f t="shared" si="121"/>
        <v>0</v>
      </c>
      <c r="I865">
        <v>22</v>
      </c>
      <c r="J865" t="str">
        <f t="shared" si="122"/>
        <v>E</v>
      </c>
      <c r="K865">
        <f t="shared" si="123"/>
        <v>0</v>
      </c>
      <c r="L865" t="str">
        <f t="shared" si="117"/>
        <v>A04</v>
      </c>
      <c r="M865" t="str">
        <f>VLOOKUP(L865,Sheet2!$A$1:$C$17,2,FALSE)</f>
        <v>Matematika dan IPA</v>
      </c>
      <c r="N865" t="str">
        <f>VLOOKUP(L865,Sheet2!$A$1:$C$17,3,FALSE)</f>
        <v>Matematika</v>
      </c>
      <c r="O865">
        <f t="shared" si="124"/>
        <v>8</v>
      </c>
      <c r="P865" s="2">
        <f t="shared" si="125"/>
        <v>0</v>
      </c>
    </row>
    <row r="866" spans="1:16" x14ac:dyDescent="0.25">
      <c r="A866">
        <v>864</v>
      </c>
      <c r="B866" t="s">
        <v>867</v>
      </c>
      <c r="C866">
        <v>61</v>
      </c>
      <c r="D866" t="str">
        <f t="shared" si="118"/>
        <v>C</v>
      </c>
      <c r="E866">
        <f t="shared" si="119"/>
        <v>2</v>
      </c>
      <c r="F866">
        <v>49</v>
      </c>
      <c r="G866" t="str">
        <f t="shared" si="120"/>
        <v>C</v>
      </c>
      <c r="H866">
        <f t="shared" si="121"/>
        <v>2</v>
      </c>
      <c r="I866">
        <v>37</v>
      </c>
      <c r="J866" t="str">
        <f t="shared" si="122"/>
        <v>D</v>
      </c>
      <c r="K866">
        <f t="shared" si="123"/>
        <v>1</v>
      </c>
      <c r="L866" t="str">
        <f t="shared" si="117"/>
        <v>B04</v>
      </c>
      <c r="M866" t="str">
        <f>VLOOKUP(L866,Sheet2!$A$1:$C$17,2,FALSE)</f>
        <v>Teknik Kebumian</v>
      </c>
      <c r="N866" t="str">
        <f>VLOOKUP(L866,Sheet2!$A$1:$C$17,3,FALSE)</f>
        <v>Geologi</v>
      </c>
      <c r="O866">
        <f t="shared" si="124"/>
        <v>8</v>
      </c>
      <c r="P866" s="2">
        <f t="shared" si="125"/>
        <v>1.75</v>
      </c>
    </row>
    <row r="867" spans="1:16" x14ac:dyDescent="0.25">
      <c r="A867">
        <v>865</v>
      </c>
      <c r="B867" t="s">
        <v>868</v>
      </c>
      <c r="C867">
        <v>71</v>
      </c>
      <c r="D867" t="str">
        <f t="shared" si="118"/>
        <v>B</v>
      </c>
      <c r="E867">
        <f t="shared" si="119"/>
        <v>3</v>
      </c>
      <c r="F867">
        <v>71</v>
      </c>
      <c r="G867" t="str">
        <f t="shared" si="120"/>
        <v>B</v>
      </c>
      <c r="H867">
        <f t="shared" si="121"/>
        <v>3</v>
      </c>
      <c r="I867">
        <v>71</v>
      </c>
      <c r="J867" t="str">
        <f t="shared" si="122"/>
        <v>B</v>
      </c>
      <c r="K867">
        <f t="shared" si="123"/>
        <v>3</v>
      </c>
      <c r="L867" t="str">
        <f t="shared" si="117"/>
        <v>C03</v>
      </c>
      <c r="M867" t="str">
        <f>VLOOKUP(L867,Sheet2!$A$1:$C$17,2,FALSE)</f>
        <v>Farmasi</v>
      </c>
      <c r="N867" t="str">
        <f>VLOOKUP(L867,Sheet2!$A$1:$C$17,3,FALSE)</f>
        <v>Farmakologi</v>
      </c>
      <c r="O867">
        <f t="shared" si="124"/>
        <v>8</v>
      </c>
      <c r="P867" s="2">
        <f t="shared" si="125"/>
        <v>3</v>
      </c>
    </row>
    <row r="868" spans="1:16" x14ac:dyDescent="0.25">
      <c r="A868">
        <v>866</v>
      </c>
      <c r="B868" t="s">
        <v>869</v>
      </c>
      <c r="C868">
        <v>20</v>
      </c>
      <c r="D868" t="str">
        <f t="shared" si="118"/>
        <v>E</v>
      </c>
      <c r="E868">
        <f t="shared" si="119"/>
        <v>0</v>
      </c>
      <c r="F868">
        <v>48</v>
      </c>
      <c r="G868" t="str">
        <f t="shared" si="120"/>
        <v>C</v>
      </c>
      <c r="H868">
        <f t="shared" si="121"/>
        <v>2</v>
      </c>
      <c r="I868">
        <v>76</v>
      </c>
      <c r="J868" t="str">
        <f t="shared" si="122"/>
        <v>A</v>
      </c>
      <c r="K868">
        <f t="shared" si="123"/>
        <v>4</v>
      </c>
      <c r="L868" t="str">
        <f t="shared" si="117"/>
        <v>B03</v>
      </c>
      <c r="M868" t="str">
        <f>VLOOKUP(L868,Sheet2!$A$1:$C$17,2,FALSE)</f>
        <v>Teknik Kebumian</v>
      </c>
      <c r="N868" t="str">
        <f>VLOOKUP(L868,Sheet2!$A$1:$C$17,3,FALSE)</f>
        <v>Geomatika</v>
      </c>
      <c r="O868">
        <f t="shared" si="124"/>
        <v>8</v>
      </c>
      <c r="P868" s="2">
        <f t="shared" si="125"/>
        <v>1.75</v>
      </c>
    </row>
    <row r="869" spans="1:16" x14ac:dyDescent="0.25">
      <c r="A869">
        <v>867</v>
      </c>
      <c r="B869" t="s">
        <v>870</v>
      </c>
      <c r="C869">
        <v>35</v>
      </c>
      <c r="D869" t="str">
        <f t="shared" si="118"/>
        <v>D</v>
      </c>
      <c r="E869">
        <f t="shared" si="119"/>
        <v>1</v>
      </c>
      <c r="F869">
        <v>47</v>
      </c>
      <c r="G869" t="str">
        <f t="shared" si="120"/>
        <v>C</v>
      </c>
      <c r="H869">
        <f t="shared" si="121"/>
        <v>2</v>
      </c>
      <c r="I869">
        <v>59</v>
      </c>
      <c r="J869" t="str">
        <f t="shared" si="122"/>
        <v>C</v>
      </c>
      <c r="K869">
        <f t="shared" si="123"/>
        <v>2</v>
      </c>
      <c r="L869" t="str">
        <f t="shared" si="117"/>
        <v>B04</v>
      </c>
      <c r="M869" t="str">
        <f>VLOOKUP(L869,Sheet2!$A$1:$C$17,2,FALSE)</f>
        <v>Teknik Kebumian</v>
      </c>
      <c r="N869" t="str">
        <f>VLOOKUP(L869,Sheet2!$A$1:$C$17,3,FALSE)</f>
        <v>Geologi</v>
      </c>
      <c r="O869">
        <f t="shared" si="124"/>
        <v>8</v>
      </c>
      <c r="P869" s="2">
        <f t="shared" si="125"/>
        <v>1.625</v>
      </c>
    </row>
    <row r="870" spans="1:16" x14ac:dyDescent="0.25">
      <c r="A870">
        <v>868</v>
      </c>
      <c r="B870" t="s">
        <v>871</v>
      </c>
      <c r="C870">
        <v>92</v>
      </c>
      <c r="D870" t="str">
        <f t="shared" si="118"/>
        <v>A</v>
      </c>
      <c r="E870">
        <f t="shared" si="119"/>
        <v>4</v>
      </c>
      <c r="F870">
        <v>90</v>
      </c>
      <c r="G870" t="str">
        <f t="shared" si="120"/>
        <v>A</v>
      </c>
      <c r="H870">
        <f t="shared" si="121"/>
        <v>4</v>
      </c>
      <c r="I870">
        <v>88</v>
      </c>
      <c r="J870" t="str">
        <f t="shared" si="122"/>
        <v>A</v>
      </c>
      <c r="K870">
        <f t="shared" si="123"/>
        <v>4</v>
      </c>
      <c r="L870" t="str">
        <f t="shared" si="117"/>
        <v>A03</v>
      </c>
      <c r="M870" t="str">
        <f>VLOOKUP(L870,Sheet2!$A$1:$C$17,2,FALSE)</f>
        <v>Matematika dan IPA</v>
      </c>
      <c r="N870" t="str">
        <f>VLOOKUP(L870,Sheet2!$A$1:$C$17,3,FALSE)</f>
        <v>Kimia</v>
      </c>
      <c r="O870">
        <f t="shared" si="124"/>
        <v>8</v>
      </c>
      <c r="P870" s="2">
        <f t="shared" si="125"/>
        <v>4</v>
      </c>
    </row>
    <row r="871" spans="1:16" x14ac:dyDescent="0.25">
      <c r="A871">
        <v>869</v>
      </c>
      <c r="B871" t="s">
        <v>872</v>
      </c>
      <c r="C871">
        <v>19</v>
      </c>
      <c r="D871" t="str">
        <f t="shared" si="118"/>
        <v>E</v>
      </c>
      <c r="E871">
        <f t="shared" si="119"/>
        <v>0</v>
      </c>
      <c r="F871">
        <v>24</v>
      </c>
      <c r="G871" t="str">
        <f t="shared" si="120"/>
        <v>E</v>
      </c>
      <c r="H871">
        <f t="shared" si="121"/>
        <v>0</v>
      </c>
      <c r="I871">
        <v>30</v>
      </c>
      <c r="J871" t="str">
        <f t="shared" si="122"/>
        <v>E</v>
      </c>
      <c r="K871">
        <f t="shared" si="123"/>
        <v>0</v>
      </c>
      <c r="L871" t="str">
        <f t="shared" si="117"/>
        <v>D04</v>
      </c>
      <c r="M871" t="str">
        <f>VLOOKUP(L871,Sheet2!$A$1:$C$17,2,FALSE)</f>
        <v>Teknik Industri</v>
      </c>
      <c r="N871" t="str">
        <f>VLOOKUP(L871,Sheet2!$A$1:$C$17,3,FALSE)</f>
        <v>Manajemen Rekayasa Industri</v>
      </c>
      <c r="O871">
        <f t="shared" si="124"/>
        <v>8</v>
      </c>
      <c r="P871" s="2">
        <f t="shared" si="125"/>
        <v>0</v>
      </c>
    </row>
    <row r="872" spans="1:16" x14ac:dyDescent="0.25">
      <c r="A872">
        <v>870</v>
      </c>
      <c r="B872" t="s">
        <v>873</v>
      </c>
      <c r="C872">
        <v>30</v>
      </c>
      <c r="D872" t="str">
        <f t="shared" si="118"/>
        <v>E</v>
      </c>
      <c r="E872">
        <f t="shared" si="119"/>
        <v>0</v>
      </c>
      <c r="F872">
        <v>53</v>
      </c>
      <c r="G872" t="str">
        <f t="shared" si="120"/>
        <v>C</v>
      </c>
      <c r="H872">
        <f t="shared" si="121"/>
        <v>2</v>
      </c>
      <c r="I872">
        <v>76</v>
      </c>
      <c r="J872" t="str">
        <f t="shared" si="122"/>
        <v>A</v>
      </c>
      <c r="K872">
        <f t="shared" si="123"/>
        <v>4</v>
      </c>
      <c r="L872" t="str">
        <f t="shared" si="117"/>
        <v>A01</v>
      </c>
      <c r="M872" t="str">
        <f>VLOOKUP(L872,Sheet2!$A$1:$C$17,2,FALSE)</f>
        <v>Matematika dan IPA</v>
      </c>
      <c r="N872" t="str">
        <f>VLOOKUP(L872,Sheet2!$A$1:$C$17,3,FALSE)</f>
        <v>Astronomi</v>
      </c>
      <c r="O872">
        <f t="shared" si="124"/>
        <v>8</v>
      </c>
      <c r="P872" s="2">
        <f t="shared" si="125"/>
        <v>1.75</v>
      </c>
    </row>
    <row r="873" spans="1:16" x14ac:dyDescent="0.25">
      <c r="A873">
        <v>871</v>
      </c>
      <c r="B873" t="s">
        <v>874</v>
      </c>
      <c r="C873">
        <v>93</v>
      </c>
      <c r="D873" t="str">
        <f t="shared" si="118"/>
        <v>A</v>
      </c>
      <c r="E873">
        <f t="shared" si="119"/>
        <v>4</v>
      </c>
      <c r="F873">
        <v>84</v>
      </c>
      <c r="G873" t="str">
        <f t="shared" si="120"/>
        <v>A</v>
      </c>
      <c r="H873">
        <f t="shared" si="121"/>
        <v>4</v>
      </c>
      <c r="I873">
        <v>75</v>
      </c>
      <c r="J873" t="str">
        <f t="shared" si="122"/>
        <v>A</v>
      </c>
      <c r="K873">
        <f t="shared" si="123"/>
        <v>4</v>
      </c>
      <c r="L873" t="str">
        <f t="shared" si="117"/>
        <v>B03</v>
      </c>
      <c r="M873" t="str">
        <f>VLOOKUP(L873,Sheet2!$A$1:$C$17,2,FALSE)</f>
        <v>Teknik Kebumian</v>
      </c>
      <c r="N873" t="str">
        <f>VLOOKUP(L873,Sheet2!$A$1:$C$17,3,FALSE)</f>
        <v>Geomatika</v>
      </c>
      <c r="O873">
        <f t="shared" si="124"/>
        <v>8</v>
      </c>
      <c r="P873" s="2">
        <f t="shared" si="125"/>
        <v>4</v>
      </c>
    </row>
    <row r="874" spans="1:16" x14ac:dyDescent="0.25">
      <c r="A874">
        <v>872</v>
      </c>
      <c r="B874" t="s">
        <v>875</v>
      </c>
      <c r="C874">
        <v>69</v>
      </c>
      <c r="D874" t="str">
        <f t="shared" si="118"/>
        <v>B</v>
      </c>
      <c r="E874">
        <f t="shared" si="119"/>
        <v>3</v>
      </c>
      <c r="F874">
        <v>79</v>
      </c>
      <c r="G874" t="str">
        <f t="shared" si="120"/>
        <v>A</v>
      </c>
      <c r="H874">
        <f t="shared" si="121"/>
        <v>4</v>
      </c>
      <c r="I874">
        <v>90</v>
      </c>
      <c r="J874" t="str">
        <f t="shared" si="122"/>
        <v>A</v>
      </c>
      <c r="K874">
        <f t="shared" si="123"/>
        <v>4</v>
      </c>
      <c r="L874" t="str">
        <f t="shared" si="117"/>
        <v>B04</v>
      </c>
      <c r="M874" t="str">
        <f>VLOOKUP(L874,Sheet2!$A$1:$C$17,2,FALSE)</f>
        <v>Teknik Kebumian</v>
      </c>
      <c r="N874" t="str">
        <f>VLOOKUP(L874,Sheet2!$A$1:$C$17,3,FALSE)</f>
        <v>Geologi</v>
      </c>
      <c r="O874">
        <f t="shared" si="124"/>
        <v>8</v>
      </c>
      <c r="P874" s="2">
        <f t="shared" si="125"/>
        <v>3.625</v>
      </c>
    </row>
    <row r="875" spans="1:16" x14ac:dyDescent="0.25">
      <c r="A875">
        <v>873</v>
      </c>
      <c r="B875" t="s">
        <v>876</v>
      </c>
      <c r="C875">
        <v>24</v>
      </c>
      <c r="D875" t="str">
        <f t="shared" si="118"/>
        <v>E</v>
      </c>
      <c r="E875">
        <f t="shared" si="119"/>
        <v>0</v>
      </c>
      <c r="F875">
        <v>20</v>
      </c>
      <c r="G875" t="str">
        <f t="shared" si="120"/>
        <v>E</v>
      </c>
      <c r="H875">
        <f t="shared" si="121"/>
        <v>0</v>
      </c>
      <c r="I875">
        <v>15</v>
      </c>
      <c r="J875" t="str">
        <f t="shared" si="122"/>
        <v>E</v>
      </c>
      <c r="K875">
        <f t="shared" si="123"/>
        <v>0</v>
      </c>
      <c r="L875" t="str">
        <f t="shared" si="117"/>
        <v>D03</v>
      </c>
      <c r="M875" t="str">
        <f>VLOOKUP(L875,Sheet2!$A$1:$C$17,2,FALSE)</f>
        <v>Teknik Industri</v>
      </c>
      <c r="N875" t="str">
        <f>VLOOKUP(L875,Sheet2!$A$1:$C$17,3,FALSE)</f>
        <v>Teknologi Bioenergi</v>
      </c>
      <c r="O875">
        <f t="shared" si="124"/>
        <v>8</v>
      </c>
      <c r="P875" s="2">
        <f t="shared" si="125"/>
        <v>0</v>
      </c>
    </row>
    <row r="876" spans="1:16" x14ac:dyDescent="0.25">
      <c r="A876">
        <v>874</v>
      </c>
      <c r="B876" t="s">
        <v>877</v>
      </c>
      <c r="C876">
        <v>35</v>
      </c>
      <c r="D876" t="str">
        <f t="shared" si="118"/>
        <v>D</v>
      </c>
      <c r="E876">
        <f t="shared" si="119"/>
        <v>1</v>
      </c>
      <c r="F876">
        <v>26</v>
      </c>
      <c r="G876" t="str">
        <f t="shared" si="120"/>
        <v>E</v>
      </c>
      <c r="H876">
        <f t="shared" si="121"/>
        <v>0</v>
      </c>
      <c r="I876">
        <v>18</v>
      </c>
      <c r="J876" t="str">
        <f t="shared" si="122"/>
        <v>E</v>
      </c>
      <c r="K876">
        <f t="shared" si="123"/>
        <v>0</v>
      </c>
      <c r="L876" t="str">
        <f t="shared" si="117"/>
        <v>A01</v>
      </c>
      <c r="M876" t="str">
        <f>VLOOKUP(L876,Sheet2!$A$1:$C$17,2,FALSE)</f>
        <v>Matematika dan IPA</v>
      </c>
      <c r="N876" t="str">
        <f>VLOOKUP(L876,Sheet2!$A$1:$C$17,3,FALSE)</f>
        <v>Astronomi</v>
      </c>
      <c r="O876">
        <f t="shared" si="124"/>
        <v>8</v>
      </c>
      <c r="P876" s="2">
        <f t="shared" si="125"/>
        <v>0.375</v>
      </c>
    </row>
    <row r="877" spans="1:16" x14ac:dyDescent="0.25">
      <c r="A877">
        <v>875</v>
      </c>
      <c r="B877" t="s">
        <v>878</v>
      </c>
      <c r="C877">
        <v>22</v>
      </c>
      <c r="D877" t="str">
        <f t="shared" si="118"/>
        <v>E</v>
      </c>
      <c r="E877">
        <f t="shared" si="119"/>
        <v>0</v>
      </c>
      <c r="F877">
        <v>20</v>
      </c>
      <c r="G877" t="str">
        <f t="shared" si="120"/>
        <v>E</v>
      </c>
      <c r="H877">
        <f t="shared" si="121"/>
        <v>0</v>
      </c>
      <c r="I877">
        <v>18</v>
      </c>
      <c r="J877" t="str">
        <f t="shared" si="122"/>
        <v>E</v>
      </c>
      <c r="K877">
        <f t="shared" si="123"/>
        <v>0</v>
      </c>
      <c r="L877" t="str">
        <f t="shared" si="117"/>
        <v>A03</v>
      </c>
      <c r="M877" t="str">
        <f>VLOOKUP(L877,Sheet2!$A$1:$C$17,2,FALSE)</f>
        <v>Matematika dan IPA</v>
      </c>
      <c r="N877" t="str">
        <f>VLOOKUP(L877,Sheet2!$A$1:$C$17,3,FALSE)</f>
        <v>Kimia</v>
      </c>
      <c r="O877">
        <f t="shared" si="124"/>
        <v>8</v>
      </c>
      <c r="P877" s="2">
        <f t="shared" si="125"/>
        <v>0</v>
      </c>
    </row>
    <row r="878" spans="1:16" x14ac:dyDescent="0.25">
      <c r="A878">
        <v>876</v>
      </c>
      <c r="B878" t="s">
        <v>879</v>
      </c>
      <c r="C878">
        <v>75</v>
      </c>
      <c r="D878" t="str">
        <f t="shared" si="118"/>
        <v>A</v>
      </c>
      <c r="E878">
        <f t="shared" si="119"/>
        <v>4</v>
      </c>
      <c r="F878">
        <v>75</v>
      </c>
      <c r="G878" t="str">
        <f t="shared" si="120"/>
        <v>A</v>
      </c>
      <c r="H878">
        <f t="shared" si="121"/>
        <v>4</v>
      </c>
      <c r="I878">
        <v>76</v>
      </c>
      <c r="J878" t="str">
        <f t="shared" si="122"/>
        <v>A</v>
      </c>
      <c r="K878">
        <f t="shared" si="123"/>
        <v>4</v>
      </c>
      <c r="L878" t="str">
        <f t="shared" si="117"/>
        <v>B02</v>
      </c>
      <c r="M878" t="str">
        <f>VLOOKUP(L878,Sheet2!$A$1:$C$17,2,FALSE)</f>
        <v>Teknik Kebumian</v>
      </c>
      <c r="N878" t="str">
        <f>VLOOKUP(L878,Sheet2!$A$1:$C$17,3,FALSE)</f>
        <v>Oseanografi</v>
      </c>
      <c r="O878">
        <f t="shared" si="124"/>
        <v>8</v>
      </c>
      <c r="P878" s="2">
        <f t="shared" si="125"/>
        <v>4</v>
      </c>
    </row>
    <row r="879" spans="1:16" x14ac:dyDescent="0.25">
      <c r="A879">
        <v>877</v>
      </c>
      <c r="B879" t="s">
        <v>880</v>
      </c>
      <c r="C879">
        <v>55</v>
      </c>
      <c r="D879" t="str">
        <f t="shared" si="118"/>
        <v>C</v>
      </c>
      <c r="E879">
        <f t="shared" si="119"/>
        <v>2</v>
      </c>
      <c r="F879">
        <v>48</v>
      </c>
      <c r="G879" t="str">
        <f t="shared" si="120"/>
        <v>C</v>
      </c>
      <c r="H879">
        <f t="shared" si="121"/>
        <v>2</v>
      </c>
      <c r="I879">
        <v>41</v>
      </c>
      <c r="J879" t="str">
        <f t="shared" si="122"/>
        <v>D</v>
      </c>
      <c r="K879">
        <f t="shared" si="123"/>
        <v>1</v>
      </c>
      <c r="L879" t="str">
        <f t="shared" si="117"/>
        <v>A04</v>
      </c>
      <c r="M879" t="str">
        <f>VLOOKUP(L879,Sheet2!$A$1:$C$17,2,FALSE)</f>
        <v>Matematika dan IPA</v>
      </c>
      <c r="N879" t="str">
        <f>VLOOKUP(L879,Sheet2!$A$1:$C$17,3,FALSE)</f>
        <v>Matematika</v>
      </c>
      <c r="O879">
        <f t="shared" si="124"/>
        <v>8</v>
      </c>
      <c r="P879" s="2">
        <f t="shared" si="125"/>
        <v>1.75</v>
      </c>
    </row>
    <row r="880" spans="1:16" x14ac:dyDescent="0.25">
      <c r="A880">
        <v>878</v>
      </c>
      <c r="B880" t="s">
        <v>881</v>
      </c>
      <c r="C880">
        <v>23</v>
      </c>
      <c r="D880" t="str">
        <f t="shared" si="118"/>
        <v>E</v>
      </c>
      <c r="E880">
        <f t="shared" si="119"/>
        <v>0</v>
      </c>
      <c r="F880">
        <v>40</v>
      </c>
      <c r="G880" t="str">
        <f t="shared" si="120"/>
        <v>D</v>
      </c>
      <c r="H880">
        <f t="shared" si="121"/>
        <v>1</v>
      </c>
      <c r="I880">
        <v>58</v>
      </c>
      <c r="J880" t="str">
        <f t="shared" si="122"/>
        <v>C</v>
      </c>
      <c r="K880">
        <f t="shared" si="123"/>
        <v>2</v>
      </c>
      <c r="L880" t="str">
        <f t="shared" si="117"/>
        <v>D03</v>
      </c>
      <c r="M880" t="str">
        <f>VLOOKUP(L880,Sheet2!$A$1:$C$17,2,FALSE)</f>
        <v>Teknik Industri</v>
      </c>
      <c r="N880" t="str">
        <f>VLOOKUP(L880,Sheet2!$A$1:$C$17,3,FALSE)</f>
        <v>Teknologi Bioenergi</v>
      </c>
      <c r="O880">
        <f t="shared" si="124"/>
        <v>8</v>
      </c>
      <c r="P880" s="2">
        <f t="shared" si="125"/>
        <v>0.875</v>
      </c>
    </row>
    <row r="881" spans="1:16" x14ac:dyDescent="0.25">
      <c r="A881">
        <v>879</v>
      </c>
      <c r="B881" t="s">
        <v>882</v>
      </c>
      <c r="C881">
        <v>17</v>
      </c>
      <c r="D881" t="str">
        <f t="shared" si="118"/>
        <v>E</v>
      </c>
      <c r="E881">
        <f t="shared" si="119"/>
        <v>0</v>
      </c>
      <c r="F881">
        <v>36</v>
      </c>
      <c r="G881" t="str">
        <f t="shared" si="120"/>
        <v>D</v>
      </c>
      <c r="H881">
        <f t="shared" si="121"/>
        <v>1</v>
      </c>
      <c r="I881">
        <v>56</v>
      </c>
      <c r="J881" t="str">
        <f t="shared" si="122"/>
        <v>C</v>
      </c>
      <c r="K881">
        <f t="shared" si="123"/>
        <v>2</v>
      </c>
      <c r="L881" t="str">
        <f t="shared" si="117"/>
        <v>C03</v>
      </c>
      <c r="M881" t="str">
        <f>VLOOKUP(L881,Sheet2!$A$1:$C$17,2,FALSE)</f>
        <v>Farmasi</v>
      </c>
      <c r="N881" t="str">
        <f>VLOOKUP(L881,Sheet2!$A$1:$C$17,3,FALSE)</f>
        <v>Farmakologi</v>
      </c>
      <c r="O881">
        <f t="shared" si="124"/>
        <v>8</v>
      </c>
      <c r="P881" s="2">
        <f t="shared" si="125"/>
        <v>0.875</v>
      </c>
    </row>
    <row r="882" spans="1:16" x14ac:dyDescent="0.25">
      <c r="A882">
        <v>880</v>
      </c>
      <c r="B882" t="s">
        <v>883</v>
      </c>
      <c r="C882">
        <v>37</v>
      </c>
      <c r="D882" t="str">
        <f t="shared" si="118"/>
        <v>D</v>
      </c>
      <c r="E882">
        <f t="shared" si="119"/>
        <v>1</v>
      </c>
      <c r="F882">
        <v>46</v>
      </c>
      <c r="G882" t="str">
        <f t="shared" si="120"/>
        <v>C</v>
      </c>
      <c r="H882">
        <f t="shared" si="121"/>
        <v>2</v>
      </c>
      <c r="I882">
        <v>55</v>
      </c>
      <c r="J882" t="str">
        <f t="shared" si="122"/>
        <v>C</v>
      </c>
      <c r="K882">
        <f t="shared" si="123"/>
        <v>2</v>
      </c>
      <c r="L882" t="str">
        <f t="shared" si="117"/>
        <v>A03</v>
      </c>
      <c r="M882" t="str">
        <f>VLOOKUP(L882,Sheet2!$A$1:$C$17,2,FALSE)</f>
        <v>Matematika dan IPA</v>
      </c>
      <c r="N882" t="str">
        <f>VLOOKUP(L882,Sheet2!$A$1:$C$17,3,FALSE)</f>
        <v>Kimia</v>
      </c>
      <c r="O882">
        <f t="shared" si="124"/>
        <v>8</v>
      </c>
      <c r="P882" s="2">
        <f t="shared" si="125"/>
        <v>1.625</v>
      </c>
    </row>
    <row r="883" spans="1:16" x14ac:dyDescent="0.25">
      <c r="A883">
        <v>881</v>
      </c>
      <c r="B883" t="s">
        <v>884</v>
      </c>
      <c r="C883">
        <v>5</v>
      </c>
      <c r="D883" t="str">
        <f t="shared" si="118"/>
        <v>E</v>
      </c>
      <c r="E883">
        <f t="shared" si="119"/>
        <v>0</v>
      </c>
      <c r="F883">
        <v>5</v>
      </c>
      <c r="G883" t="str">
        <f t="shared" si="120"/>
        <v>E</v>
      </c>
      <c r="H883">
        <f t="shared" si="121"/>
        <v>0</v>
      </c>
      <c r="I883">
        <v>5</v>
      </c>
      <c r="J883" t="str">
        <f t="shared" si="122"/>
        <v>E</v>
      </c>
      <c r="K883">
        <f t="shared" si="123"/>
        <v>0</v>
      </c>
      <c r="L883" t="str">
        <f t="shared" si="117"/>
        <v>C03</v>
      </c>
      <c r="M883" t="str">
        <f>VLOOKUP(L883,Sheet2!$A$1:$C$17,2,FALSE)</f>
        <v>Farmasi</v>
      </c>
      <c r="N883" t="str">
        <f>VLOOKUP(L883,Sheet2!$A$1:$C$17,3,FALSE)</f>
        <v>Farmakologi</v>
      </c>
      <c r="O883">
        <f t="shared" si="124"/>
        <v>8</v>
      </c>
      <c r="P883" s="2">
        <f t="shared" si="125"/>
        <v>0</v>
      </c>
    </row>
    <row r="884" spans="1:16" x14ac:dyDescent="0.25">
      <c r="A884">
        <v>882</v>
      </c>
      <c r="B884" t="s">
        <v>885</v>
      </c>
      <c r="C884">
        <v>64</v>
      </c>
      <c r="D884" t="str">
        <f t="shared" si="118"/>
        <v>C</v>
      </c>
      <c r="E884">
        <f t="shared" si="119"/>
        <v>2</v>
      </c>
      <c r="F884">
        <v>67</v>
      </c>
      <c r="G884" t="str">
        <f t="shared" si="120"/>
        <v>B</v>
      </c>
      <c r="H884">
        <f t="shared" si="121"/>
        <v>3</v>
      </c>
      <c r="I884">
        <v>70</v>
      </c>
      <c r="J884" t="str">
        <f t="shared" si="122"/>
        <v>B</v>
      </c>
      <c r="K884">
        <f t="shared" si="123"/>
        <v>3</v>
      </c>
      <c r="L884" t="str">
        <f t="shared" si="117"/>
        <v>A02</v>
      </c>
      <c r="M884" t="str">
        <f>VLOOKUP(L884,Sheet2!$A$1:$C$17,2,FALSE)</f>
        <v>Matematika dan IPA</v>
      </c>
      <c r="N884" t="str">
        <f>VLOOKUP(L884,Sheet2!$A$1:$C$17,3,FALSE)</f>
        <v>Fisika</v>
      </c>
      <c r="O884">
        <f t="shared" si="124"/>
        <v>8</v>
      </c>
      <c r="P884" s="2">
        <f t="shared" si="125"/>
        <v>2.625</v>
      </c>
    </row>
    <row r="885" spans="1:16" x14ac:dyDescent="0.25">
      <c r="A885">
        <v>883</v>
      </c>
      <c r="B885" t="s">
        <v>886</v>
      </c>
      <c r="C885">
        <v>48</v>
      </c>
      <c r="D885" t="str">
        <f t="shared" si="118"/>
        <v>C</v>
      </c>
      <c r="E885">
        <f t="shared" si="119"/>
        <v>2</v>
      </c>
      <c r="F885">
        <v>54</v>
      </c>
      <c r="G885" t="str">
        <f t="shared" si="120"/>
        <v>C</v>
      </c>
      <c r="H885">
        <f t="shared" si="121"/>
        <v>2</v>
      </c>
      <c r="I885">
        <v>60</v>
      </c>
      <c r="J885" t="str">
        <f t="shared" si="122"/>
        <v>C</v>
      </c>
      <c r="K885">
        <f t="shared" si="123"/>
        <v>2</v>
      </c>
      <c r="L885" t="str">
        <f t="shared" si="117"/>
        <v>C01</v>
      </c>
      <c r="M885" t="str">
        <f>VLOOKUP(L885,Sheet2!$A$1:$C$17,2,FALSE)</f>
        <v>Farmasi</v>
      </c>
      <c r="N885" t="str">
        <f>VLOOKUP(L885,Sheet2!$A$1:$C$17,3,FALSE)</f>
        <v>Biologi Farmasi</v>
      </c>
      <c r="O885">
        <f t="shared" si="124"/>
        <v>8</v>
      </c>
      <c r="P885" s="2">
        <f t="shared" si="125"/>
        <v>2</v>
      </c>
    </row>
    <row r="886" spans="1:16" x14ac:dyDescent="0.25">
      <c r="A886">
        <v>884</v>
      </c>
      <c r="B886" t="s">
        <v>887</v>
      </c>
      <c r="C886">
        <v>26</v>
      </c>
      <c r="D886" t="str">
        <f t="shared" si="118"/>
        <v>E</v>
      </c>
      <c r="E886">
        <f t="shared" si="119"/>
        <v>0</v>
      </c>
      <c r="F886">
        <v>42</v>
      </c>
      <c r="G886" t="str">
        <f t="shared" si="120"/>
        <v>D</v>
      </c>
      <c r="H886">
        <f t="shared" si="121"/>
        <v>1</v>
      </c>
      <c r="I886">
        <v>59</v>
      </c>
      <c r="J886" t="str">
        <f t="shared" si="122"/>
        <v>C</v>
      </c>
      <c r="K886">
        <f t="shared" si="123"/>
        <v>2</v>
      </c>
      <c r="L886" t="str">
        <f t="shared" si="117"/>
        <v>A04</v>
      </c>
      <c r="M886" t="str">
        <f>VLOOKUP(L886,Sheet2!$A$1:$C$17,2,FALSE)</f>
        <v>Matematika dan IPA</v>
      </c>
      <c r="N886" t="str">
        <f>VLOOKUP(L886,Sheet2!$A$1:$C$17,3,FALSE)</f>
        <v>Matematika</v>
      </c>
      <c r="O886">
        <f t="shared" si="124"/>
        <v>8</v>
      </c>
      <c r="P886" s="2">
        <f t="shared" si="125"/>
        <v>0.875</v>
      </c>
    </row>
    <row r="887" spans="1:16" x14ac:dyDescent="0.25">
      <c r="A887">
        <v>885</v>
      </c>
      <c r="B887" t="s">
        <v>888</v>
      </c>
      <c r="C887">
        <v>38</v>
      </c>
      <c r="D887" t="str">
        <f t="shared" si="118"/>
        <v>D</v>
      </c>
      <c r="E887">
        <f t="shared" si="119"/>
        <v>1</v>
      </c>
      <c r="F887">
        <v>43</v>
      </c>
      <c r="G887" t="str">
        <f t="shared" si="120"/>
        <v>D</v>
      </c>
      <c r="H887">
        <f t="shared" si="121"/>
        <v>1</v>
      </c>
      <c r="I887">
        <v>49</v>
      </c>
      <c r="J887" t="str">
        <f t="shared" si="122"/>
        <v>C</v>
      </c>
      <c r="K887">
        <f t="shared" si="123"/>
        <v>2</v>
      </c>
      <c r="L887" t="str">
        <f t="shared" si="117"/>
        <v>B04</v>
      </c>
      <c r="M887" t="str">
        <f>VLOOKUP(L887,Sheet2!$A$1:$C$17,2,FALSE)</f>
        <v>Teknik Kebumian</v>
      </c>
      <c r="N887" t="str">
        <f>VLOOKUP(L887,Sheet2!$A$1:$C$17,3,FALSE)</f>
        <v>Geologi</v>
      </c>
      <c r="O887">
        <f t="shared" si="124"/>
        <v>8</v>
      </c>
      <c r="P887" s="2">
        <f t="shared" si="125"/>
        <v>1.25</v>
      </c>
    </row>
    <row r="888" spans="1:16" x14ac:dyDescent="0.25">
      <c r="A888">
        <v>886</v>
      </c>
      <c r="B888" t="s">
        <v>889</v>
      </c>
      <c r="C888">
        <v>70</v>
      </c>
      <c r="D888" t="str">
        <f t="shared" si="118"/>
        <v>B</v>
      </c>
      <c r="E888">
        <f t="shared" si="119"/>
        <v>3</v>
      </c>
      <c r="F888">
        <v>50</v>
      </c>
      <c r="G888" t="str">
        <f t="shared" si="120"/>
        <v>C</v>
      </c>
      <c r="H888">
        <f t="shared" si="121"/>
        <v>2</v>
      </c>
      <c r="I888">
        <v>31</v>
      </c>
      <c r="J888" t="str">
        <f t="shared" si="122"/>
        <v>E</v>
      </c>
      <c r="K888">
        <f t="shared" si="123"/>
        <v>0</v>
      </c>
      <c r="L888" t="str">
        <f t="shared" si="117"/>
        <v>C03</v>
      </c>
      <c r="M888" t="str">
        <f>VLOOKUP(L888,Sheet2!$A$1:$C$17,2,FALSE)</f>
        <v>Farmasi</v>
      </c>
      <c r="N888" t="str">
        <f>VLOOKUP(L888,Sheet2!$A$1:$C$17,3,FALSE)</f>
        <v>Farmakologi</v>
      </c>
      <c r="O888">
        <f t="shared" si="124"/>
        <v>8</v>
      </c>
      <c r="P888" s="2">
        <f t="shared" si="125"/>
        <v>1.875</v>
      </c>
    </row>
    <row r="889" spans="1:16" x14ac:dyDescent="0.25">
      <c r="A889">
        <v>887</v>
      </c>
      <c r="B889" t="s">
        <v>890</v>
      </c>
      <c r="C889">
        <v>17</v>
      </c>
      <c r="D889" t="str">
        <f t="shared" si="118"/>
        <v>E</v>
      </c>
      <c r="E889">
        <f t="shared" si="119"/>
        <v>0</v>
      </c>
      <c r="F889">
        <v>42</v>
      </c>
      <c r="G889" t="str">
        <f t="shared" si="120"/>
        <v>D</v>
      </c>
      <c r="H889">
        <f t="shared" si="121"/>
        <v>1</v>
      </c>
      <c r="I889">
        <v>68</v>
      </c>
      <c r="J889" t="str">
        <f t="shared" si="122"/>
        <v>B</v>
      </c>
      <c r="K889">
        <f t="shared" si="123"/>
        <v>3</v>
      </c>
      <c r="L889" t="str">
        <f t="shared" si="117"/>
        <v>B02</v>
      </c>
      <c r="M889" t="str">
        <f>VLOOKUP(L889,Sheet2!$A$1:$C$17,2,FALSE)</f>
        <v>Teknik Kebumian</v>
      </c>
      <c r="N889" t="str">
        <f>VLOOKUP(L889,Sheet2!$A$1:$C$17,3,FALSE)</f>
        <v>Oseanografi</v>
      </c>
      <c r="O889">
        <f t="shared" si="124"/>
        <v>8</v>
      </c>
      <c r="P889" s="2">
        <f t="shared" si="125"/>
        <v>1.125</v>
      </c>
    </row>
    <row r="890" spans="1:16" x14ac:dyDescent="0.25">
      <c r="A890">
        <v>888</v>
      </c>
      <c r="B890" t="s">
        <v>891</v>
      </c>
      <c r="C890">
        <v>60</v>
      </c>
      <c r="D890" t="str">
        <f t="shared" si="118"/>
        <v>C</v>
      </c>
      <c r="E890">
        <f t="shared" si="119"/>
        <v>2</v>
      </c>
      <c r="F890">
        <v>68</v>
      </c>
      <c r="G890" t="str">
        <f t="shared" si="120"/>
        <v>B</v>
      </c>
      <c r="H890">
        <f t="shared" si="121"/>
        <v>3</v>
      </c>
      <c r="I890">
        <v>77</v>
      </c>
      <c r="J890" t="str">
        <f t="shared" si="122"/>
        <v>A</v>
      </c>
      <c r="K890">
        <f t="shared" si="123"/>
        <v>4</v>
      </c>
      <c r="L890" t="str">
        <f t="shared" si="117"/>
        <v>A01</v>
      </c>
      <c r="M890" t="str">
        <f>VLOOKUP(L890,Sheet2!$A$1:$C$17,2,FALSE)</f>
        <v>Matematika dan IPA</v>
      </c>
      <c r="N890" t="str">
        <f>VLOOKUP(L890,Sheet2!$A$1:$C$17,3,FALSE)</f>
        <v>Astronomi</v>
      </c>
      <c r="O890">
        <f t="shared" si="124"/>
        <v>8</v>
      </c>
      <c r="P890" s="2">
        <f t="shared" si="125"/>
        <v>2.875</v>
      </c>
    </row>
    <row r="891" spans="1:16" x14ac:dyDescent="0.25">
      <c r="A891">
        <v>889</v>
      </c>
      <c r="B891" t="s">
        <v>892</v>
      </c>
      <c r="C891">
        <v>37</v>
      </c>
      <c r="D891" t="str">
        <f t="shared" si="118"/>
        <v>D</v>
      </c>
      <c r="E891">
        <f t="shared" si="119"/>
        <v>1</v>
      </c>
      <c r="F891">
        <v>60</v>
      </c>
      <c r="G891" t="str">
        <f t="shared" si="120"/>
        <v>C</v>
      </c>
      <c r="H891">
        <f t="shared" si="121"/>
        <v>2</v>
      </c>
      <c r="I891">
        <v>83</v>
      </c>
      <c r="J891" t="str">
        <f t="shared" si="122"/>
        <v>A</v>
      </c>
      <c r="K891">
        <f t="shared" si="123"/>
        <v>4</v>
      </c>
      <c r="L891" t="str">
        <f t="shared" si="117"/>
        <v>B03</v>
      </c>
      <c r="M891" t="str">
        <f>VLOOKUP(L891,Sheet2!$A$1:$C$17,2,FALSE)</f>
        <v>Teknik Kebumian</v>
      </c>
      <c r="N891" t="str">
        <f>VLOOKUP(L891,Sheet2!$A$1:$C$17,3,FALSE)</f>
        <v>Geomatika</v>
      </c>
      <c r="O891">
        <f t="shared" si="124"/>
        <v>8</v>
      </c>
      <c r="P891" s="2">
        <f t="shared" si="125"/>
        <v>2.125</v>
      </c>
    </row>
    <row r="892" spans="1:16" x14ac:dyDescent="0.25">
      <c r="A892">
        <v>890</v>
      </c>
      <c r="B892" t="s">
        <v>893</v>
      </c>
      <c r="C892">
        <v>45</v>
      </c>
      <c r="D892" t="str">
        <f t="shared" si="118"/>
        <v>C</v>
      </c>
      <c r="E892">
        <f t="shared" si="119"/>
        <v>2</v>
      </c>
      <c r="F892">
        <v>51</v>
      </c>
      <c r="G892" t="str">
        <f t="shared" si="120"/>
        <v>C</v>
      </c>
      <c r="H892">
        <f t="shared" si="121"/>
        <v>2</v>
      </c>
      <c r="I892">
        <v>57</v>
      </c>
      <c r="J892" t="str">
        <f t="shared" si="122"/>
        <v>C</v>
      </c>
      <c r="K892">
        <f t="shared" si="123"/>
        <v>2</v>
      </c>
      <c r="L892" t="str">
        <f t="shared" si="117"/>
        <v>A04</v>
      </c>
      <c r="M892" t="str">
        <f>VLOOKUP(L892,Sheet2!$A$1:$C$17,2,FALSE)</f>
        <v>Matematika dan IPA</v>
      </c>
      <c r="N892" t="str">
        <f>VLOOKUP(L892,Sheet2!$A$1:$C$17,3,FALSE)</f>
        <v>Matematika</v>
      </c>
      <c r="O892">
        <f t="shared" si="124"/>
        <v>8</v>
      </c>
      <c r="P892" s="2">
        <f t="shared" si="125"/>
        <v>2</v>
      </c>
    </row>
    <row r="893" spans="1:16" x14ac:dyDescent="0.25">
      <c r="A893">
        <v>891</v>
      </c>
      <c r="B893" t="s">
        <v>894</v>
      </c>
      <c r="C893">
        <v>87</v>
      </c>
      <c r="D893" t="str">
        <f t="shared" si="118"/>
        <v>A</v>
      </c>
      <c r="E893">
        <f t="shared" si="119"/>
        <v>4</v>
      </c>
      <c r="F893">
        <v>80</v>
      </c>
      <c r="G893" t="str">
        <f t="shared" si="120"/>
        <v>A</v>
      </c>
      <c r="H893">
        <f t="shared" si="121"/>
        <v>4</v>
      </c>
      <c r="I893">
        <v>73</v>
      </c>
      <c r="J893" t="str">
        <f t="shared" si="122"/>
        <v>B</v>
      </c>
      <c r="K893">
        <f t="shared" si="123"/>
        <v>3</v>
      </c>
      <c r="L893" t="str">
        <f t="shared" si="117"/>
        <v>B03</v>
      </c>
      <c r="M893" t="str">
        <f>VLOOKUP(L893,Sheet2!$A$1:$C$17,2,FALSE)</f>
        <v>Teknik Kebumian</v>
      </c>
      <c r="N893" t="str">
        <f>VLOOKUP(L893,Sheet2!$A$1:$C$17,3,FALSE)</f>
        <v>Geomatika</v>
      </c>
      <c r="O893">
        <f t="shared" si="124"/>
        <v>8</v>
      </c>
      <c r="P893" s="2">
        <f t="shared" si="125"/>
        <v>3.75</v>
      </c>
    </row>
    <row r="894" spans="1:16" x14ac:dyDescent="0.25">
      <c r="A894">
        <v>892</v>
      </c>
      <c r="B894" t="s">
        <v>895</v>
      </c>
      <c r="C894">
        <v>23</v>
      </c>
      <c r="D894" t="str">
        <f t="shared" si="118"/>
        <v>E</v>
      </c>
      <c r="E894">
        <f t="shared" si="119"/>
        <v>0</v>
      </c>
      <c r="F894">
        <v>26</v>
      </c>
      <c r="G894" t="str">
        <f t="shared" si="120"/>
        <v>E</v>
      </c>
      <c r="H894">
        <f t="shared" si="121"/>
        <v>0</v>
      </c>
      <c r="I894">
        <v>29</v>
      </c>
      <c r="J894" t="str">
        <f t="shared" si="122"/>
        <v>E</v>
      </c>
      <c r="K894">
        <f t="shared" si="123"/>
        <v>0</v>
      </c>
      <c r="L894" t="str">
        <f t="shared" si="117"/>
        <v>D04</v>
      </c>
      <c r="M894" t="str">
        <f>VLOOKUP(L894,Sheet2!$A$1:$C$17,2,FALSE)</f>
        <v>Teknik Industri</v>
      </c>
      <c r="N894" t="str">
        <f>VLOOKUP(L894,Sheet2!$A$1:$C$17,3,FALSE)</f>
        <v>Manajemen Rekayasa Industri</v>
      </c>
      <c r="O894">
        <f t="shared" si="124"/>
        <v>8</v>
      </c>
      <c r="P894" s="2">
        <f t="shared" si="125"/>
        <v>0</v>
      </c>
    </row>
    <row r="895" spans="1:16" x14ac:dyDescent="0.25">
      <c r="A895">
        <v>893</v>
      </c>
      <c r="B895" t="s">
        <v>896</v>
      </c>
      <c r="C895">
        <v>18</v>
      </c>
      <c r="D895" t="str">
        <f t="shared" si="118"/>
        <v>E</v>
      </c>
      <c r="E895">
        <f t="shared" si="119"/>
        <v>0</v>
      </c>
      <c r="F895">
        <v>29</v>
      </c>
      <c r="G895" t="str">
        <f t="shared" si="120"/>
        <v>E</v>
      </c>
      <c r="H895">
        <f t="shared" si="121"/>
        <v>0</v>
      </c>
      <c r="I895">
        <v>39</v>
      </c>
      <c r="J895" t="str">
        <f t="shared" si="122"/>
        <v>D</v>
      </c>
      <c r="K895">
        <f t="shared" si="123"/>
        <v>1</v>
      </c>
      <c r="L895" t="str">
        <f t="shared" si="117"/>
        <v>D03</v>
      </c>
      <c r="M895" t="str">
        <f>VLOOKUP(L895,Sheet2!$A$1:$C$17,2,FALSE)</f>
        <v>Teknik Industri</v>
      </c>
      <c r="N895" t="str">
        <f>VLOOKUP(L895,Sheet2!$A$1:$C$17,3,FALSE)</f>
        <v>Teknologi Bioenergi</v>
      </c>
      <c r="O895">
        <f t="shared" si="124"/>
        <v>8</v>
      </c>
      <c r="P895" s="2">
        <f t="shared" si="125"/>
        <v>0.25</v>
      </c>
    </row>
    <row r="896" spans="1:16" x14ac:dyDescent="0.25">
      <c r="A896">
        <v>894</v>
      </c>
      <c r="B896" t="s">
        <v>897</v>
      </c>
      <c r="C896">
        <v>51</v>
      </c>
      <c r="D896" t="str">
        <f t="shared" si="118"/>
        <v>C</v>
      </c>
      <c r="E896">
        <f t="shared" si="119"/>
        <v>2</v>
      </c>
      <c r="F896">
        <v>39</v>
      </c>
      <c r="G896" t="str">
        <f t="shared" si="120"/>
        <v>D</v>
      </c>
      <c r="H896">
        <f t="shared" si="121"/>
        <v>1</v>
      </c>
      <c r="I896">
        <v>27</v>
      </c>
      <c r="J896" t="str">
        <f t="shared" si="122"/>
        <v>E</v>
      </c>
      <c r="K896">
        <f t="shared" si="123"/>
        <v>0</v>
      </c>
      <c r="L896" t="str">
        <f t="shared" si="117"/>
        <v>C03</v>
      </c>
      <c r="M896" t="str">
        <f>VLOOKUP(L896,Sheet2!$A$1:$C$17,2,FALSE)</f>
        <v>Farmasi</v>
      </c>
      <c r="N896" t="str">
        <f>VLOOKUP(L896,Sheet2!$A$1:$C$17,3,FALSE)</f>
        <v>Farmakologi</v>
      </c>
      <c r="O896">
        <f t="shared" si="124"/>
        <v>8</v>
      </c>
      <c r="P896" s="2">
        <f t="shared" si="125"/>
        <v>1.125</v>
      </c>
    </row>
    <row r="897" spans="1:16" x14ac:dyDescent="0.25">
      <c r="A897">
        <v>895</v>
      </c>
      <c r="B897" t="s">
        <v>898</v>
      </c>
      <c r="C897">
        <v>53</v>
      </c>
      <c r="D897" t="str">
        <f t="shared" si="118"/>
        <v>C</v>
      </c>
      <c r="E897">
        <f t="shared" si="119"/>
        <v>2</v>
      </c>
      <c r="F897">
        <v>58</v>
      </c>
      <c r="G897" t="str">
        <f t="shared" si="120"/>
        <v>C</v>
      </c>
      <c r="H897">
        <f t="shared" si="121"/>
        <v>2</v>
      </c>
      <c r="I897">
        <v>64</v>
      </c>
      <c r="J897" t="str">
        <f t="shared" si="122"/>
        <v>C</v>
      </c>
      <c r="K897">
        <f t="shared" si="123"/>
        <v>2</v>
      </c>
      <c r="L897" t="str">
        <f t="shared" si="117"/>
        <v>B02</v>
      </c>
      <c r="M897" t="str">
        <f>VLOOKUP(L897,Sheet2!$A$1:$C$17,2,FALSE)</f>
        <v>Teknik Kebumian</v>
      </c>
      <c r="N897" t="str">
        <f>VLOOKUP(L897,Sheet2!$A$1:$C$17,3,FALSE)</f>
        <v>Oseanografi</v>
      </c>
      <c r="O897">
        <f t="shared" si="124"/>
        <v>8</v>
      </c>
      <c r="P897" s="2">
        <f t="shared" si="125"/>
        <v>2</v>
      </c>
    </row>
    <row r="898" spans="1:16" x14ac:dyDescent="0.25">
      <c r="A898">
        <v>896</v>
      </c>
      <c r="B898" t="s">
        <v>899</v>
      </c>
      <c r="C898">
        <v>33</v>
      </c>
      <c r="D898" t="str">
        <f t="shared" si="118"/>
        <v>E</v>
      </c>
      <c r="E898">
        <f t="shared" si="119"/>
        <v>0</v>
      </c>
      <c r="F898">
        <v>30</v>
      </c>
      <c r="G898" t="str">
        <f t="shared" si="120"/>
        <v>E</v>
      </c>
      <c r="H898">
        <f t="shared" si="121"/>
        <v>0</v>
      </c>
      <c r="I898">
        <v>27</v>
      </c>
      <c r="J898" t="str">
        <f t="shared" si="122"/>
        <v>E</v>
      </c>
      <c r="K898">
        <f t="shared" si="123"/>
        <v>0</v>
      </c>
      <c r="L898" t="str">
        <f t="shared" si="117"/>
        <v>B04</v>
      </c>
      <c r="M898" t="str">
        <f>VLOOKUP(L898,Sheet2!$A$1:$C$17,2,FALSE)</f>
        <v>Teknik Kebumian</v>
      </c>
      <c r="N898" t="str">
        <f>VLOOKUP(L898,Sheet2!$A$1:$C$17,3,FALSE)</f>
        <v>Geologi</v>
      </c>
      <c r="O898">
        <f t="shared" si="124"/>
        <v>8</v>
      </c>
      <c r="P898" s="2">
        <f t="shared" si="125"/>
        <v>0</v>
      </c>
    </row>
    <row r="899" spans="1:16" x14ac:dyDescent="0.25">
      <c r="A899">
        <v>897</v>
      </c>
      <c r="B899" t="s">
        <v>900</v>
      </c>
      <c r="C899">
        <v>34</v>
      </c>
      <c r="D899" t="str">
        <f t="shared" si="118"/>
        <v>E</v>
      </c>
      <c r="E899">
        <f t="shared" si="119"/>
        <v>0</v>
      </c>
      <c r="F899">
        <v>58</v>
      </c>
      <c r="G899" t="str">
        <f t="shared" si="120"/>
        <v>C</v>
      </c>
      <c r="H899">
        <f t="shared" si="121"/>
        <v>2</v>
      </c>
      <c r="I899">
        <v>83</v>
      </c>
      <c r="J899" t="str">
        <f t="shared" si="122"/>
        <v>A</v>
      </c>
      <c r="K899">
        <f t="shared" si="123"/>
        <v>4</v>
      </c>
      <c r="L899" t="str">
        <f t="shared" ref="L899:L962" si="126">LEFT(B899,3)</f>
        <v>B01</v>
      </c>
      <c r="M899" t="str">
        <f>VLOOKUP(L899,Sheet2!$A$1:$C$17,2,FALSE)</f>
        <v>Teknik Kebumian</v>
      </c>
      <c r="N899" t="str">
        <f>VLOOKUP(L899,Sheet2!$A$1:$C$17,3,FALSE)</f>
        <v>Meteorologi</v>
      </c>
      <c r="O899">
        <f t="shared" si="124"/>
        <v>8</v>
      </c>
      <c r="P899" s="2">
        <f t="shared" si="125"/>
        <v>1.75</v>
      </c>
    </row>
    <row r="900" spans="1:16" x14ac:dyDescent="0.25">
      <c r="A900">
        <v>898</v>
      </c>
      <c r="B900" t="s">
        <v>901</v>
      </c>
      <c r="C900">
        <v>76</v>
      </c>
      <c r="D900" t="str">
        <f t="shared" ref="D900:D963" si="127">IF(C900&gt;=75,"A",IF(C900&gt;=65,"B",IF(C900&gt;=45,"C",IF(C900&gt;=35,"D","E"))))</f>
        <v>A</v>
      </c>
      <c r="E900">
        <f t="shared" ref="E900:E963" si="128">IF(D900="A",4,IF(D900="B",3,IF(D900="C",2,IF(D900="D",1,0))))</f>
        <v>4</v>
      </c>
      <c r="F900">
        <v>76</v>
      </c>
      <c r="G900" t="str">
        <f t="shared" ref="G900:G963" si="129">IF(F900&gt;=75,"A",IF(F900&gt;=65,"B",IF(F900&gt;=45,"C",IF(F900&gt;=35,"D","E"))))</f>
        <v>A</v>
      </c>
      <c r="H900">
        <f t="shared" ref="H900:H963" si="130">IF(G900="A",4,IF(G900="B",3,IF(G900="C",2,IF(G900="D",1,0))))</f>
        <v>4</v>
      </c>
      <c r="I900">
        <v>76</v>
      </c>
      <c r="J900" t="str">
        <f t="shared" ref="J900:J963" si="131">IF(I900&gt;=75,"A",IF(I900&gt;=65,"B",IF(I900&gt;=45,"C",IF(I900&gt;=35,"D","E"))))</f>
        <v>A</v>
      </c>
      <c r="K900">
        <f t="shared" ref="K900:K963" si="132">IF(J900="A",4,IF(J900="B",3,IF(J900="C",2,IF(J900="D",1,0))))</f>
        <v>4</v>
      </c>
      <c r="L900" t="str">
        <f t="shared" si="126"/>
        <v>B02</v>
      </c>
      <c r="M900" t="str">
        <f>VLOOKUP(L900,Sheet2!$A$1:$C$17,2,FALSE)</f>
        <v>Teknik Kebumian</v>
      </c>
      <c r="N900" t="str">
        <f>VLOOKUP(L900,Sheet2!$A$1:$C$17,3,FALSE)</f>
        <v>Oseanografi</v>
      </c>
      <c r="O900">
        <f t="shared" ref="O900:O963" si="133">$D$1+$G$1+$J$1</f>
        <v>8</v>
      </c>
      <c r="P900" s="2">
        <f t="shared" ref="P900:P963" si="134">(E900*$D$1+H900*$G$1+K900*$J$1)/O900</f>
        <v>4</v>
      </c>
    </row>
    <row r="901" spans="1:16" x14ac:dyDescent="0.25">
      <c r="A901">
        <v>899</v>
      </c>
      <c r="B901" t="s">
        <v>902</v>
      </c>
      <c r="C901">
        <v>90</v>
      </c>
      <c r="D901" t="str">
        <f t="shared" si="127"/>
        <v>A</v>
      </c>
      <c r="E901">
        <f t="shared" si="128"/>
        <v>4</v>
      </c>
      <c r="F901">
        <v>75</v>
      </c>
      <c r="G901" t="str">
        <f t="shared" si="129"/>
        <v>A</v>
      </c>
      <c r="H901">
        <f t="shared" si="130"/>
        <v>4</v>
      </c>
      <c r="I901">
        <v>60</v>
      </c>
      <c r="J901" t="str">
        <f t="shared" si="131"/>
        <v>C</v>
      </c>
      <c r="K901">
        <f t="shared" si="132"/>
        <v>2</v>
      </c>
      <c r="L901" t="str">
        <f t="shared" si="126"/>
        <v>C04</v>
      </c>
      <c r="M901" t="str">
        <f>VLOOKUP(L901,Sheet2!$A$1:$C$17,2,FALSE)</f>
        <v>Farmasi</v>
      </c>
      <c r="N901" t="str">
        <f>VLOOKUP(L901,Sheet2!$A$1:$C$17,3,FALSE)</f>
        <v>Farmasetika</v>
      </c>
      <c r="O901">
        <f t="shared" si="133"/>
        <v>8</v>
      </c>
      <c r="P901" s="2">
        <f t="shared" si="134"/>
        <v>3.5</v>
      </c>
    </row>
    <row r="902" spans="1:16" x14ac:dyDescent="0.25">
      <c r="A902">
        <v>900</v>
      </c>
      <c r="B902" t="s">
        <v>903</v>
      </c>
      <c r="C902">
        <v>41</v>
      </c>
      <c r="D902" t="str">
        <f t="shared" si="127"/>
        <v>D</v>
      </c>
      <c r="E902">
        <f t="shared" si="128"/>
        <v>1</v>
      </c>
      <c r="F902">
        <v>56</v>
      </c>
      <c r="G902" t="str">
        <f t="shared" si="129"/>
        <v>C</v>
      </c>
      <c r="H902">
        <f t="shared" si="130"/>
        <v>2</v>
      </c>
      <c r="I902">
        <v>71</v>
      </c>
      <c r="J902" t="str">
        <f t="shared" si="131"/>
        <v>B</v>
      </c>
      <c r="K902">
        <f t="shared" si="132"/>
        <v>3</v>
      </c>
      <c r="L902" t="str">
        <f t="shared" si="126"/>
        <v>C04</v>
      </c>
      <c r="M902" t="str">
        <f>VLOOKUP(L902,Sheet2!$A$1:$C$17,2,FALSE)</f>
        <v>Farmasi</v>
      </c>
      <c r="N902" t="str">
        <f>VLOOKUP(L902,Sheet2!$A$1:$C$17,3,FALSE)</f>
        <v>Farmasetika</v>
      </c>
      <c r="O902">
        <f t="shared" si="133"/>
        <v>8</v>
      </c>
      <c r="P902" s="2">
        <f t="shared" si="134"/>
        <v>1.875</v>
      </c>
    </row>
    <row r="903" spans="1:16" x14ac:dyDescent="0.25">
      <c r="A903">
        <v>901</v>
      </c>
      <c r="B903" t="s">
        <v>904</v>
      </c>
      <c r="C903">
        <v>18</v>
      </c>
      <c r="D903" t="str">
        <f t="shared" si="127"/>
        <v>E</v>
      </c>
      <c r="E903">
        <f t="shared" si="128"/>
        <v>0</v>
      </c>
      <c r="F903">
        <v>41</v>
      </c>
      <c r="G903" t="str">
        <f t="shared" si="129"/>
        <v>D</v>
      </c>
      <c r="H903">
        <f t="shared" si="130"/>
        <v>1</v>
      </c>
      <c r="I903">
        <v>64</v>
      </c>
      <c r="J903" t="str">
        <f t="shared" si="131"/>
        <v>C</v>
      </c>
      <c r="K903">
        <f t="shared" si="132"/>
        <v>2</v>
      </c>
      <c r="L903" t="str">
        <f t="shared" si="126"/>
        <v>A01</v>
      </c>
      <c r="M903" t="str">
        <f>VLOOKUP(L903,Sheet2!$A$1:$C$17,2,FALSE)</f>
        <v>Matematika dan IPA</v>
      </c>
      <c r="N903" t="str">
        <f>VLOOKUP(L903,Sheet2!$A$1:$C$17,3,FALSE)</f>
        <v>Astronomi</v>
      </c>
      <c r="O903">
        <f t="shared" si="133"/>
        <v>8</v>
      </c>
      <c r="P903" s="2">
        <f t="shared" si="134"/>
        <v>0.875</v>
      </c>
    </row>
    <row r="904" spans="1:16" x14ac:dyDescent="0.25">
      <c r="A904">
        <v>902</v>
      </c>
      <c r="B904" t="s">
        <v>905</v>
      </c>
      <c r="C904">
        <v>41</v>
      </c>
      <c r="D904" t="str">
        <f t="shared" si="127"/>
        <v>D</v>
      </c>
      <c r="E904">
        <f t="shared" si="128"/>
        <v>1</v>
      </c>
      <c r="F904">
        <v>29</v>
      </c>
      <c r="G904" t="str">
        <f t="shared" si="129"/>
        <v>E</v>
      </c>
      <c r="H904">
        <f t="shared" si="130"/>
        <v>0</v>
      </c>
      <c r="I904">
        <v>17</v>
      </c>
      <c r="J904" t="str">
        <f t="shared" si="131"/>
        <v>E</v>
      </c>
      <c r="K904">
        <f t="shared" si="132"/>
        <v>0</v>
      </c>
      <c r="L904" t="str">
        <f t="shared" si="126"/>
        <v>D02</v>
      </c>
      <c r="M904" t="str">
        <f>VLOOKUP(L904,Sheet2!$A$1:$C$17,2,FALSE)</f>
        <v>Teknik Industri</v>
      </c>
      <c r="N904" t="str">
        <f>VLOOKUP(L904,Sheet2!$A$1:$C$17,3,FALSE)</f>
        <v>Teknologi Pangan</v>
      </c>
      <c r="O904">
        <f t="shared" si="133"/>
        <v>8</v>
      </c>
      <c r="P904" s="2">
        <f t="shared" si="134"/>
        <v>0.375</v>
      </c>
    </row>
    <row r="905" spans="1:16" x14ac:dyDescent="0.25">
      <c r="A905">
        <v>903</v>
      </c>
      <c r="B905" t="s">
        <v>906</v>
      </c>
      <c r="C905">
        <v>91</v>
      </c>
      <c r="D905" t="str">
        <f t="shared" si="127"/>
        <v>A</v>
      </c>
      <c r="E905">
        <f t="shared" si="128"/>
        <v>4</v>
      </c>
      <c r="F905">
        <v>89</v>
      </c>
      <c r="G905" t="str">
        <f t="shared" si="129"/>
        <v>A</v>
      </c>
      <c r="H905">
        <f t="shared" si="130"/>
        <v>4</v>
      </c>
      <c r="I905">
        <v>87</v>
      </c>
      <c r="J905" t="str">
        <f t="shared" si="131"/>
        <v>A</v>
      </c>
      <c r="K905">
        <f t="shared" si="132"/>
        <v>4</v>
      </c>
      <c r="L905" t="str">
        <f t="shared" si="126"/>
        <v>B02</v>
      </c>
      <c r="M905" t="str">
        <f>VLOOKUP(L905,Sheet2!$A$1:$C$17,2,FALSE)</f>
        <v>Teknik Kebumian</v>
      </c>
      <c r="N905" t="str">
        <f>VLOOKUP(L905,Sheet2!$A$1:$C$17,3,FALSE)</f>
        <v>Oseanografi</v>
      </c>
      <c r="O905">
        <f t="shared" si="133"/>
        <v>8</v>
      </c>
      <c r="P905" s="2">
        <f t="shared" si="134"/>
        <v>4</v>
      </c>
    </row>
    <row r="906" spans="1:16" x14ac:dyDescent="0.25">
      <c r="A906">
        <v>904</v>
      </c>
      <c r="B906" t="s">
        <v>907</v>
      </c>
      <c r="C906">
        <v>16</v>
      </c>
      <c r="D906" t="str">
        <f t="shared" si="127"/>
        <v>E</v>
      </c>
      <c r="E906">
        <f t="shared" si="128"/>
        <v>0</v>
      </c>
      <c r="F906">
        <v>24</v>
      </c>
      <c r="G906" t="str">
        <f t="shared" si="129"/>
        <v>E</v>
      </c>
      <c r="H906">
        <f t="shared" si="130"/>
        <v>0</v>
      </c>
      <c r="I906">
        <v>31</v>
      </c>
      <c r="J906" t="str">
        <f t="shared" si="131"/>
        <v>E</v>
      </c>
      <c r="K906">
        <f t="shared" si="132"/>
        <v>0</v>
      </c>
      <c r="L906" t="str">
        <f t="shared" si="126"/>
        <v>D04</v>
      </c>
      <c r="M906" t="str">
        <f>VLOOKUP(L906,Sheet2!$A$1:$C$17,2,FALSE)</f>
        <v>Teknik Industri</v>
      </c>
      <c r="N906" t="str">
        <f>VLOOKUP(L906,Sheet2!$A$1:$C$17,3,FALSE)</f>
        <v>Manajemen Rekayasa Industri</v>
      </c>
      <c r="O906">
        <f t="shared" si="133"/>
        <v>8</v>
      </c>
      <c r="P906" s="2">
        <f t="shared" si="134"/>
        <v>0</v>
      </c>
    </row>
    <row r="907" spans="1:16" x14ac:dyDescent="0.25">
      <c r="A907">
        <v>905</v>
      </c>
      <c r="B907" t="s">
        <v>908</v>
      </c>
      <c r="C907">
        <v>37</v>
      </c>
      <c r="D907" t="str">
        <f t="shared" si="127"/>
        <v>D</v>
      </c>
      <c r="E907">
        <f t="shared" si="128"/>
        <v>1</v>
      </c>
      <c r="F907">
        <v>46</v>
      </c>
      <c r="G907" t="str">
        <f t="shared" si="129"/>
        <v>C</v>
      </c>
      <c r="H907">
        <f t="shared" si="130"/>
        <v>2</v>
      </c>
      <c r="I907">
        <v>55</v>
      </c>
      <c r="J907" t="str">
        <f t="shared" si="131"/>
        <v>C</v>
      </c>
      <c r="K907">
        <f t="shared" si="132"/>
        <v>2</v>
      </c>
      <c r="L907" t="str">
        <f t="shared" si="126"/>
        <v>A02</v>
      </c>
      <c r="M907" t="str">
        <f>VLOOKUP(L907,Sheet2!$A$1:$C$17,2,FALSE)</f>
        <v>Matematika dan IPA</v>
      </c>
      <c r="N907" t="str">
        <f>VLOOKUP(L907,Sheet2!$A$1:$C$17,3,FALSE)</f>
        <v>Fisika</v>
      </c>
      <c r="O907">
        <f t="shared" si="133"/>
        <v>8</v>
      </c>
      <c r="P907" s="2">
        <f t="shared" si="134"/>
        <v>1.625</v>
      </c>
    </row>
    <row r="908" spans="1:16" x14ac:dyDescent="0.25">
      <c r="A908">
        <v>906</v>
      </c>
      <c r="B908" t="s">
        <v>909</v>
      </c>
      <c r="C908">
        <v>46</v>
      </c>
      <c r="D908" t="str">
        <f t="shared" si="127"/>
        <v>C</v>
      </c>
      <c r="E908">
        <f t="shared" si="128"/>
        <v>2</v>
      </c>
      <c r="F908">
        <v>50</v>
      </c>
      <c r="G908" t="str">
        <f t="shared" si="129"/>
        <v>C</v>
      </c>
      <c r="H908">
        <f t="shared" si="130"/>
        <v>2</v>
      </c>
      <c r="I908">
        <v>55</v>
      </c>
      <c r="J908" t="str">
        <f t="shared" si="131"/>
        <v>C</v>
      </c>
      <c r="K908">
        <f t="shared" si="132"/>
        <v>2</v>
      </c>
      <c r="L908" t="str">
        <f t="shared" si="126"/>
        <v>A02</v>
      </c>
      <c r="M908" t="str">
        <f>VLOOKUP(L908,Sheet2!$A$1:$C$17,2,FALSE)</f>
        <v>Matematika dan IPA</v>
      </c>
      <c r="N908" t="str">
        <f>VLOOKUP(L908,Sheet2!$A$1:$C$17,3,FALSE)</f>
        <v>Fisika</v>
      </c>
      <c r="O908">
        <f t="shared" si="133"/>
        <v>8</v>
      </c>
      <c r="P908" s="2">
        <f t="shared" si="134"/>
        <v>2</v>
      </c>
    </row>
    <row r="909" spans="1:16" x14ac:dyDescent="0.25">
      <c r="A909">
        <v>907</v>
      </c>
      <c r="B909" t="s">
        <v>910</v>
      </c>
      <c r="C909">
        <v>18</v>
      </c>
      <c r="D909" t="str">
        <f t="shared" si="127"/>
        <v>E</v>
      </c>
      <c r="E909">
        <f t="shared" si="128"/>
        <v>0</v>
      </c>
      <c r="F909">
        <v>37</v>
      </c>
      <c r="G909" t="str">
        <f t="shared" si="129"/>
        <v>D</v>
      </c>
      <c r="H909">
        <f t="shared" si="130"/>
        <v>1</v>
      </c>
      <c r="I909">
        <v>57</v>
      </c>
      <c r="J909" t="str">
        <f t="shared" si="131"/>
        <v>C</v>
      </c>
      <c r="K909">
        <f t="shared" si="132"/>
        <v>2</v>
      </c>
      <c r="L909" t="str">
        <f t="shared" si="126"/>
        <v>C01</v>
      </c>
      <c r="M909" t="str">
        <f>VLOOKUP(L909,Sheet2!$A$1:$C$17,2,FALSE)</f>
        <v>Farmasi</v>
      </c>
      <c r="N909" t="str">
        <f>VLOOKUP(L909,Sheet2!$A$1:$C$17,3,FALSE)</f>
        <v>Biologi Farmasi</v>
      </c>
      <c r="O909">
        <f t="shared" si="133"/>
        <v>8</v>
      </c>
      <c r="P909" s="2">
        <f t="shared" si="134"/>
        <v>0.875</v>
      </c>
    </row>
    <row r="910" spans="1:16" x14ac:dyDescent="0.25">
      <c r="A910">
        <v>908</v>
      </c>
      <c r="B910" t="s">
        <v>911</v>
      </c>
      <c r="C910">
        <v>46</v>
      </c>
      <c r="D910" t="str">
        <f t="shared" si="127"/>
        <v>C</v>
      </c>
      <c r="E910">
        <f t="shared" si="128"/>
        <v>2</v>
      </c>
      <c r="F910">
        <v>43</v>
      </c>
      <c r="G910" t="str">
        <f t="shared" si="129"/>
        <v>D</v>
      </c>
      <c r="H910">
        <f t="shared" si="130"/>
        <v>1</v>
      </c>
      <c r="I910">
        <v>40</v>
      </c>
      <c r="J910" t="str">
        <f t="shared" si="131"/>
        <v>D</v>
      </c>
      <c r="K910">
        <f t="shared" si="132"/>
        <v>1</v>
      </c>
      <c r="L910" t="str">
        <f t="shared" si="126"/>
        <v>C03</v>
      </c>
      <c r="M910" t="str">
        <f>VLOOKUP(L910,Sheet2!$A$1:$C$17,2,FALSE)</f>
        <v>Farmasi</v>
      </c>
      <c r="N910" t="str">
        <f>VLOOKUP(L910,Sheet2!$A$1:$C$17,3,FALSE)</f>
        <v>Farmakologi</v>
      </c>
      <c r="O910">
        <f t="shared" si="133"/>
        <v>8</v>
      </c>
      <c r="P910" s="2">
        <f t="shared" si="134"/>
        <v>1.375</v>
      </c>
    </row>
    <row r="911" spans="1:16" x14ac:dyDescent="0.25">
      <c r="A911">
        <v>909</v>
      </c>
      <c r="B911" t="s">
        <v>912</v>
      </c>
      <c r="C911">
        <v>61</v>
      </c>
      <c r="D911" t="str">
        <f t="shared" si="127"/>
        <v>C</v>
      </c>
      <c r="E911">
        <f t="shared" si="128"/>
        <v>2</v>
      </c>
      <c r="F911">
        <v>40</v>
      </c>
      <c r="G911" t="str">
        <f t="shared" si="129"/>
        <v>D</v>
      </c>
      <c r="H911">
        <f t="shared" si="130"/>
        <v>1</v>
      </c>
      <c r="I911">
        <v>19</v>
      </c>
      <c r="J911" t="str">
        <f t="shared" si="131"/>
        <v>E</v>
      </c>
      <c r="K911">
        <f t="shared" si="132"/>
        <v>0</v>
      </c>
      <c r="L911" t="str">
        <f t="shared" si="126"/>
        <v>A01</v>
      </c>
      <c r="M911" t="str">
        <f>VLOOKUP(L911,Sheet2!$A$1:$C$17,2,FALSE)</f>
        <v>Matematika dan IPA</v>
      </c>
      <c r="N911" t="str">
        <f>VLOOKUP(L911,Sheet2!$A$1:$C$17,3,FALSE)</f>
        <v>Astronomi</v>
      </c>
      <c r="O911">
        <f t="shared" si="133"/>
        <v>8</v>
      </c>
      <c r="P911" s="2">
        <f t="shared" si="134"/>
        <v>1.125</v>
      </c>
    </row>
    <row r="912" spans="1:16" x14ac:dyDescent="0.25">
      <c r="A912">
        <v>910</v>
      </c>
      <c r="B912" t="s">
        <v>913</v>
      </c>
      <c r="C912">
        <v>39</v>
      </c>
      <c r="D912" t="str">
        <f t="shared" si="127"/>
        <v>D</v>
      </c>
      <c r="E912">
        <f t="shared" si="128"/>
        <v>1</v>
      </c>
      <c r="F912">
        <v>54</v>
      </c>
      <c r="G912" t="str">
        <f t="shared" si="129"/>
        <v>C</v>
      </c>
      <c r="H912">
        <f t="shared" si="130"/>
        <v>2</v>
      </c>
      <c r="I912">
        <v>70</v>
      </c>
      <c r="J912" t="str">
        <f t="shared" si="131"/>
        <v>B</v>
      </c>
      <c r="K912">
        <f t="shared" si="132"/>
        <v>3</v>
      </c>
      <c r="L912" t="str">
        <f t="shared" si="126"/>
        <v>B03</v>
      </c>
      <c r="M912" t="str">
        <f>VLOOKUP(L912,Sheet2!$A$1:$C$17,2,FALSE)</f>
        <v>Teknik Kebumian</v>
      </c>
      <c r="N912" t="str">
        <f>VLOOKUP(L912,Sheet2!$A$1:$C$17,3,FALSE)</f>
        <v>Geomatika</v>
      </c>
      <c r="O912">
        <f t="shared" si="133"/>
        <v>8</v>
      </c>
      <c r="P912" s="2">
        <f t="shared" si="134"/>
        <v>1.875</v>
      </c>
    </row>
    <row r="913" spans="1:16" x14ac:dyDescent="0.25">
      <c r="A913">
        <v>911</v>
      </c>
      <c r="B913" t="s">
        <v>914</v>
      </c>
      <c r="C913">
        <v>24</v>
      </c>
      <c r="D913" t="str">
        <f t="shared" si="127"/>
        <v>E</v>
      </c>
      <c r="E913">
        <f t="shared" si="128"/>
        <v>0</v>
      </c>
      <c r="F913">
        <v>33</v>
      </c>
      <c r="G913" t="str">
        <f t="shared" si="129"/>
        <v>E</v>
      </c>
      <c r="H913">
        <f t="shared" si="130"/>
        <v>0</v>
      </c>
      <c r="I913">
        <v>43</v>
      </c>
      <c r="J913" t="str">
        <f t="shared" si="131"/>
        <v>D</v>
      </c>
      <c r="K913">
        <f t="shared" si="132"/>
        <v>1</v>
      </c>
      <c r="L913" t="str">
        <f t="shared" si="126"/>
        <v>C02</v>
      </c>
      <c r="M913" t="str">
        <f>VLOOKUP(L913,Sheet2!$A$1:$C$17,2,FALSE)</f>
        <v>Farmasi</v>
      </c>
      <c r="N913" t="str">
        <f>VLOOKUP(L913,Sheet2!$A$1:$C$17,3,FALSE)</f>
        <v>Farmakokimia</v>
      </c>
      <c r="O913">
        <f t="shared" si="133"/>
        <v>8</v>
      </c>
      <c r="P913" s="2">
        <f t="shared" si="134"/>
        <v>0.25</v>
      </c>
    </row>
    <row r="914" spans="1:16" x14ac:dyDescent="0.25">
      <c r="A914">
        <v>912</v>
      </c>
      <c r="B914" t="s">
        <v>915</v>
      </c>
      <c r="C914">
        <v>53</v>
      </c>
      <c r="D914" t="str">
        <f t="shared" si="127"/>
        <v>C</v>
      </c>
      <c r="E914">
        <f t="shared" si="128"/>
        <v>2</v>
      </c>
      <c r="F914">
        <v>53</v>
      </c>
      <c r="G914" t="str">
        <f t="shared" si="129"/>
        <v>C</v>
      </c>
      <c r="H914">
        <f t="shared" si="130"/>
        <v>2</v>
      </c>
      <c r="I914">
        <v>53</v>
      </c>
      <c r="J914" t="str">
        <f t="shared" si="131"/>
        <v>C</v>
      </c>
      <c r="K914">
        <f t="shared" si="132"/>
        <v>2</v>
      </c>
      <c r="L914" t="str">
        <f t="shared" si="126"/>
        <v>A03</v>
      </c>
      <c r="M914" t="str">
        <f>VLOOKUP(L914,Sheet2!$A$1:$C$17,2,FALSE)</f>
        <v>Matematika dan IPA</v>
      </c>
      <c r="N914" t="str">
        <f>VLOOKUP(L914,Sheet2!$A$1:$C$17,3,FALSE)</f>
        <v>Kimia</v>
      </c>
      <c r="O914">
        <f t="shared" si="133"/>
        <v>8</v>
      </c>
      <c r="P914" s="2">
        <f t="shared" si="134"/>
        <v>2</v>
      </c>
    </row>
    <row r="915" spans="1:16" x14ac:dyDescent="0.25">
      <c r="A915">
        <v>913</v>
      </c>
      <c r="B915" t="s">
        <v>916</v>
      </c>
      <c r="C915">
        <v>17</v>
      </c>
      <c r="D915" t="str">
        <f t="shared" si="127"/>
        <v>E</v>
      </c>
      <c r="E915">
        <f t="shared" si="128"/>
        <v>0</v>
      </c>
      <c r="F915">
        <v>27</v>
      </c>
      <c r="G915" t="str">
        <f t="shared" si="129"/>
        <v>E</v>
      </c>
      <c r="H915">
        <f t="shared" si="130"/>
        <v>0</v>
      </c>
      <c r="I915">
        <v>38</v>
      </c>
      <c r="J915" t="str">
        <f t="shared" si="131"/>
        <v>D</v>
      </c>
      <c r="K915">
        <f t="shared" si="132"/>
        <v>1</v>
      </c>
      <c r="L915" t="str">
        <f t="shared" si="126"/>
        <v>B02</v>
      </c>
      <c r="M915" t="str">
        <f>VLOOKUP(L915,Sheet2!$A$1:$C$17,2,FALSE)</f>
        <v>Teknik Kebumian</v>
      </c>
      <c r="N915" t="str">
        <f>VLOOKUP(L915,Sheet2!$A$1:$C$17,3,FALSE)</f>
        <v>Oseanografi</v>
      </c>
      <c r="O915">
        <f t="shared" si="133"/>
        <v>8</v>
      </c>
      <c r="P915" s="2">
        <f t="shared" si="134"/>
        <v>0.25</v>
      </c>
    </row>
    <row r="916" spans="1:16" x14ac:dyDescent="0.25">
      <c r="A916">
        <v>914</v>
      </c>
      <c r="B916" t="s">
        <v>917</v>
      </c>
      <c r="C916">
        <v>49</v>
      </c>
      <c r="D916" t="str">
        <f t="shared" si="127"/>
        <v>C</v>
      </c>
      <c r="E916">
        <f t="shared" si="128"/>
        <v>2</v>
      </c>
      <c r="F916">
        <v>47</v>
      </c>
      <c r="G916" t="str">
        <f t="shared" si="129"/>
        <v>C</v>
      </c>
      <c r="H916">
        <f t="shared" si="130"/>
        <v>2</v>
      </c>
      <c r="I916">
        <v>46</v>
      </c>
      <c r="J916" t="str">
        <f t="shared" si="131"/>
        <v>C</v>
      </c>
      <c r="K916">
        <f t="shared" si="132"/>
        <v>2</v>
      </c>
      <c r="L916" t="str">
        <f t="shared" si="126"/>
        <v>B01</v>
      </c>
      <c r="M916" t="str">
        <f>VLOOKUP(L916,Sheet2!$A$1:$C$17,2,FALSE)</f>
        <v>Teknik Kebumian</v>
      </c>
      <c r="N916" t="str">
        <f>VLOOKUP(L916,Sheet2!$A$1:$C$17,3,FALSE)</f>
        <v>Meteorologi</v>
      </c>
      <c r="O916">
        <f t="shared" si="133"/>
        <v>8</v>
      </c>
      <c r="P916" s="2">
        <f t="shared" si="134"/>
        <v>2</v>
      </c>
    </row>
    <row r="917" spans="1:16" x14ac:dyDescent="0.25">
      <c r="A917">
        <v>915</v>
      </c>
      <c r="B917" t="s">
        <v>918</v>
      </c>
      <c r="C917">
        <v>40</v>
      </c>
      <c r="D917" t="str">
        <f t="shared" si="127"/>
        <v>D</v>
      </c>
      <c r="E917">
        <f t="shared" si="128"/>
        <v>1</v>
      </c>
      <c r="F917">
        <v>27</v>
      </c>
      <c r="G917" t="str">
        <f t="shared" si="129"/>
        <v>E</v>
      </c>
      <c r="H917">
        <f t="shared" si="130"/>
        <v>0</v>
      </c>
      <c r="I917">
        <v>15</v>
      </c>
      <c r="J917" t="str">
        <f t="shared" si="131"/>
        <v>E</v>
      </c>
      <c r="K917">
        <f t="shared" si="132"/>
        <v>0</v>
      </c>
      <c r="L917" t="str">
        <f t="shared" si="126"/>
        <v>A02</v>
      </c>
      <c r="M917" t="str">
        <f>VLOOKUP(L917,Sheet2!$A$1:$C$17,2,FALSE)</f>
        <v>Matematika dan IPA</v>
      </c>
      <c r="N917" t="str">
        <f>VLOOKUP(L917,Sheet2!$A$1:$C$17,3,FALSE)</f>
        <v>Fisika</v>
      </c>
      <c r="O917">
        <f t="shared" si="133"/>
        <v>8</v>
      </c>
      <c r="P917" s="2">
        <f t="shared" si="134"/>
        <v>0.375</v>
      </c>
    </row>
    <row r="918" spans="1:16" x14ac:dyDescent="0.25">
      <c r="A918">
        <v>916</v>
      </c>
      <c r="B918" t="s">
        <v>919</v>
      </c>
      <c r="C918">
        <v>86</v>
      </c>
      <c r="D918" t="str">
        <f t="shared" si="127"/>
        <v>A</v>
      </c>
      <c r="E918">
        <f t="shared" si="128"/>
        <v>4</v>
      </c>
      <c r="F918">
        <v>91</v>
      </c>
      <c r="G918" t="str">
        <f t="shared" si="129"/>
        <v>A</v>
      </c>
      <c r="H918">
        <f t="shared" si="130"/>
        <v>4</v>
      </c>
      <c r="I918">
        <v>96</v>
      </c>
      <c r="J918" t="str">
        <f t="shared" si="131"/>
        <v>A</v>
      </c>
      <c r="K918">
        <f t="shared" si="132"/>
        <v>4</v>
      </c>
      <c r="L918" t="str">
        <f t="shared" si="126"/>
        <v>C01</v>
      </c>
      <c r="M918" t="str">
        <f>VLOOKUP(L918,Sheet2!$A$1:$C$17,2,FALSE)</f>
        <v>Farmasi</v>
      </c>
      <c r="N918" t="str">
        <f>VLOOKUP(L918,Sheet2!$A$1:$C$17,3,FALSE)</f>
        <v>Biologi Farmasi</v>
      </c>
      <c r="O918">
        <f t="shared" si="133"/>
        <v>8</v>
      </c>
      <c r="P918" s="2">
        <f t="shared" si="134"/>
        <v>4</v>
      </c>
    </row>
    <row r="919" spans="1:16" x14ac:dyDescent="0.25">
      <c r="A919">
        <v>917</v>
      </c>
      <c r="B919" t="s">
        <v>920</v>
      </c>
      <c r="C919">
        <v>31</v>
      </c>
      <c r="D919" t="str">
        <f t="shared" si="127"/>
        <v>E</v>
      </c>
      <c r="E919">
        <f t="shared" si="128"/>
        <v>0</v>
      </c>
      <c r="F919">
        <v>51</v>
      </c>
      <c r="G919" t="str">
        <f t="shared" si="129"/>
        <v>C</v>
      </c>
      <c r="H919">
        <f t="shared" si="130"/>
        <v>2</v>
      </c>
      <c r="I919">
        <v>72</v>
      </c>
      <c r="J919" t="str">
        <f t="shared" si="131"/>
        <v>B</v>
      </c>
      <c r="K919">
        <f t="shared" si="132"/>
        <v>3</v>
      </c>
      <c r="L919" t="str">
        <f t="shared" si="126"/>
        <v>C03</v>
      </c>
      <c r="M919" t="str">
        <f>VLOOKUP(L919,Sheet2!$A$1:$C$17,2,FALSE)</f>
        <v>Farmasi</v>
      </c>
      <c r="N919" t="str">
        <f>VLOOKUP(L919,Sheet2!$A$1:$C$17,3,FALSE)</f>
        <v>Farmakologi</v>
      </c>
      <c r="O919">
        <f t="shared" si="133"/>
        <v>8</v>
      </c>
      <c r="P919" s="2">
        <f t="shared" si="134"/>
        <v>1.5</v>
      </c>
    </row>
    <row r="920" spans="1:16" x14ac:dyDescent="0.25">
      <c r="A920">
        <v>918</v>
      </c>
      <c r="B920" t="s">
        <v>921</v>
      </c>
      <c r="C920">
        <v>52</v>
      </c>
      <c r="D920" t="str">
        <f t="shared" si="127"/>
        <v>C</v>
      </c>
      <c r="E920">
        <f t="shared" si="128"/>
        <v>2</v>
      </c>
      <c r="F920">
        <v>51</v>
      </c>
      <c r="G920" t="str">
        <f t="shared" si="129"/>
        <v>C</v>
      </c>
      <c r="H920">
        <f t="shared" si="130"/>
        <v>2</v>
      </c>
      <c r="I920">
        <v>49</v>
      </c>
      <c r="J920" t="str">
        <f t="shared" si="131"/>
        <v>C</v>
      </c>
      <c r="K920">
        <f t="shared" si="132"/>
        <v>2</v>
      </c>
      <c r="L920" t="str">
        <f t="shared" si="126"/>
        <v>C01</v>
      </c>
      <c r="M920" t="str">
        <f>VLOOKUP(L920,Sheet2!$A$1:$C$17,2,FALSE)</f>
        <v>Farmasi</v>
      </c>
      <c r="N920" t="str">
        <f>VLOOKUP(L920,Sheet2!$A$1:$C$17,3,FALSE)</f>
        <v>Biologi Farmasi</v>
      </c>
      <c r="O920">
        <f t="shared" si="133"/>
        <v>8</v>
      </c>
      <c r="P920" s="2">
        <f t="shared" si="134"/>
        <v>2</v>
      </c>
    </row>
    <row r="921" spans="1:16" x14ac:dyDescent="0.25">
      <c r="A921">
        <v>919</v>
      </c>
      <c r="B921" t="s">
        <v>922</v>
      </c>
      <c r="C921">
        <v>46</v>
      </c>
      <c r="D921" t="str">
        <f t="shared" si="127"/>
        <v>C</v>
      </c>
      <c r="E921">
        <f t="shared" si="128"/>
        <v>2</v>
      </c>
      <c r="F921">
        <v>52</v>
      </c>
      <c r="G921" t="str">
        <f t="shared" si="129"/>
        <v>C</v>
      </c>
      <c r="H921">
        <f t="shared" si="130"/>
        <v>2</v>
      </c>
      <c r="I921">
        <v>58</v>
      </c>
      <c r="J921" t="str">
        <f t="shared" si="131"/>
        <v>C</v>
      </c>
      <c r="K921">
        <f t="shared" si="132"/>
        <v>2</v>
      </c>
      <c r="L921" t="str">
        <f t="shared" si="126"/>
        <v>B01</v>
      </c>
      <c r="M921" t="str">
        <f>VLOOKUP(L921,Sheet2!$A$1:$C$17,2,FALSE)</f>
        <v>Teknik Kebumian</v>
      </c>
      <c r="N921" t="str">
        <f>VLOOKUP(L921,Sheet2!$A$1:$C$17,3,FALSE)</f>
        <v>Meteorologi</v>
      </c>
      <c r="O921">
        <f t="shared" si="133"/>
        <v>8</v>
      </c>
      <c r="P921" s="2">
        <f t="shared" si="134"/>
        <v>2</v>
      </c>
    </row>
    <row r="922" spans="1:16" x14ac:dyDescent="0.25">
      <c r="A922">
        <v>920</v>
      </c>
      <c r="B922" t="s">
        <v>923</v>
      </c>
      <c r="C922">
        <v>79</v>
      </c>
      <c r="D922" t="str">
        <f t="shared" si="127"/>
        <v>A</v>
      </c>
      <c r="E922">
        <f t="shared" si="128"/>
        <v>4</v>
      </c>
      <c r="F922">
        <v>82</v>
      </c>
      <c r="G922" t="str">
        <f t="shared" si="129"/>
        <v>A</v>
      </c>
      <c r="H922">
        <f t="shared" si="130"/>
        <v>4</v>
      </c>
      <c r="I922">
        <v>85</v>
      </c>
      <c r="J922" t="str">
        <f t="shared" si="131"/>
        <v>A</v>
      </c>
      <c r="K922">
        <f t="shared" si="132"/>
        <v>4</v>
      </c>
      <c r="L922" t="str">
        <f t="shared" si="126"/>
        <v>B02</v>
      </c>
      <c r="M922" t="str">
        <f>VLOOKUP(L922,Sheet2!$A$1:$C$17,2,FALSE)</f>
        <v>Teknik Kebumian</v>
      </c>
      <c r="N922" t="str">
        <f>VLOOKUP(L922,Sheet2!$A$1:$C$17,3,FALSE)</f>
        <v>Oseanografi</v>
      </c>
      <c r="O922">
        <f t="shared" si="133"/>
        <v>8</v>
      </c>
      <c r="P922" s="2">
        <f t="shared" si="134"/>
        <v>4</v>
      </c>
    </row>
    <row r="923" spans="1:16" x14ac:dyDescent="0.25">
      <c r="A923">
        <v>921</v>
      </c>
      <c r="B923" t="s">
        <v>924</v>
      </c>
      <c r="C923">
        <v>47</v>
      </c>
      <c r="D923" t="str">
        <f t="shared" si="127"/>
        <v>C</v>
      </c>
      <c r="E923">
        <f t="shared" si="128"/>
        <v>2</v>
      </c>
      <c r="F923">
        <v>37</v>
      </c>
      <c r="G923" t="str">
        <f t="shared" si="129"/>
        <v>D</v>
      </c>
      <c r="H923">
        <f t="shared" si="130"/>
        <v>1</v>
      </c>
      <c r="I923">
        <v>26</v>
      </c>
      <c r="J923" t="str">
        <f t="shared" si="131"/>
        <v>E</v>
      </c>
      <c r="K923">
        <f t="shared" si="132"/>
        <v>0</v>
      </c>
      <c r="L923" t="str">
        <f t="shared" si="126"/>
        <v>B03</v>
      </c>
      <c r="M923" t="str">
        <f>VLOOKUP(L923,Sheet2!$A$1:$C$17,2,FALSE)</f>
        <v>Teknik Kebumian</v>
      </c>
      <c r="N923" t="str">
        <f>VLOOKUP(L923,Sheet2!$A$1:$C$17,3,FALSE)</f>
        <v>Geomatika</v>
      </c>
      <c r="O923">
        <f t="shared" si="133"/>
        <v>8</v>
      </c>
      <c r="P923" s="2">
        <f t="shared" si="134"/>
        <v>1.125</v>
      </c>
    </row>
    <row r="924" spans="1:16" x14ac:dyDescent="0.25">
      <c r="A924">
        <v>922</v>
      </c>
      <c r="B924" t="s">
        <v>925</v>
      </c>
      <c r="C924">
        <v>23</v>
      </c>
      <c r="D924" t="str">
        <f t="shared" si="127"/>
        <v>E</v>
      </c>
      <c r="E924">
        <f t="shared" si="128"/>
        <v>0</v>
      </c>
      <c r="F924">
        <v>33</v>
      </c>
      <c r="G924" t="str">
        <f t="shared" si="129"/>
        <v>E</v>
      </c>
      <c r="H924">
        <f t="shared" si="130"/>
        <v>0</v>
      </c>
      <c r="I924">
        <v>44</v>
      </c>
      <c r="J924" t="str">
        <f t="shared" si="131"/>
        <v>D</v>
      </c>
      <c r="K924">
        <f t="shared" si="132"/>
        <v>1</v>
      </c>
      <c r="L924" t="str">
        <f t="shared" si="126"/>
        <v>C03</v>
      </c>
      <c r="M924" t="str">
        <f>VLOOKUP(L924,Sheet2!$A$1:$C$17,2,FALSE)</f>
        <v>Farmasi</v>
      </c>
      <c r="N924" t="str">
        <f>VLOOKUP(L924,Sheet2!$A$1:$C$17,3,FALSE)</f>
        <v>Farmakologi</v>
      </c>
      <c r="O924">
        <f t="shared" si="133"/>
        <v>8</v>
      </c>
      <c r="P924" s="2">
        <f t="shared" si="134"/>
        <v>0.25</v>
      </c>
    </row>
    <row r="925" spans="1:16" x14ac:dyDescent="0.25">
      <c r="A925">
        <v>923</v>
      </c>
      <c r="B925" t="s">
        <v>926</v>
      </c>
      <c r="C925">
        <v>45</v>
      </c>
      <c r="D925" t="str">
        <f t="shared" si="127"/>
        <v>C</v>
      </c>
      <c r="E925">
        <f t="shared" si="128"/>
        <v>2</v>
      </c>
      <c r="F925">
        <v>39</v>
      </c>
      <c r="G925" t="str">
        <f t="shared" si="129"/>
        <v>D</v>
      </c>
      <c r="H925">
        <f t="shared" si="130"/>
        <v>1</v>
      </c>
      <c r="I925">
        <v>33</v>
      </c>
      <c r="J925" t="str">
        <f t="shared" si="131"/>
        <v>E</v>
      </c>
      <c r="K925">
        <f t="shared" si="132"/>
        <v>0</v>
      </c>
      <c r="L925" t="str">
        <f t="shared" si="126"/>
        <v>C03</v>
      </c>
      <c r="M925" t="str">
        <f>VLOOKUP(L925,Sheet2!$A$1:$C$17,2,FALSE)</f>
        <v>Farmasi</v>
      </c>
      <c r="N925" t="str">
        <f>VLOOKUP(L925,Sheet2!$A$1:$C$17,3,FALSE)</f>
        <v>Farmakologi</v>
      </c>
      <c r="O925">
        <f t="shared" si="133"/>
        <v>8</v>
      </c>
      <c r="P925" s="2">
        <f t="shared" si="134"/>
        <v>1.125</v>
      </c>
    </row>
    <row r="926" spans="1:16" x14ac:dyDescent="0.25">
      <c r="A926">
        <v>924</v>
      </c>
      <c r="B926" t="s">
        <v>927</v>
      </c>
      <c r="C926">
        <v>45</v>
      </c>
      <c r="D926" t="str">
        <f t="shared" si="127"/>
        <v>C</v>
      </c>
      <c r="E926">
        <f t="shared" si="128"/>
        <v>2</v>
      </c>
      <c r="F926">
        <v>53</v>
      </c>
      <c r="G926" t="str">
        <f t="shared" si="129"/>
        <v>C</v>
      </c>
      <c r="H926">
        <f t="shared" si="130"/>
        <v>2</v>
      </c>
      <c r="I926">
        <v>60</v>
      </c>
      <c r="J926" t="str">
        <f t="shared" si="131"/>
        <v>C</v>
      </c>
      <c r="K926">
        <f t="shared" si="132"/>
        <v>2</v>
      </c>
      <c r="L926" t="str">
        <f t="shared" si="126"/>
        <v>C01</v>
      </c>
      <c r="M926" t="str">
        <f>VLOOKUP(L926,Sheet2!$A$1:$C$17,2,FALSE)</f>
        <v>Farmasi</v>
      </c>
      <c r="N926" t="str">
        <f>VLOOKUP(L926,Sheet2!$A$1:$C$17,3,FALSE)</f>
        <v>Biologi Farmasi</v>
      </c>
      <c r="O926">
        <f t="shared" si="133"/>
        <v>8</v>
      </c>
      <c r="P926" s="2">
        <f t="shared" si="134"/>
        <v>2</v>
      </c>
    </row>
    <row r="927" spans="1:16" x14ac:dyDescent="0.25">
      <c r="A927">
        <v>925</v>
      </c>
      <c r="B927" t="s">
        <v>928</v>
      </c>
      <c r="C927">
        <v>81</v>
      </c>
      <c r="D927" t="str">
        <f t="shared" si="127"/>
        <v>A</v>
      </c>
      <c r="E927">
        <f t="shared" si="128"/>
        <v>4</v>
      </c>
      <c r="F927">
        <v>60</v>
      </c>
      <c r="G927" t="str">
        <f t="shared" si="129"/>
        <v>C</v>
      </c>
      <c r="H927">
        <f t="shared" si="130"/>
        <v>2</v>
      </c>
      <c r="I927">
        <v>39</v>
      </c>
      <c r="J927" t="str">
        <f t="shared" si="131"/>
        <v>D</v>
      </c>
      <c r="K927">
        <f t="shared" si="132"/>
        <v>1</v>
      </c>
      <c r="L927" t="str">
        <f t="shared" si="126"/>
        <v>D03</v>
      </c>
      <c r="M927" t="str">
        <f>VLOOKUP(L927,Sheet2!$A$1:$C$17,2,FALSE)</f>
        <v>Teknik Industri</v>
      </c>
      <c r="N927" t="str">
        <f>VLOOKUP(L927,Sheet2!$A$1:$C$17,3,FALSE)</f>
        <v>Teknologi Bioenergi</v>
      </c>
      <c r="O927">
        <f t="shared" si="133"/>
        <v>8</v>
      </c>
      <c r="P927" s="2">
        <f t="shared" si="134"/>
        <v>2.5</v>
      </c>
    </row>
    <row r="928" spans="1:16" x14ac:dyDescent="0.25">
      <c r="A928">
        <v>926</v>
      </c>
      <c r="B928" t="s">
        <v>929</v>
      </c>
      <c r="C928">
        <v>79</v>
      </c>
      <c r="D928" t="str">
        <f t="shared" si="127"/>
        <v>A</v>
      </c>
      <c r="E928">
        <f t="shared" si="128"/>
        <v>4</v>
      </c>
      <c r="F928">
        <v>58</v>
      </c>
      <c r="G928" t="str">
        <f t="shared" si="129"/>
        <v>C</v>
      </c>
      <c r="H928">
        <f t="shared" si="130"/>
        <v>2</v>
      </c>
      <c r="I928">
        <v>37</v>
      </c>
      <c r="J928" t="str">
        <f t="shared" si="131"/>
        <v>D</v>
      </c>
      <c r="K928">
        <f t="shared" si="132"/>
        <v>1</v>
      </c>
      <c r="L928" t="str">
        <f t="shared" si="126"/>
        <v>C02</v>
      </c>
      <c r="M928" t="str">
        <f>VLOOKUP(L928,Sheet2!$A$1:$C$17,2,FALSE)</f>
        <v>Farmasi</v>
      </c>
      <c r="N928" t="str">
        <f>VLOOKUP(L928,Sheet2!$A$1:$C$17,3,FALSE)</f>
        <v>Farmakokimia</v>
      </c>
      <c r="O928">
        <f t="shared" si="133"/>
        <v>8</v>
      </c>
      <c r="P928" s="2">
        <f t="shared" si="134"/>
        <v>2.5</v>
      </c>
    </row>
    <row r="929" spans="1:16" x14ac:dyDescent="0.25">
      <c r="A929">
        <v>927</v>
      </c>
      <c r="B929" t="s">
        <v>930</v>
      </c>
      <c r="C929">
        <v>29</v>
      </c>
      <c r="D929" t="str">
        <f t="shared" si="127"/>
        <v>E</v>
      </c>
      <c r="E929">
        <f t="shared" si="128"/>
        <v>0</v>
      </c>
      <c r="F929">
        <v>26</v>
      </c>
      <c r="G929" t="str">
        <f t="shared" si="129"/>
        <v>E</v>
      </c>
      <c r="H929">
        <f t="shared" si="130"/>
        <v>0</v>
      </c>
      <c r="I929">
        <v>23</v>
      </c>
      <c r="J929" t="str">
        <f t="shared" si="131"/>
        <v>E</v>
      </c>
      <c r="K929">
        <f t="shared" si="132"/>
        <v>0</v>
      </c>
      <c r="L929" t="str">
        <f t="shared" si="126"/>
        <v>D01</v>
      </c>
      <c r="M929" t="str">
        <f>VLOOKUP(L929,Sheet2!$A$1:$C$17,2,FALSE)</f>
        <v>Teknik Industri</v>
      </c>
      <c r="N929" t="str">
        <f>VLOOKUP(L929,Sheet2!$A$1:$C$17,3,FALSE)</f>
        <v>Instrumentasi dan Kontrol</v>
      </c>
      <c r="O929">
        <f t="shared" si="133"/>
        <v>8</v>
      </c>
      <c r="P929" s="2">
        <f t="shared" si="134"/>
        <v>0</v>
      </c>
    </row>
    <row r="930" spans="1:16" x14ac:dyDescent="0.25">
      <c r="A930">
        <v>928</v>
      </c>
      <c r="B930" t="s">
        <v>931</v>
      </c>
      <c r="C930">
        <v>84</v>
      </c>
      <c r="D930" t="str">
        <f t="shared" si="127"/>
        <v>A</v>
      </c>
      <c r="E930">
        <f t="shared" si="128"/>
        <v>4</v>
      </c>
      <c r="F930">
        <v>67</v>
      </c>
      <c r="G930" t="str">
        <f t="shared" si="129"/>
        <v>B</v>
      </c>
      <c r="H930">
        <f t="shared" si="130"/>
        <v>3</v>
      </c>
      <c r="I930">
        <v>51</v>
      </c>
      <c r="J930" t="str">
        <f t="shared" si="131"/>
        <v>C</v>
      </c>
      <c r="K930">
        <f t="shared" si="132"/>
        <v>2</v>
      </c>
      <c r="L930" t="str">
        <f t="shared" si="126"/>
        <v>D02</v>
      </c>
      <c r="M930" t="str">
        <f>VLOOKUP(L930,Sheet2!$A$1:$C$17,2,FALSE)</f>
        <v>Teknik Industri</v>
      </c>
      <c r="N930" t="str">
        <f>VLOOKUP(L930,Sheet2!$A$1:$C$17,3,FALSE)</f>
        <v>Teknologi Pangan</v>
      </c>
      <c r="O930">
        <f t="shared" si="133"/>
        <v>8</v>
      </c>
      <c r="P930" s="2">
        <f t="shared" si="134"/>
        <v>3.125</v>
      </c>
    </row>
    <row r="931" spans="1:16" x14ac:dyDescent="0.25">
      <c r="A931">
        <v>929</v>
      </c>
      <c r="B931" t="s">
        <v>932</v>
      </c>
      <c r="C931">
        <v>56</v>
      </c>
      <c r="D931" t="str">
        <f t="shared" si="127"/>
        <v>C</v>
      </c>
      <c r="E931">
        <f t="shared" si="128"/>
        <v>2</v>
      </c>
      <c r="F931">
        <v>46</v>
      </c>
      <c r="G931" t="str">
        <f t="shared" si="129"/>
        <v>C</v>
      </c>
      <c r="H931">
        <f t="shared" si="130"/>
        <v>2</v>
      </c>
      <c r="I931">
        <v>37</v>
      </c>
      <c r="J931" t="str">
        <f t="shared" si="131"/>
        <v>D</v>
      </c>
      <c r="K931">
        <f t="shared" si="132"/>
        <v>1</v>
      </c>
      <c r="L931" t="str">
        <f t="shared" si="126"/>
        <v>B04</v>
      </c>
      <c r="M931" t="str">
        <f>VLOOKUP(L931,Sheet2!$A$1:$C$17,2,FALSE)</f>
        <v>Teknik Kebumian</v>
      </c>
      <c r="N931" t="str">
        <f>VLOOKUP(L931,Sheet2!$A$1:$C$17,3,FALSE)</f>
        <v>Geologi</v>
      </c>
      <c r="O931">
        <f t="shared" si="133"/>
        <v>8</v>
      </c>
      <c r="P931" s="2">
        <f t="shared" si="134"/>
        <v>1.75</v>
      </c>
    </row>
    <row r="932" spans="1:16" x14ac:dyDescent="0.25">
      <c r="A932">
        <v>930</v>
      </c>
      <c r="B932" t="s">
        <v>933</v>
      </c>
      <c r="C932">
        <v>19</v>
      </c>
      <c r="D932" t="str">
        <f t="shared" si="127"/>
        <v>E</v>
      </c>
      <c r="E932">
        <f t="shared" si="128"/>
        <v>0</v>
      </c>
      <c r="F932">
        <v>27</v>
      </c>
      <c r="G932" t="str">
        <f t="shared" si="129"/>
        <v>E</v>
      </c>
      <c r="H932">
        <f t="shared" si="130"/>
        <v>0</v>
      </c>
      <c r="I932">
        <v>34</v>
      </c>
      <c r="J932" t="str">
        <f t="shared" si="131"/>
        <v>E</v>
      </c>
      <c r="K932">
        <f t="shared" si="132"/>
        <v>0</v>
      </c>
      <c r="L932" t="str">
        <f t="shared" si="126"/>
        <v>D01</v>
      </c>
      <c r="M932" t="str">
        <f>VLOOKUP(L932,Sheet2!$A$1:$C$17,2,FALSE)</f>
        <v>Teknik Industri</v>
      </c>
      <c r="N932" t="str">
        <f>VLOOKUP(L932,Sheet2!$A$1:$C$17,3,FALSE)</f>
        <v>Instrumentasi dan Kontrol</v>
      </c>
      <c r="O932">
        <f t="shared" si="133"/>
        <v>8</v>
      </c>
      <c r="P932" s="2">
        <f t="shared" si="134"/>
        <v>0</v>
      </c>
    </row>
    <row r="933" spans="1:16" x14ac:dyDescent="0.25">
      <c r="A933">
        <v>931</v>
      </c>
      <c r="B933" t="s">
        <v>934</v>
      </c>
      <c r="C933">
        <v>29</v>
      </c>
      <c r="D933" t="str">
        <f t="shared" si="127"/>
        <v>E</v>
      </c>
      <c r="E933">
        <f t="shared" si="128"/>
        <v>0</v>
      </c>
      <c r="F933">
        <v>53</v>
      </c>
      <c r="G933" t="str">
        <f t="shared" si="129"/>
        <v>C</v>
      </c>
      <c r="H933">
        <f t="shared" si="130"/>
        <v>2</v>
      </c>
      <c r="I933">
        <v>77</v>
      </c>
      <c r="J933" t="str">
        <f t="shared" si="131"/>
        <v>A</v>
      </c>
      <c r="K933">
        <f t="shared" si="132"/>
        <v>4</v>
      </c>
      <c r="L933" t="str">
        <f t="shared" si="126"/>
        <v>B02</v>
      </c>
      <c r="M933" t="str">
        <f>VLOOKUP(L933,Sheet2!$A$1:$C$17,2,FALSE)</f>
        <v>Teknik Kebumian</v>
      </c>
      <c r="N933" t="str">
        <f>VLOOKUP(L933,Sheet2!$A$1:$C$17,3,FALSE)</f>
        <v>Oseanografi</v>
      </c>
      <c r="O933">
        <f t="shared" si="133"/>
        <v>8</v>
      </c>
      <c r="P933" s="2">
        <f t="shared" si="134"/>
        <v>1.75</v>
      </c>
    </row>
    <row r="934" spans="1:16" x14ac:dyDescent="0.25">
      <c r="A934">
        <v>932</v>
      </c>
      <c r="B934" t="s">
        <v>935</v>
      </c>
      <c r="C934">
        <v>66</v>
      </c>
      <c r="D934" t="str">
        <f t="shared" si="127"/>
        <v>B</v>
      </c>
      <c r="E934">
        <f t="shared" si="128"/>
        <v>3</v>
      </c>
      <c r="F934">
        <v>49</v>
      </c>
      <c r="G934" t="str">
        <f t="shared" si="129"/>
        <v>C</v>
      </c>
      <c r="H934">
        <f t="shared" si="130"/>
        <v>2</v>
      </c>
      <c r="I934">
        <v>32</v>
      </c>
      <c r="J934" t="str">
        <f t="shared" si="131"/>
        <v>E</v>
      </c>
      <c r="K934">
        <f t="shared" si="132"/>
        <v>0</v>
      </c>
      <c r="L934" t="str">
        <f t="shared" si="126"/>
        <v>A01</v>
      </c>
      <c r="M934" t="str">
        <f>VLOOKUP(L934,Sheet2!$A$1:$C$17,2,FALSE)</f>
        <v>Matematika dan IPA</v>
      </c>
      <c r="N934" t="str">
        <f>VLOOKUP(L934,Sheet2!$A$1:$C$17,3,FALSE)</f>
        <v>Astronomi</v>
      </c>
      <c r="O934">
        <f t="shared" si="133"/>
        <v>8</v>
      </c>
      <c r="P934" s="2">
        <f t="shared" si="134"/>
        <v>1.875</v>
      </c>
    </row>
    <row r="935" spans="1:16" x14ac:dyDescent="0.25">
      <c r="A935">
        <v>933</v>
      </c>
      <c r="B935" t="s">
        <v>936</v>
      </c>
      <c r="C935">
        <v>76</v>
      </c>
      <c r="D935" t="str">
        <f t="shared" si="127"/>
        <v>A</v>
      </c>
      <c r="E935">
        <f t="shared" si="128"/>
        <v>4</v>
      </c>
      <c r="F935">
        <v>83</v>
      </c>
      <c r="G935" t="str">
        <f t="shared" si="129"/>
        <v>A</v>
      </c>
      <c r="H935">
        <f t="shared" si="130"/>
        <v>4</v>
      </c>
      <c r="I935">
        <v>91</v>
      </c>
      <c r="J935" t="str">
        <f t="shared" si="131"/>
        <v>A</v>
      </c>
      <c r="K935">
        <f t="shared" si="132"/>
        <v>4</v>
      </c>
      <c r="L935" t="str">
        <f t="shared" si="126"/>
        <v>C03</v>
      </c>
      <c r="M935" t="str">
        <f>VLOOKUP(L935,Sheet2!$A$1:$C$17,2,FALSE)</f>
        <v>Farmasi</v>
      </c>
      <c r="N935" t="str">
        <f>VLOOKUP(L935,Sheet2!$A$1:$C$17,3,FALSE)</f>
        <v>Farmakologi</v>
      </c>
      <c r="O935">
        <f t="shared" si="133"/>
        <v>8</v>
      </c>
      <c r="P935" s="2">
        <f t="shared" si="134"/>
        <v>4</v>
      </c>
    </row>
    <row r="936" spans="1:16" x14ac:dyDescent="0.25">
      <c r="A936">
        <v>934</v>
      </c>
      <c r="B936" t="s">
        <v>937</v>
      </c>
      <c r="C936">
        <v>81</v>
      </c>
      <c r="D936" t="str">
        <f t="shared" si="127"/>
        <v>A</v>
      </c>
      <c r="E936">
        <f t="shared" si="128"/>
        <v>4</v>
      </c>
      <c r="F936">
        <v>71</v>
      </c>
      <c r="G936" t="str">
        <f t="shared" si="129"/>
        <v>B</v>
      </c>
      <c r="H936">
        <f t="shared" si="130"/>
        <v>3</v>
      </c>
      <c r="I936">
        <v>61</v>
      </c>
      <c r="J936" t="str">
        <f t="shared" si="131"/>
        <v>C</v>
      </c>
      <c r="K936">
        <f t="shared" si="132"/>
        <v>2</v>
      </c>
      <c r="L936" t="str">
        <f t="shared" si="126"/>
        <v>D01</v>
      </c>
      <c r="M936" t="str">
        <f>VLOOKUP(L936,Sheet2!$A$1:$C$17,2,FALSE)</f>
        <v>Teknik Industri</v>
      </c>
      <c r="N936" t="str">
        <f>VLOOKUP(L936,Sheet2!$A$1:$C$17,3,FALSE)</f>
        <v>Instrumentasi dan Kontrol</v>
      </c>
      <c r="O936">
        <f t="shared" si="133"/>
        <v>8</v>
      </c>
      <c r="P936" s="2">
        <f t="shared" si="134"/>
        <v>3.125</v>
      </c>
    </row>
    <row r="937" spans="1:16" x14ac:dyDescent="0.25">
      <c r="A937">
        <v>935</v>
      </c>
      <c r="B937" t="s">
        <v>938</v>
      </c>
      <c r="C937">
        <v>6</v>
      </c>
      <c r="D937" t="str">
        <f t="shared" si="127"/>
        <v>E</v>
      </c>
      <c r="E937">
        <f t="shared" si="128"/>
        <v>0</v>
      </c>
      <c r="F937">
        <v>12</v>
      </c>
      <c r="G937" t="str">
        <f t="shared" si="129"/>
        <v>E</v>
      </c>
      <c r="H937">
        <f t="shared" si="130"/>
        <v>0</v>
      </c>
      <c r="I937">
        <v>18</v>
      </c>
      <c r="J937" t="str">
        <f t="shared" si="131"/>
        <v>E</v>
      </c>
      <c r="K937">
        <f t="shared" si="132"/>
        <v>0</v>
      </c>
      <c r="L937" t="str">
        <f t="shared" si="126"/>
        <v>A04</v>
      </c>
      <c r="M937" t="str">
        <f>VLOOKUP(L937,Sheet2!$A$1:$C$17,2,FALSE)</f>
        <v>Matematika dan IPA</v>
      </c>
      <c r="N937" t="str">
        <f>VLOOKUP(L937,Sheet2!$A$1:$C$17,3,FALSE)</f>
        <v>Matematika</v>
      </c>
      <c r="O937">
        <f t="shared" si="133"/>
        <v>8</v>
      </c>
      <c r="P937" s="2">
        <f t="shared" si="134"/>
        <v>0</v>
      </c>
    </row>
    <row r="938" spans="1:16" x14ac:dyDescent="0.25">
      <c r="A938">
        <v>936</v>
      </c>
      <c r="B938" t="s">
        <v>939</v>
      </c>
      <c r="C938">
        <v>82</v>
      </c>
      <c r="D938" t="str">
        <f t="shared" si="127"/>
        <v>A</v>
      </c>
      <c r="E938">
        <f t="shared" si="128"/>
        <v>4</v>
      </c>
      <c r="F938">
        <v>68</v>
      </c>
      <c r="G938" t="str">
        <f t="shared" si="129"/>
        <v>B</v>
      </c>
      <c r="H938">
        <f t="shared" si="130"/>
        <v>3</v>
      </c>
      <c r="I938">
        <v>55</v>
      </c>
      <c r="J938" t="str">
        <f t="shared" si="131"/>
        <v>C</v>
      </c>
      <c r="K938">
        <f t="shared" si="132"/>
        <v>2</v>
      </c>
      <c r="L938" t="str">
        <f t="shared" si="126"/>
        <v>C04</v>
      </c>
      <c r="M938" t="str">
        <f>VLOOKUP(L938,Sheet2!$A$1:$C$17,2,FALSE)</f>
        <v>Farmasi</v>
      </c>
      <c r="N938" t="str">
        <f>VLOOKUP(L938,Sheet2!$A$1:$C$17,3,FALSE)</f>
        <v>Farmasetika</v>
      </c>
      <c r="O938">
        <f t="shared" si="133"/>
        <v>8</v>
      </c>
      <c r="P938" s="2">
        <f t="shared" si="134"/>
        <v>3.125</v>
      </c>
    </row>
    <row r="939" spans="1:16" x14ac:dyDescent="0.25">
      <c r="A939">
        <v>937</v>
      </c>
      <c r="B939" t="s">
        <v>940</v>
      </c>
      <c r="C939">
        <v>36</v>
      </c>
      <c r="D939" t="str">
        <f t="shared" si="127"/>
        <v>D</v>
      </c>
      <c r="E939">
        <f t="shared" si="128"/>
        <v>1</v>
      </c>
      <c r="F939">
        <v>52</v>
      </c>
      <c r="G939" t="str">
        <f t="shared" si="129"/>
        <v>C</v>
      </c>
      <c r="H939">
        <f t="shared" si="130"/>
        <v>2</v>
      </c>
      <c r="I939">
        <v>69</v>
      </c>
      <c r="J939" t="str">
        <f t="shared" si="131"/>
        <v>B</v>
      </c>
      <c r="K939">
        <f t="shared" si="132"/>
        <v>3</v>
      </c>
      <c r="L939" t="str">
        <f t="shared" si="126"/>
        <v>B02</v>
      </c>
      <c r="M939" t="str">
        <f>VLOOKUP(L939,Sheet2!$A$1:$C$17,2,FALSE)</f>
        <v>Teknik Kebumian</v>
      </c>
      <c r="N939" t="str">
        <f>VLOOKUP(L939,Sheet2!$A$1:$C$17,3,FALSE)</f>
        <v>Oseanografi</v>
      </c>
      <c r="O939">
        <f t="shared" si="133"/>
        <v>8</v>
      </c>
      <c r="P939" s="2">
        <f t="shared" si="134"/>
        <v>1.875</v>
      </c>
    </row>
    <row r="940" spans="1:16" x14ac:dyDescent="0.25">
      <c r="A940">
        <v>938</v>
      </c>
      <c r="B940" t="s">
        <v>941</v>
      </c>
      <c r="C940">
        <v>53</v>
      </c>
      <c r="D940" t="str">
        <f t="shared" si="127"/>
        <v>C</v>
      </c>
      <c r="E940">
        <f t="shared" si="128"/>
        <v>2</v>
      </c>
      <c r="F940">
        <v>52</v>
      </c>
      <c r="G940" t="str">
        <f t="shared" si="129"/>
        <v>C</v>
      </c>
      <c r="H940">
        <f t="shared" si="130"/>
        <v>2</v>
      </c>
      <c r="I940">
        <v>52</v>
      </c>
      <c r="J940" t="str">
        <f t="shared" si="131"/>
        <v>C</v>
      </c>
      <c r="K940">
        <f t="shared" si="132"/>
        <v>2</v>
      </c>
      <c r="L940" t="str">
        <f t="shared" si="126"/>
        <v>D01</v>
      </c>
      <c r="M940" t="str">
        <f>VLOOKUP(L940,Sheet2!$A$1:$C$17,2,FALSE)</f>
        <v>Teknik Industri</v>
      </c>
      <c r="N940" t="str">
        <f>VLOOKUP(L940,Sheet2!$A$1:$C$17,3,FALSE)</f>
        <v>Instrumentasi dan Kontrol</v>
      </c>
      <c r="O940">
        <f t="shared" si="133"/>
        <v>8</v>
      </c>
      <c r="P940" s="2">
        <f t="shared" si="134"/>
        <v>2</v>
      </c>
    </row>
    <row r="941" spans="1:16" x14ac:dyDescent="0.25">
      <c r="A941">
        <v>939</v>
      </c>
      <c r="B941" t="s">
        <v>942</v>
      </c>
      <c r="C941">
        <v>58</v>
      </c>
      <c r="D941" t="str">
        <f t="shared" si="127"/>
        <v>C</v>
      </c>
      <c r="E941">
        <f t="shared" si="128"/>
        <v>2</v>
      </c>
      <c r="F941">
        <v>39</v>
      </c>
      <c r="G941" t="str">
        <f t="shared" si="129"/>
        <v>D</v>
      </c>
      <c r="H941">
        <f t="shared" si="130"/>
        <v>1</v>
      </c>
      <c r="I941">
        <v>19</v>
      </c>
      <c r="J941" t="str">
        <f t="shared" si="131"/>
        <v>E</v>
      </c>
      <c r="K941">
        <f t="shared" si="132"/>
        <v>0</v>
      </c>
      <c r="L941" t="str">
        <f t="shared" si="126"/>
        <v>D03</v>
      </c>
      <c r="M941" t="str">
        <f>VLOOKUP(L941,Sheet2!$A$1:$C$17,2,FALSE)</f>
        <v>Teknik Industri</v>
      </c>
      <c r="N941" t="str">
        <f>VLOOKUP(L941,Sheet2!$A$1:$C$17,3,FALSE)</f>
        <v>Teknologi Bioenergi</v>
      </c>
      <c r="O941">
        <f t="shared" si="133"/>
        <v>8</v>
      </c>
      <c r="P941" s="2">
        <f t="shared" si="134"/>
        <v>1.125</v>
      </c>
    </row>
    <row r="942" spans="1:16" x14ac:dyDescent="0.25">
      <c r="A942">
        <v>940</v>
      </c>
      <c r="B942" t="s">
        <v>943</v>
      </c>
      <c r="C942">
        <v>35</v>
      </c>
      <c r="D942" t="str">
        <f t="shared" si="127"/>
        <v>D</v>
      </c>
      <c r="E942">
        <f t="shared" si="128"/>
        <v>1</v>
      </c>
      <c r="F942">
        <v>40</v>
      </c>
      <c r="G942" t="str">
        <f t="shared" si="129"/>
        <v>D</v>
      </c>
      <c r="H942">
        <f t="shared" si="130"/>
        <v>1</v>
      </c>
      <c r="I942">
        <v>45</v>
      </c>
      <c r="J942" t="str">
        <f t="shared" si="131"/>
        <v>C</v>
      </c>
      <c r="K942">
        <f t="shared" si="132"/>
        <v>2</v>
      </c>
      <c r="L942" t="str">
        <f t="shared" si="126"/>
        <v>D03</v>
      </c>
      <c r="M942" t="str">
        <f>VLOOKUP(L942,Sheet2!$A$1:$C$17,2,FALSE)</f>
        <v>Teknik Industri</v>
      </c>
      <c r="N942" t="str">
        <f>VLOOKUP(L942,Sheet2!$A$1:$C$17,3,FALSE)</f>
        <v>Teknologi Bioenergi</v>
      </c>
      <c r="O942">
        <f t="shared" si="133"/>
        <v>8</v>
      </c>
      <c r="P942" s="2">
        <f t="shared" si="134"/>
        <v>1.25</v>
      </c>
    </row>
    <row r="943" spans="1:16" x14ac:dyDescent="0.25">
      <c r="A943">
        <v>941</v>
      </c>
      <c r="B943" t="s">
        <v>944</v>
      </c>
      <c r="C943">
        <v>24</v>
      </c>
      <c r="D943" t="str">
        <f t="shared" si="127"/>
        <v>E</v>
      </c>
      <c r="E943">
        <f t="shared" si="128"/>
        <v>0</v>
      </c>
      <c r="F943">
        <v>34</v>
      </c>
      <c r="G943" t="str">
        <f t="shared" si="129"/>
        <v>E</v>
      </c>
      <c r="H943">
        <f t="shared" si="130"/>
        <v>0</v>
      </c>
      <c r="I943">
        <v>45</v>
      </c>
      <c r="J943" t="str">
        <f t="shared" si="131"/>
        <v>C</v>
      </c>
      <c r="K943">
        <f t="shared" si="132"/>
        <v>2</v>
      </c>
      <c r="L943" t="str">
        <f t="shared" si="126"/>
        <v>C02</v>
      </c>
      <c r="M943" t="str">
        <f>VLOOKUP(L943,Sheet2!$A$1:$C$17,2,FALSE)</f>
        <v>Farmasi</v>
      </c>
      <c r="N943" t="str">
        <f>VLOOKUP(L943,Sheet2!$A$1:$C$17,3,FALSE)</f>
        <v>Farmakokimia</v>
      </c>
      <c r="O943">
        <f t="shared" si="133"/>
        <v>8</v>
      </c>
      <c r="P943" s="2">
        <f t="shared" si="134"/>
        <v>0.5</v>
      </c>
    </row>
    <row r="944" spans="1:16" x14ac:dyDescent="0.25">
      <c r="A944">
        <v>942</v>
      </c>
      <c r="B944" t="s">
        <v>945</v>
      </c>
      <c r="C944">
        <v>73</v>
      </c>
      <c r="D944" t="str">
        <f t="shared" si="127"/>
        <v>B</v>
      </c>
      <c r="E944">
        <f t="shared" si="128"/>
        <v>3</v>
      </c>
      <c r="F944">
        <v>65</v>
      </c>
      <c r="G944" t="str">
        <f t="shared" si="129"/>
        <v>B</v>
      </c>
      <c r="H944">
        <f t="shared" si="130"/>
        <v>3</v>
      </c>
      <c r="I944">
        <v>58</v>
      </c>
      <c r="J944" t="str">
        <f t="shared" si="131"/>
        <v>C</v>
      </c>
      <c r="K944">
        <f t="shared" si="132"/>
        <v>2</v>
      </c>
      <c r="L944" t="str">
        <f t="shared" si="126"/>
        <v>B02</v>
      </c>
      <c r="M944" t="str">
        <f>VLOOKUP(L944,Sheet2!$A$1:$C$17,2,FALSE)</f>
        <v>Teknik Kebumian</v>
      </c>
      <c r="N944" t="str">
        <f>VLOOKUP(L944,Sheet2!$A$1:$C$17,3,FALSE)</f>
        <v>Oseanografi</v>
      </c>
      <c r="O944">
        <f t="shared" si="133"/>
        <v>8</v>
      </c>
      <c r="P944" s="2">
        <f t="shared" si="134"/>
        <v>2.75</v>
      </c>
    </row>
    <row r="945" spans="1:16" x14ac:dyDescent="0.25">
      <c r="A945">
        <v>943</v>
      </c>
      <c r="B945" t="s">
        <v>946</v>
      </c>
      <c r="C945">
        <v>48</v>
      </c>
      <c r="D945" t="str">
        <f t="shared" si="127"/>
        <v>C</v>
      </c>
      <c r="E945">
        <f t="shared" si="128"/>
        <v>2</v>
      </c>
      <c r="F945">
        <v>66</v>
      </c>
      <c r="G945" t="str">
        <f t="shared" si="129"/>
        <v>B</v>
      </c>
      <c r="H945">
        <f t="shared" si="130"/>
        <v>3</v>
      </c>
      <c r="I945">
        <v>84</v>
      </c>
      <c r="J945" t="str">
        <f t="shared" si="131"/>
        <v>A</v>
      </c>
      <c r="K945">
        <f t="shared" si="132"/>
        <v>4</v>
      </c>
      <c r="L945" t="str">
        <f t="shared" si="126"/>
        <v>B04</v>
      </c>
      <c r="M945" t="str">
        <f>VLOOKUP(L945,Sheet2!$A$1:$C$17,2,FALSE)</f>
        <v>Teknik Kebumian</v>
      </c>
      <c r="N945" t="str">
        <f>VLOOKUP(L945,Sheet2!$A$1:$C$17,3,FALSE)</f>
        <v>Geologi</v>
      </c>
      <c r="O945">
        <f t="shared" si="133"/>
        <v>8</v>
      </c>
      <c r="P945" s="2">
        <f t="shared" si="134"/>
        <v>2.875</v>
      </c>
    </row>
    <row r="946" spans="1:16" x14ac:dyDescent="0.25">
      <c r="A946">
        <v>944</v>
      </c>
      <c r="B946" t="s">
        <v>947</v>
      </c>
      <c r="C946">
        <v>58</v>
      </c>
      <c r="D946" t="str">
        <f t="shared" si="127"/>
        <v>C</v>
      </c>
      <c r="E946">
        <f t="shared" si="128"/>
        <v>2</v>
      </c>
      <c r="F946">
        <v>70</v>
      </c>
      <c r="G946" t="str">
        <f t="shared" si="129"/>
        <v>B</v>
      </c>
      <c r="H946">
        <f t="shared" si="130"/>
        <v>3</v>
      </c>
      <c r="I946">
        <v>83</v>
      </c>
      <c r="J946" t="str">
        <f t="shared" si="131"/>
        <v>A</v>
      </c>
      <c r="K946">
        <f t="shared" si="132"/>
        <v>4</v>
      </c>
      <c r="L946" t="str">
        <f t="shared" si="126"/>
        <v>D01</v>
      </c>
      <c r="M946" t="str">
        <f>VLOOKUP(L946,Sheet2!$A$1:$C$17,2,FALSE)</f>
        <v>Teknik Industri</v>
      </c>
      <c r="N946" t="str">
        <f>VLOOKUP(L946,Sheet2!$A$1:$C$17,3,FALSE)</f>
        <v>Instrumentasi dan Kontrol</v>
      </c>
      <c r="O946">
        <f t="shared" si="133"/>
        <v>8</v>
      </c>
      <c r="P946" s="2">
        <f t="shared" si="134"/>
        <v>2.875</v>
      </c>
    </row>
    <row r="947" spans="1:16" x14ac:dyDescent="0.25">
      <c r="A947">
        <v>945</v>
      </c>
      <c r="B947" t="s">
        <v>948</v>
      </c>
      <c r="C947">
        <v>58</v>
      </c>
      <c r="D947" t="str">
        <f t="shared" si="127"/>
        <v>C</v>
      </c>
      <c r="E947">
        <f t="shared" si="128"/>
        <v>2</v>
      </c>
      <c r="F947">
        <v>54</v>
      </c>
      <c r="G947" t="str">
        <f t="shared" si="129"/>
        <v>C</v>
      </c>
      <c r="H947">
        <f t="shared" si="130"/>
        <v>2</v>
      </c>
      <c r="I947">
        <v>51</v>
      </c>
      <c r="J947" t="str">
        <f t="shared" si="131"/>
        <v>C</v>
      </c>
      <c r="K947">
        <f t="shared" si="132"/>
        <v>2</v>
      </c>
      <c r="L947" t="str">
        <f t="shared" si="126"/>
        <v>C02</v>
      </c>
      <c r="M947" t="str">
        <f>VLOOKUP(L947,Sheet2!$A$1:$C$17,2,FALSE)</f>
        <v>Farmasi</v>
      </c>
      <c r="N947" t="str">
        <f>VLOOKUP(L947,Sheet2!$A$1:$C$17,3,FALSE)</f>
        <v>Farmakokimia</v>
      </c>
      <c r="O947">
        <f t="shared" si="133"/>
        <v>8</v>
      </c>
      <c r="P947" s="2">
        <f t="shared" si="134"/>
        <v>2</v>
      </c>
    </row>
    <row r="948" spans="1:16" x14ac:dyDescent="0.25">
      <c r="A948">
        <v>946</v>
      </c>
      <c r="B948" t="s">
        <v>949</v>
      </c>
      <c r="C948">
        <v>45</v>
      </c>
      <c r="D948" t="str">
        <f t="shared" si="127"/>
        <v>C</v>
      </c>
      <c r="E948">
        <f t="shared" si="128"/>
        <v>2</v>
      </c>
      <c r="F948">
        <v>42</v>
      </c>
      <c r="G948" t="str">
        <f t="shared" si="129"/>
        <v>D</v>
      </c>
      <c r="H948">
        <f t="shared" si="130"/>
        <v>1</v>
      </c>
      <c r="I948">
        <v>39</v>
      </c>
      <c r="J948" t="str">
        <f t="shared" si="131"/>
        <v>D</v>
      </c>
      <c r="K948">
        <f t="shared" si="132"/>
        <v>1</v>
      </c>
      <c r="L948" t="str">
        <f t="shared" si="126"/>
        <v>D02</v>
      </c>
      <c r="M948" t="str">
        <f>VLOOKUP(L948,Sheet2!$A$1:$C$17,2,FALSE)</f>
        <v>Teknik Industri</v>
      </c>
      <c r="N948" t="str">
        <f>VLOOKUP(L948,Sheet2!$A$1:$C$17,3,FALSE)</f>
        <v>Teknologi Pangan</v>
      </c>
      <c r="O948">
        <f t="shared" si="133"/>
        <v>8</v>
      </c>
      <c r="P948" s="2">
        <f t="shared" si="134"/>
        <v>1.375</v>
      </c>
    </row>
    <row r="949" spans="1:16" x14ac:dyDescent="0.25">
      <c r="A949">
        <v>947</v>
      </c>
      <c r="B949" t="s">
        <v>950</v>
      </c>
      <c r="C949">
        <v>54</v>
      </c>
      <c r="D949" t="str">
        <f t="shared" si="127"/>
        <v>C</v>
      </c>
      <c r="E949">
        <f t="shared" si="128"/>
        <v>2</v>
      </c>
      <c r="F949">
        <v>70</v>
      </c>
      <c r="G949" t="str">
        <f t="shared" si="129"/>
        <v>B</v>
      </c>
      <c r="H949">
        <f t="shared" si="130"/>
        <v>3</v>
      </c>
      <c r="I949">
        <v>87</v>
      </c>
      <c r="J949" t="str">
        <f t="shared" si="131"/>
        <v>A</v>
      </c>
      <c r="K949">
        <f t="shared" si="132"/>
        <v>4</v>
      </c>
      <c r="L949" t="str">
        <f t="shared" si="126"/>
        <v>C04</v>
      </c>
      <c r="M949" t="str">
        <f>VLOOKUP(L949,Sheet2!$A$1:$C$17,2,FALSE)</f>
        <v>Farmasi</v>
      </c>
      <c r="N949" t="str">
        <f>VLOOKUP(L949,Sheet2!$A$1:$C$17,3,FALSE)</f>
        <v>Farmasetika</v>
      </c>
      <c r="O949">
        <f t="shared" si="133"/>
        <v>8</v>
      </c>
      <c r="P949" s="2">
        <f t="shared" si="134"/>
        <v>2.875</v>
      </c>
    </row>
    <row r="950" spans="1:16" x14ac:dyDescent="0.25">
      <c r="A950">
        <v>948</v>
      </c>
      <c r="B950" t="s">
        <v>951</v>
      </c>
      <c r="C950">
        <v>63</v>
      </c>
      <c r="D950" t="str">
        <f t="shared" si="127"/>
        <v>C</v>
      </c>
      <c r="E950">
        <f t="shared" si="128"/>
        <v>2</v>
      </c>
      <c r="F950">
        <v>69</v>
      </c>
      <c r="G950" t="str">
        <f t="shared" si="129"/>
        <v>B</v>
      </c>
      <c r="H950">
        <f t="shared" si="130"/>
        <v>3</v>
      </c>
      <c r="I950">
        <v>75</v>
      </c>
      <c r="J950" t="str">
        <f t="shared" si="131"/>
        <v>A</v>
      </c>
      <c r="K950">
        <f t="shared" si="132"/>
        <v>4</v>
      </c>
      <c r="L950" t="str">
        <f t="shared" si="126"/>
        <v>D04</v>
      </c>
      <c r="M950" t="str">
        <f>VLOOKUP(L950,Sheet2!$A$1:$C$17,2,FALSE)</f>
        <v>Teknik Industri</v>
      </c>
      <c r="N950" t="str">
        <f>VLOOKUP(L950,Sheet2!$A$1:$C$17,3,FALSE)</f>
        <v>Manajemen Rekayasa Industri</v>
      </c>
      <c r="O950">
        <f t="shared" si="133"/>
        <v>8</v>
      </c>
      <c r="P950" s="2">
        <f t="shared" si="134"/>
        <v>2.875</v>
      </c>
    </row>
    <row r="951" spans="1:16" x14ac:dyDescent="0.25">
      <c r="A951">
        <v>949</v>
      </c>
      <c r="B951" t="s">
        <v>952</v>
      </c>
      <c r="C951">
        <v>33</v>
      </c>
      <c r="D951" t="str">
        <f t="shared" si="127"/>
        <v>E</v>
      </c>
      <c r="E951">
        <f t="shared" si="128"/>
        <v>0</v>
      </c>
      <c r="F951">
        <v>42</v>
      </c>
      <c r="G951" t="str">
        <f t="shared" si="129"/>
        <v>D</v>
      </c>
      <c r="H951">
        <f t="shared" si="130"/>
        <v>1</v>
      </c>
      <c r="I951">
        <v>51</v>
      </c>
      <c r="J951" t="str">
        <f t="shared" si="131"/>
        <v>C</v>
      </c>
      <c r="K951">
        <f t="shared" si="132"/>
        <v>2</v>
      </c>
      <c r="L951" t="str">
        <f t="shared" si="126"/>
        <v>A02</v>
      </c>
      <c r="M951" t="str">
        <f>VLOOKUP(L951,Sheet2!$A$1:$C$17,2,FALSE)</f>
        <v>Matematika dan IPA</v>
      </c>
      <c r="N951" t="str">
        <f>VLOOKUP(L951,Sheet2!$A$1:$C$17,3,FALSE)</f>
        <v>Fisika</v>
      </c>
      <c r="O951">
        <f t="shared" si="133"/>
        <v>8</v>
      </c>
      <c r="P951" s="2">
        <f t="shared" si="134"/>
        <v>0.875</v>
      </c>
    </row>
    <row r="952" spans="1:16" x14ac:dyDescent="0.25">
      <c r="A952">
        <v>950</v>
      </c>
      <c r="B952" t="s">
        <v>953</v>
      </c>
      <c r="C952">
        <v>60</v>
      </c>
      <c r="D952" t="str">
        <f t="shared" si="127"/>
        <v>C</v>
      </c>
      <c r="E952">
        <f t="shared" si="128"/>
        <v>2</v>
      </c>
      <c r="F952">
        <v>45</v>
      </c>
      <c r="G952" t="str">
        <f t="shared" si="129"/>
        <v>C</v>
      </c>
      <c r="H952">
        <f t="shared" si="130"/>
        <v>2</v>
      </c>
      <c r="I952">
        <v>31</v>
      </c>
      <c r="J952" t="str">
        <f t="shared" si="131"/>
        <v>E</v>
      </c>
      <c r="K952">
        <f t="shared" si="132"/>
        <v>0</v>
      </c>
      <c r="L952" t="str">
        <f t="shared" si="126"/>
        <v>C02</v>
      </c>
      <c r="M952" t="str">
        <f>VLOOKUP(L952,Sheet2!$A$1:$C$17,2,FALSE)</f>
        <v>Farmasi</v>
      </c>
      <c r="N952" t="str">
        <f>VLOOKUP(L952,Sheet2!$A$1:$C$17,3,FALSE)</f>
        <v>Farmakokimia</v>
      </c>
      <c r="O952">
        <f t="shared" si="133"/>
        <v>8</v>
      </c>
      <c r="P952" s="2">
        <f t="shared" si="134"/>
        <v>1.5</v>
      </c>
    </row>
    <row r="953" spans="1:16" x14ac:dyDescent="0.25">
      <c r="A953">
        <v>951</v>
      </c>
      <c r="B953" t="s">
        <v>954</v>
      </c>
      <c r="C953">
        <v>46</v>
      </c>
      <c r="D953" t="str">
        <f t="shared" si="127"/>
        <v>C</v>
      </c>
      <c r="E953">
        <f t="shared" si="128"/>
        <v>2</v>
      </c>
      <c r="F953">
        <v>44</v>
      </c>
      <c r="G953" t="str">
        <f t="shared" si="129"/>
        <v>D</v>
      </c>
      <c r="H953">
        <f t="shared" si="130"/>
        <v>1</v>
      </c>
      <c r="I953">
        <v>42</v>
      </c>
      <c r="J953" t="str">
        <f t="shared" si="131"/>
        <v>D</v>
      </c>
      <c r="K953">
        <f t="shared" si="132"/>
        <v>1</v>
      </c>
      <c r="L953" t="str">
        <f t="shared" si="126"/>
        <v>D02</v>
      </c>
      <c r="M953" t="str">
        <f>VLOOKUP(L953,Sheet2!$A$1:$C$17,2,FALSE)</f>
        <v>Teknik Industri</v>
      </c>
      <c r="N953" t="str">
        <f>VLOOKUP(L953,Sheet2!$A$1:$C$17,3,FALSE)</f>
        <v>Teknologi Pangan</v>
      </c>
      <c r="O953">
        <f t="shared" si="133"/>
        <v>8</v>
      </c>
      <c r="P953" s="2">
        <f t="shared" si="134"/>
        <v>1.375</v>
      </c>
    </row>
    <row r="954" spans="1:16" x14ac:dyDescent="0.25">
      <c r="A954">
        <v>952</v>
      </c>
      <c r="B954" t="s">
        <v>955</v>
      </c>
      <c r="C954">
        <v>56</v>
      </c>
      <c r="D954" t="str">
        <f t="shared" si="127"/>
        <v>C</v>
      </c>
      <c r="E954">
        <f t="shared" si="128"/>
        <v>2</v>
      </c>
      <c r="F954">
        <v>65</v>
      </c>
      <c r="G954" t="str">
        <f t="shared" si="129"/>
        <v>B</v>
      </c>
      <c r="H954">
        <f t="shared" si="130"/>
        <v>3</v>
      </c>
      <c r="I954">
        <v>74</v>
      </c>
      <c r="J954" t="str">
        <f t="shared" si="131"/>
        <v>B</v>
      </c>
      <c r="K954">
        <f t="shared" si="132"/>
        <v>3</v>
      </c>
      <c r="L954" t="str">
        <f t="shared" si="126"/>
        <v>B03</v>
      </c>
      <c r="M954" t="str">
        <f>VLOOKUP(L954,Sheet2!$A$1:$C$17,2,FALSE)</f>
        <v>Teknik Kebumian</v>
      </c>
      <c r="N954" t="str">
        <f>VLOOKUP(L954,Sheet2!$A$1:$C$17,3,FALSE)</f>
        <v>Geomatika</v>
      </c>
      <c r="O954">
        <f t="shared" si="133"/>
        <v>8</v>
      </c>
      <c r="P954" s="2">
        <f t="shared" si="134"/>
        <v>2.625</v>
      </c>
    </row>
    <row r="955" spans="1:16" x14ac:dyDescent="0.25">
      <c r="A955">
        <v>953</v>
      </c>
      <c r="B955" t="s">
        <v>956</v>
      </c>
      <c r="C955">
        <v>63</v>
      </c>
      <c r="D955" t="str">
        <f t="shared" si="127"/>
        <v>C</v>
      </c>
      <c r="E955">
        <f t="shared" si="128"/>
        <v>2</v>
      </c>
      <c r="F955">
        <v>66</v>
      </c>
      <c r="G955" t="str">
        <f t="shared" si="129"/>
        <v>B</v>
      </c>
      <c r="H955">
        <f t="shared" si="130"/>
        <v>3</v>
      </c>
      <c r="I955">
        <v>69</v>
      </c>
      <c r="J955" t="str">
        <f t="shared" si="131"/>
        <v>B</v>
      </c>
      <c r="K955">
        <f t="shared" si="132"/>
        <v>3</v>
      </c>
      <c r="L955" t="str">
        <f t="shared" si="126"/>
        <v>D03</v>
      </c>
      <c r="M955" t="str">
        <f>VLOOKUP(L955,Sheet2!$A$1:$C$17,2,FALSE)</f>
        <v>Teknik Industri</v>
      </c>
      <c r="N955" t="str">
        <f>VLOOKUP(L955,Sheet2!$A$1:$C$17,3,FALSE)</f>
        <v>Teknologi Bioenergi</v>
      </c>
      <c r="O955">
        <f t="shared" si="133"/>
        <v>8</v>
      </c>
      <c r="P955" s="2">
        <f t="shared" si="134"/>
        <v>2.625</v>
      </c>
    </row>
    <row r="956" spans="1:16" x14ac:dyDescent="0.25">
      <c r="A956">
        <v>954</v>
      </c>
      <c r="B956" t="s">
        <v>957</v>
      </c>
      <c r="C956">
        <v>62</v>
      </c>
      <c r="D956" t="str">
        <f t="shared" si="127"/>
        <v>C</v>
      </c>
      <c r="E956">
        <f t="shared" si="128"/>
        <v>2</v>
      </c>
      <c r="F956">
        <v>52</v>
      </c>
      <c r="G956" t="str">
        <f t="shared" si="129"/>
        <v>C</v>
      </c>
      <c r="H956">
        <f t="shared" si="130"/>
        <v>2</v>
      </c>
      <c r="I956">
        <v>42</v>
      </c>
      <c r="J956" t="str">
        <f t="shared" si="131"/>
        <v>D</v>
      </c>
      <c r="K956">
        <f t="shared" si="132"/>
        <v>1</v>
      </c>
      <c r="L956" t="str">
        <f t="shared" si="126"/>
        <v>B01</v>
      </c>
      <c r="M956" t="str">
        <f>VLOOKUP(L956,Sheet2!$A$1:$C$17,2,FALSE)</f>
        <v>Teknik Kebumian</v>
      </c>
      <c r="N956" t="str">
        <f>VLOOKUP(L956,Sheet2!$A$1:$C$17,3,FALSE)</f>
        <v>Meteorologi</v>
      </c>
      <c r="O956">
        <f t="shared" si="133"/>
        <v>8</v>
      </c>
      <c r="P956" s="2">
        <f t="shared" si="134"/>
        <v>1.75</v>
      </c>
    </row>
    <row r="957" spans="1:16" x14ac:dyDescent="0.25">
      <c r="A957">
        <v>955</v>
      </c>
      <c r="B957" t="s">
        <v>958</v>
      </c>
      <c r="C957">
        <v>14</v>
      </c>
      <c r="D957" t="str">
        <f t="shared" si="127"/>
        <v>E</v>
      </c>
      <c r="E957">
        <f t="shared" si="128"/>
        <v>0</v>
      </c>
      <c r="F957">
        <v>23</v>
      </c>
      <c r="G957" t="str">
        <f t="shared" si="129"/>
        <v>E</v>
      </c>
      <c r="H957">
        <f t="shared" si="130"/>
        <v>0</v>
      </c>
      <c r="I957">
        <v>32</v>
      </c>
      <c r="J957" t="str">
        <f t="shared" si="131"/>
        <v>E</v>
      </c>
      <c r="K957">
        <f t="shared" si="132"/>
        <v>0</v>
      </c>
      <c r="L957" t="str">
        <f t="shared" si="126"/>
        <v>C01</v>
      </c>
      <c r="M957" t="str">
        <f>VLOOKUP(L957,Sheet2!$A$1:$C$17,2,FALSE)</f>
        <v>Farmasi</v>
      </c>
      <c r="N957" t="str">
        <f>VLOOKUP(L957,Sheet2!$A$1:$C$17,3,FALSE)</f>
        <v>Biologi Farmasi</v>
      </c>
      <c r="O957">
        <f t="shared" si="133"/>
        <v>8</v>
      </c>
      <c r="P957" s="2">
        <f t="shared" si="134"/>
        <v>0</v>
      </c>
    </row>
    <row r="958" spans="1:16" x14ac:dyDescent="0.25">
      <c r="A958">
        <v>956</v>
      </c>
      <c r="B958" t="s">
        <v>959</v>
      </c>
      <c r="C958">
        <v>83</v>
      </c>
      <c r="D958" t="str">
        <f t="shared" si="127"/>
        <v>A</v>
      </c>
      <c r="E958">
        <f t="shared" si="128"/>
        <v>4</v>
      </c>
      <c r="F958">
        <v>85</v>
      </c>
      <c r="G958" t="str">
        <f t="shared" si="129"/>
        <v>A</v>
      </c>
      <c r="H958">
        <f t="shared" si="130"/>
        <v>4</v>
      </c>
      <c r="I958">
        <v>86</v>
      </c>
      <c r="J958" t="str">
        <f t="shared" si="131"/>
        <v>A</v>
      </c>
      <c r="K958">
        <f t="shared" si="132"/>
        <v>4</v>
      </c>
      <c r="L958" t="str">
        <f t="shared" si="126"/>
        <v>D04</v>
      </c>
      <c r="M958" t="str">
        <f>VLOOKUP(L958,Sheet2!$A$1:$C$17,2,FALSE)</f>
        <v>Teknik Industri</v>
      </c>
      <c r="N958" t="str">
        <f>VLOOKUP(L958,Sheet2!$A$1:$C$17,3,FALSE)</f>
        <v>Manajemen Rekayasa Industri</v>
      </c>
      <c r="O958">
        <f t="shared" si="133"/>
        <v>8</v>
      </c>
      <c r="P958" s="2">
        <f t="shared" si="134"/>
        <v>4</v>
      </c>
    </row>
    <row r="959" spans="1:16" x14ac:dyDescent="0.25">
      <c r="A959">
        <v>957</v>
      </c>
      <c r="B959" t="s">
        <v>960</v>
      </c>
      <c r="C959">
        <v>24</v>
      </c>
      <c r="D959" t="str">
        <f t="shared" si="127"/>
        <v>E</v>
      </c>
      <c r="E959">
        <f t="shared" si="128"/>
        <v>0</v>
      </c>
      <c r="F959">
        <v>43</v>
      </c>
      <c r="G959" t="str">
        <f t="shared" si="129"/>
        <v>D</v>
      </c>
      <c r="H959">
        <f t="shared" si="130"/>
        <v>1</v>
      </c>
      <c r="I959">
        <v>63</v>
      </c>
      <c r="J959" t="str">
        <f t="shared" si="131"/>
        <v>C</v>
      </c>
      <c r="K959">
        <f t="shared" si="132"/>
        <v>2</v>
      </c>
      <c r="L959" t="str">
        <f t="shared" si="126"/>
        <v>D04</v>
      </c>
      <c r="M959" t="str">
        <f>VLOOKUP(L959,Sheet2!$A$1:$C$17,2,FALSE)</f>
        <v>Teknik Industri</v>
      </c>
      <c r="N959" t="str">
        <f>VLOOKUP(L959,Sheet2!$A$1:$C$17,3,FALSE)</f>
        <v>Manajemen Rekayasa Industri</v>
      </c>
      <c r="O959">
        <f t="shared" si="133"/>
        <v>8</v>
      </c>
      <c r="P959" s="2">
        <f t="shared" si="134"/>
        <v>0.875</v>
      </c>
    </row>
    <row r="960" spans="1:16" x14ac:dyDescent="0.25">
      <c r="A960">
        <v>958</v>
      </c>
      <c r="B960" t="s">
        <v>961</v>
      </c>
      <c r="C960">
        <v>13</v>
      </c>
      <c r="D960" t="str">
        <f t="shared" si="127"/>
        <v>E</v>
      </c>
      <c r="E960">
        <f t="shared" si="128"/>
        <v>0</v>
      </c>
      <c r="F960">
        <v>14</v>
      </c>
      <c r="G960" t="str">
        <f t="shared" si="129"/>
        <v>E</v>
      </c>
      <c r="H960">
        <f t="shared" si="130"/>
        <v>0</v>
      </c>
      <c r="I960">
        <v>16</v>
      </c>
      <c r="J960" t="str">
        <f t="shared" si="131"/>
        <v>E</v>
      </c>
      <c r="K960">
        <f t="shared" si="132"/>
        <v>0</v>
      </c>
      <c r="L960" t="str">
        <f t="shared" si="126"/>
        <v>C01</v>
      </c>
      <c r="M960" t="str">
        <f>VLOOKUP(L960,Sheet2!$A$1:$C$17,2,FALSE)</f>
        <v>Farmasi</v>
      </c>
      <c r="N960" t="str">
        <f>VLOOKUP(L960,Sheet2!$A$1:$C$17,3,FALSE)</f>
        <v>Biologi Farmasi</v>
      </c>
      <c r="O960">
        <f t="shared" si="133"/>
        <v>8</v>
      </c>
      <c r="P960" s="2">
        <f t="shared" si="134"/>
        <v>0</v>
      </c>
    </row>
    <row r="961" spans="1:16" x14ac:dyDescent="0.25">
      <c r="A961">
        <v>959</v>
      </c>
      <c r="B961" t="s">
        <v>962</v>
      </c>
      <c r="C961">
        <v>89</v>
      </c>
      <c r="D961" t="str">
        <f t="shared" si="127"/>
        <v>A</v>
      </c>
      <c r="E961">
        <f t="shared" si="128"/>
        <v>4</v>
      </c>
      <c r="F961">
        <v>83</v>
      </c>
      <c r="G961" t="str">
        <f t="shared" si="129"/>
        <v>A</v>
      </c>
      <c r="H961">
        <f t="shared" si="130"/>
        <v>4</v>
      </c>
      <c r="I961">
        <v>77</v>
      </c>
      <c r="J961" t="str">
        <f t="shared" si="131"/>
        <v>A</v>
      </c>
      <c r="K961">
        <f t="shared" si="132"/>
        <v>4</v>
      </c>
      <c r="L961" t="str">
        <f t="shared" si="126"/>
        <v>C02</v>
      </c>
      <c r="M961" t="str">
        <f>VLOOKUP(L961,Sheet2!$A$1:$C$17,2,FALSE)</f>
        <v>Farmasi</v>
      </c>
      <c r="N961" t="str">
        <f>VLOOKUP(L961,Sheet2!$A$1:$C$17,3,FALSE)</f>
        <v>Farmakokimia</v>
      </c>
      <c r="O961">
        <f t="shared" si="133"/>
        <v>8</v>
      </c>
      <c r="P961" s="2">
        <f t="shared" si="134"/>
        <v>4</v>
      </c>
    </row>
    <row r="962" spans="1:16" x14ac:dyDescent="0.25">
      <c r="A962">
        <v>960</v>
      </c>
      <c r="B962" t="s">
        <v>963</v>
      </c>
      <c r="C962">
        <v>71</v>
      </c>
      <c r="D962" t="str">
        <f t="shared" si="127"/>
        <v>B</v>
      </c>
      <c r="E962">
        <f t="shared" si="128"/>
        <v>3</v>
      </c>
      <c r="F962">
        <v>79</v>
      </c>
      <c r="G962" t="str">
        <f t="shared" si="129"/>
        <v>A</v>
      </c>
      <c r="H962">
        <f t="shared" si="130"/>
        <v>4</v>
      </c>
      <c r="I962">
        <v>87</v>
      </c>
      <c r="J962" t="str">
        <f t="shared" si="131"/>
        <v>A</v>
      </c>
      <c r="K962">
        <f t="shared" si="132"/>
        <v>4</v>
      </c>
      <c r="L962" t="str">
        <f t="shared" si="126"/>
        <v>C02</v>
      </c>
      <c r="M962" t="str">
        <f>VLOOKUP(L962,Sheet2!$A$1:$C$17,2,FALSE)</f>
        <v>Farmasi</v>
      </c>
      <c r="N962" t="str">
        <f>VLOOKUP(L962,Sheet2!$A$1:$C$17,3,FALSE)</f>
        <v>Farmakokimia</v>
      </c>
      <c r="O962">
        <f t="shared" si="133"/>
        <v>8</v>
      </c>
      <c r="P962" s="2">
        <f t="shared" si="134"/>
        <v>3.625</v>
      </c>
    </row>
    <row r="963" spans="1:16" x14ac:dyDescent="0.25">
      <c r="A963">
        <v>961</v>
      </c>
      <c r="B963" t="s">
        <v>964</v>
      </c>
      <c r="C963">
        <v>57</v>
      </c>
      <c r="D963" t="str">
        <f t="shared" si="127"/>
        <v>C</v>
      </c>
      <c r="E963">
        <f t="shared" si="128"/>
        <v>2</v>
      </c>
      <c r="F963">
        <v>36</v>
      </c>
      <c r="G963" t="str">
        <f t="shared" si="129"/>
        <v>D</v>
      </c>
      <c r="H963">
        <f t="shared" si="130"/>
        <v>1</v>
      </c>
      <c r="I963">
        <v>15</v>
      </c>
      <c r="J963" t="str">
        <f t="shared" si="131"/>
        <v>E</v>
      </c>
      <c r="K963">
        <f t="shared" si="132"/>
        <v>0</v>
      </c>
      <c r="L963" t="str">
        <f t="shared" ref="L963:L1026" si="135">LEFT(B963,3)</f>
        <v>A02</v>
      </c>
      <c r="M963" t="str">
        <f>VLOOKUP(L963,Sheet2!$A$1:$C$17,2,FALSE)</f>
        <v>Matematika dan IPA</v>
      </c>
      <c r="N963" t="str">
        <f>VLOOKUP(L963,Sheet2!$A$1:$C$17,3,FALSE)</f>
        <v>Fisika</v>
      </c>
      <c r="O963">
        <f t="shared" si="133"/>
        <v>8</v>
      </c>
      <c r="P963" s="2">
        <f t="shared" si="134"/>
        <v>1.125</v>
      </c>
    </row>
    <row r="964" spans="1:16" x14ac:dyDescent="0.25">
      <c r="A964">
        <v>962</v>
      </c>
      <c r="B964" t="s">
        <v>965</v>
      </c>
      <c r="C964">
        <v>53</v>
      </c>
      <c r="D964" t="str">
        <f t="shared" ref="D964:D1027" si="136">IF(C964&gt;=75,"A",IF(C964&gt;=65,"B",IF(C964&gt;=45,"C",IF(C964&gt;=35,"D","E"))))</f>
        <v>C</v>
      </c>
      <c r="E964">
        <f t="shared" ref="E964:E1027" si="137">IF(D964="A",4,IF(D964="B",3,IF(D964="C",2,IF(D964="D",1,0))))</f>
        <v>2</v>
      </c>
      <c r="F964">
        <v>46</v>
      </c>
      <c r="G964" t="str">
        <f t="shared" ref="G964:G1027" si="138">IF(F964&gt;=75,"A",IF(F964&gt;=65,"B",IF(F964&gt;=45,"C",IF(F964&gt;=35,"D","E"))))</f>
        <v>C</v>
      </c>
      <c r="H964">
        <f t="shared" ref="H964:H1027" si="139">IF(G964="A",4,IF(G964="B",3,IF(G964="C",2,IF(G964="D",1,0))))</f>
        <v>2</v>
      </c>
      <c r="I964">
        <v>39</v>
      </c>
      <c r="J964" t="str">
        <f t="shared" ref="J964:J1027" si="140">IF(I964&gt;=75,"A",IF(I964&gt;=65,"B",IF(I964&gt;=45,"C",IF(I964&gt;=35,"D","E"))))</f>
        <v>D</v>
      </c>
      <c r="K964">
        <f t="shared" ref="K964:K1027" si="141">IF(J964="A",4,IF(J964="B",3,IF(J964="C",2,IF(J964="D",1,0))))</f>
        <v>1</v>
      </c>
      <c r="L964" t="str">
        <f t="shared" si="135"/>
        <v>C01</v>
      </c>
      <c r="M964" t="str">
        <f>VLOOKUP(L964,Sheet2!$A$1:$C$17,2,FALSE)</f>
        <v>Farmasi</v>
      </c>
      <c r="N964" t="str">
        <f>VLOOKUP(L964,Sheet2!$A$1:$C$17,3,FALSE)</f>
        <v>Biologi Farmasi</v>
      </c>
      <c r="O964">
        <f t="shared" ref="O964:O1027" si="142">$D$1+$G$1+$J$1</f>
        <v>8</v>
      </c>
      <c r="P964" s="2">
        <f t="shared" ref="P964:P1027" si="143">(E964*$D$1+H964*$G$1+K964*$J$1)/O964</f>
        <v>1.75</v>
      </c>
    </row>
    <row r="965" spans="1:16" x14ac:dyDescent="0.25">
      <c r="A965">
        <v>963</v>
      </c>
      <c r="B965" t="s">
        <v>966</v>
      </c>
      <c r="C965">
        <v>75</v>
      </c>
      <c r="D965" t="str">
        <f t="shared" si="136"/>
        <v>A</v>
      </c>
      <c r="E965">
        <f t="shared" si="137"/>
        <v>4</v>
      </c>
      <c r="F965">
        <v>62</v>
      </c>
      <c r="G965" t="str">
        <f t="shared" si="138"/>
        <v>C</v>
      </c>
      <c r="H965">
        <f t="shared" si="139"/>
        <v>2</v>
      </c>
      <c r="I965">
        <v>50</v>
      </c>
      <c r="J965" t="str">
        <f t="shared" si="140"/>
        <v>C</v>
      </c>
      <c r="K965">
        <f t="shared" si="141"/>
        <v>2</v>
      </c>
      <c r="L965" t="str">
        <f t="shared" si="135"/>
        <v>D04</v>
      </c>
      <c r="M965" t="str">
        <f>VLOOKUP(L965,Sheet2!$A$1:$C$17,2,FALSE)</f>
        <v>Teknik Industri</v>
      </c>
      <c r="N965" t="str">
        <f>VLOOKUP(L965,Sheet2!$A$1:$C$17,3,FALSE)</f>
        <v>Manajemen Rekayasa Industri</v>
      </c>
      <c r="O965">
        <f t="shared" si="142"/>
        <v>8</v>
      </c>
      <c r="P965" s="2">
        <f t="shared" si="143"/>
        <v>2.75</v>
      </c>
    </row>
    <row r="966" spans="1:16" x14ac:dyDescent="0.25">
      <c r="A966">
        <v>964</v>
      </c>
      <c r="B966" t="s">
        <v>967</v>
      </c>
      <c r="C966">
        <v>15</v>
      </c>
      <c r="D966" t="str">
        <f t="shared" si="136"/>
        <v>E</v>
      </c>
      <c r="E966">
        <f t="shared" si="137"/>
        <v>0</v>
      </c>
      <c r="F966">
        <v>35</v>
      </c>
      <c r="G966" t="str">
        <f t="shared" si="138"/>
        <v>D</v>
      </c>
      <c r="H966">
        <f t="shared" si="139"/>
        <v>1</v>
      </c>
      <c r="I966">
        <v>55</v>
      </c>
      <c r="J966" t="str">
        <f t="shared" si="140"/>
        <v>C</v>
      </c>
      <c r="K966">
        <f t="shared" si="141"/>
        <v>2</v>
      </c>
      <c r="L966" t="str">
        <f t="shared" si="135"/>
        <v>A03</v>
      </c>
      <c r="M966" t="str">
        <f>VLOOKUP(L966,Sheet2!$A$1:$C$17,2,FALSE)</f>
        <v>Matematika dan IPA</v>
      </c>
      <c r="N966" t="str">
        <f>VLOOKUP(L966,Sheet2!$A$1:$C$17,3,FALSE)</f>
        <v>Kimia</v>
      </c>
      <c r="O966">
        <f t="shared" si="142"/>
        <v>8</v>
      </c>
      <c r="P966" s="2">
        <f t="shared" si="143"/>
        <v>0.875</v>
      </c>
    </row>
    <row r="967" spans="1:16" x14ac:dyDescent="0.25">
      <c r="A967">
        <v>965</v>
      </c>
      <c r="B967" t="s">
        <v>968</v>
      </c>
      <c r="C967">
        <v>86</v>
      </c>
      <c r="D967" t="str">
        <f t="shared" si="136"/>
        <v>A</v>
      </c>
      <c r="E967">
        <f t="shared" si="137"/>
        <v>4</v>
      </c>
      <c r="F967">
        <v>86</v>
      </c>
      <c r="G967" t="str">
        <f t="shared" si="138"/>
        <v>A</v>
      </c>
      <c r="H967">
        <f t="shared" si="139"/>
        <v>4</v>
      </c>
      <c r="I967">
        <v>86</v>
      </c>
      <c r="J967" t="str">
        <f t="shared" si="140"/>
        <v>A</v>
      </c>
      <c r="K967">
        <f t="shared" si="141"/>
        <v>4</v>
      </c>
      <c r="L967" t="str">
        <f t="shared" si="135"/>
        <v>B01</v>
      </c>
      <c r="M967" t="str">
        <f>VLOOKUP(L967,Sheet2!$A$1:$C$17,2,FALSE)</f>
        <v>Teknik Kebumian</v>
      </c>
      <c r="N967" t="str">
        <f>VLOOKUP(L967,Sheet2!$A$1:$C$17,3,FALSE)</f>
        <v>Meteorologi</v>
      </c>
      <c r="O967">
        <f t="shared" si="142"/>
        <v>8</v>
      </c>
      <c r="P967" s="2">
        <f t="shared" si="143"/>
        <v>4</v>
      </c>
    </row>
    <row r="968" spans="1:16" x14ac:dyDescent="0.25">
      <c r="A968">
        <v>966</v>
      </c>
      <c r="B968" t="s">
        <v>969</v>
      </c>
      <c r="C968">
        <v>48</v>
      </c>
      <c r="D968" t="str">
        <f t="shared" si="136"/>
        <v>C</v>
      </c>
      <c r="E968">
        <f t="shared" si="137"/>
        <v>2</v>
      </c>
      <c r="F968">
        <v>62</v>
      </c>
      <c r="G968" t="str">
        <f t="shared" si="138"/>
        <v>C</v>
      </c>
      <c r="H968">
        <f t="shared" si="139"/>
        <v>2</v>
      </c>
      <c r="I968">
        <v>77</v>
      </c>
      <c r="J968" t="str">
        <f t="shared" si="140"/>
        <v>A</v>
      </c>
      <c r="K968">
        <f t="shared" si="141"/>
        <v>4</v>
      </c>
      <c r="L968" t="str">
        <f t="shared" si="135"/>
        <v>A04</v>
      </c>
      <c r="M968" t="str">
        <f>VLOOKUP(L968,Sheet2!$A$1:$C$17,2,FALSE)</f>
        <v>Matematika dan IPA</v>
      </c>
      <c r="N968" t="str">
        <f>VLOOKUP(L968,Sheet2!$A$1:$C$17,3,FALSE)</f>
        <v>Matematika</v>
      </c>
      <c r="O968">
        <f t="shared" si="142"/>
        <v>8</v>
      </c>
      <c r="P968" s="2">
        <f t="shared" si="143"/>
        <v>2.5</v>
      </c>
    </row>
    <row r="969" spans="1:16" x14ac:dyDescent="0.25">
      <c r="A969">
        <v>967</v>
      </c>
      <c r="B969" t="s">
        <v>970</v>
      </c>
      <c r="C969">
        <v>64</v>
      </c>
      <c r="D969" t="str">
        <f t="shared" si="136"/>
        <v>C</v>
      </c>
      <c r="E969">
        <f t="shared" si="137"/>
        <v>2</v>
      </c>
      <c r="F969">
        <v>67</v>
      </c>
      <c r="G969" t="str">
        <f t="shared" si="138"/>
        <v>B</v>
      </c>
      <c r="H969">
        <f t="shared" si="139"/>
        <v>3</v>
      </c>
      <c r="I969">
        <v>70</v>
      </c>
      <c r="J969" t="str">
        <f t="shared" si="140"/>
        <v>B</v>
      </c>
      <c r="K969">
        <f t="shared" si="141"/>
        <v>3</v>
      </c>
      <c r="L969" t="str">
        <f t="shared" si="135"/>
        <v>D01</v>
      </c>
      <c r="M969" t="str">
        <f>VLOOKUP(L969,Sheet2!$A$1:$C$17,2,FALSE)</f>
        <v>Teknik Industri</v>
      </c>
      <c r="N969" t="str">
        <f>VLOOKUP(L969,Sheet2!$A$1:$C$17,3,FALSE)</f>
        <v>Instrumentasi dan Kontrol</v>
      </c>
      <c r="O969">
        <f t="shared" si="142"/>
        <v>8</v>
      </c>
      <c r="P969" s="2">
        <f t="shared" si="143"/>
        <v>2.625</v>
      </c>
    </row>
    <row r="970" spans="1:16" x14ac:dyDescent="0.25">
      <c r="A970">
        <v>968</v>
      </c>
      <c r="B970" t="s">
        <v>971</v>
      </c>
      <c r="C970">
        <v>9</v>
      </c>
      <c r="D970" t="str">
        <f t="shared" si="136"/>
        <v>E</v>
      </c>
      <c r="E970">
        <f t="shared" si="137"/>
        <v>0</v>
      </c>
      <c r="F970">
        <v>8</v>
      </c>
      <c r="G970" t="str">
        <f t="shared" si="138"/>
        <v>E</v>
      </c>
      <c r="H970">
        <f t="shared" si="139"/>
        <v>0</v>
      </c>
      <c r="I970">
        <v>6</v>
      </c>
      <c r="J970" t="str">
        <f t="shared" si="140"/>
        <v>E</v>
      </c>
      <c r="K970">
        <f t="shared" si="141"/>
        <v>0</v>
      </c>
      <c r="L970" t="str">
        <f t="shared" si="135"/>
        <v>D01</v>
      </c>
      <c r="M970" t="str">
        <f>VLOOKUP(L970,Sheet2!$A$1:$C$17,2,FALSE)</f>
        <v>Teknik Industri</v>
      </c>
      <c r="N970" t="str">
        <f>VLOOKUP(L970,Sheet2!$A$1:$C$17,3,FALSE)</f>
        <v>Instrumentasi dan Kontrol</v>
      </c>
      <c r="O970">
        <f t="shared" si="142"/>
        <v>8</v>
      </c>
      <c r="P970" s="2">
        <f t="shared" si="143"/>
        <v>0</v>
      </c>
    </row>
    <row r="971" spans="1:16" x14ac:dyDescent="0.25">
      <c r="A971">
        <v>969</v>
      </c>
      <c r="B971" t="s">
        <v>972</v>
      </c>
      <c r="C971">
        <v>16</v>
      </c>
      <c r="D971" t="str">
        <f t="shared" si="136"/>
        <v>E</v>
      </c>
      <c r="E971">
        <f t="shared" si="137"/>
        <v>0</v>
      </c>
      <c r="F971">
        <v>24</v>
      </c>
      <c r="G971" t="str">
        <f t="shared" si="138"/>
        <v>E</v>
      </c>
      <c r="H971">
        <f t="shared" si="139"/>
        <v>0</v>
      </c>
      <c r="I971">
        <v>33</v>
      </c>
      <c r="J971" t="str">
        <f t="shared" si="140"/>
        <v>E</v>
      </c>
      <c r="K971">
        <f t="shared" si="141"/>
        <v>0</v>
      </c>
      <c r="L971" t="str">
        <f t="shared" si="135"/>
        <v>A04</v>
      </c>
      <c r="M971" t="str">
        <f>VLOOKUP(L971,Sheet2!$A$1:$C$17,2,FALSE)</f>
        <v>Matematika dan IPA</v>
      </c>
      <c r="N971" t="str">
        <f>VLOOKUP(L971,Sheet2!$A$1:$C$17,3,FALSE)</f>
        <v>Matematika</v>
      </c>
      <c r="O971">
        <f t="shared" si="142"/>
        <v>8</v>
      </c>
      <c r="P971" s="2">
        <f t="shared" si="143"/>
        <v>0</v>
      </c>
    </row>
    <row r="972" spans="1:16" x14ac:dyDescent="0.25">
      <c r="A972">
        <v>970</v>
      </c>
      <c r="B972" t="s">
        <v>973</v>
      </c>
      <c r="C972">
        <v>77</v>
      </c>
      <c r="D972" t="str">
        <f t="shared" si="136"/>
        <v>A</v>
      </c>
      <c r="E972">
        <f t="shared" si="137"/>
        <v>4</v>
      </c>
      <c r="F972">
        <v>56</v>
      </c>
      <c r="G972" t="str">
        <f t="shared" si="138"/>
        <v>C</v>
      </c>
      <c r="H972">
        <f t="shared" si="139"/>
        <v>2</v>
      </c>
      <c r="I972">
        <v>36</v>
      </c>
      <c r="J972" t="str">
        <f t="shared" si="140"/>
        <v>D</v>
      </c>
      <c r="K972">
        <f t="shared" si="141"/>
        <v>1</v>
      </c>
      <c r="L972" t="str">
        <f t="shared" si="135"/>
        <v>D03</v>
      </c>
      <c r="M972" t="str">
        <f>VLOOKUP(L972,Sheet2!$A$1:$C$17,2,FALSE)</f>
        <v>Teknik Industri</v>
      </c>
      <c r="N972" t="str">
        <f>VLOOKUP(L972,Sheet2!$A$1:$C$17,3,FALSE)</f>
        <v>Teknologi Bioenergi</v>
      </c>
      <c r="O972">
        <f t="shared" si="142"/>
        <v>8</v>
      </c>
      <c r="P972" s="2">
        <f t="shared" si="143"/>
        <v>2.5</v>
      </c>
    </row>
    <row r="973" spans="1:16" x14ac:dyDescent="0.25">
      <c r="A973">
        <v>971</v>
      </c>
      <c r="B973" t="s">
        <v>974</v>
      </c>
      <c r="C973">
        <v>61</v>
      </c>
      <c r="D973" t="str">
        <f t="shared" si="136"/>
        <v>C</v>
      </c>
      <c r="E973">
        <f t="shared" si="137"/>
        <v>2</v>
      </c>
      <c r="F973">
        <v>69</v>
      </c>
      <c r="G973" t="str">
        <f t="shared" si="138"/>
        <v>B</v>
      </c>
      <c r="H973">
        <f t="shared" si="139"/>
        <v>3</v>
      </c>
      <c r="I973">
        <v>76</v>
      </c>
      <c r="J973" t="str">
        <f t="shared" si="140"/>
        <v>A</v>
      </c>
      <c r="K973">
        <f t="shared" si="141"/>
        <v>4</v>
      </c>
      <c r="L973" t="str">
        <f t="shared" si="135"/>
        <v>A02</v>
      </c>
      <c r="M973" t="str">
        <f>VLOOKUP(L973,Sheet2!$A$1:$C$17,2,FALSE)</f>
        <v>Matematika dan IPA</v>
      </c>
      <c r="N973" t="str">
        <f>VLOOKUP(L973,Sheet2!$A$1:$C$17,3,FALSE)</f>
        <v>Fisika</v>
      </c>
      <c r="O973">
        <f t="shared" si="142"/>
        <v>8</v>
      </c>
      <c r="P973" s="2">
        <f t="shared" si="143"/>
        <v>2.875</v>
      </c>
    </row>
    <row r="974" spans="1:16" x14ac:dyDescent="0.25">
      <c r="A974">
        <v>972</v>
      </c>
      <c r="B974" t="s">
        <v>975</v>
      </c>
      <c r="C974">
        <v>29</v>
      </c>
      <c r="D974" t="str">
        <f t="shared" si="136"/>
        <v>E</v>
      </c>
      <c r="E974">
        <f t="shared" si="137"/>
        <v>0</v>
      </c>
      <c r="F974">
        <v>22</v>
      </c>
      <c r="G974" t="str">
        <f t="shared" si="138"/>
        <v>E</v>
      </c>
      <c r="H974">
        <f t="shared" si="139"/>
        <v>0</v>
      </c>
      <c r="I974">
        <v>15</v>
      </c>
      <c r="J974" t="str">
        <f t="shared" si="140"/>
        <v>E</v>
      </c>
      <c r="K974">
        <f t="shared" si="141"/>
        <v>0</v>
      </c>
      <c r="L974" t="str">
        <f t="shared" si="135"/>
        <v>D01</v>
      </c>
      <c r="M974" t="str">
        <f>VLOOKUP(L974,Sheet2!$A$1:$C$17,2,FALSE)</f>
        <v>Teknik Industri</v>
      </c>
      <c r="N974" t="str">
        <f>VLOOKUP(L974,Sheet2!$A$1:$C$17,3,FALSE)</f>
        <v>Instrumentasi dan Kontrol</v>
      </c>
      <c r="O974">
        <f t="shared" si="142"/>
        <v>8</v>
      </c>
      <c r="P974" s="2">
        <f t="shared" si="143"/>
        <v>0</v>
      </c>
    </row>
    <row r="975" spans="1:16" x14ac:dyDescent="0.25">
      <c r="A975">
        <v>973</v>
      </c>
      <c r="B975" t="s">
        <v>976</v>
      </c>
      <c r="C975">
        <v>3</v>
      </c>
      <c r="D975" t="str">
        <f t="shared" si="136"/>
        <v>E</v>
      </c>
      <c r="E975">
        <f t="shared" si="137"/>
        <v>0</v>
      </c>
      <c r="F975">
        <v>6</v>
      </c>
      <c r="G975" t="str">
        <f t="shared" si="138"/>
        <v>E</v>
      </c>
      <c r="H975">
        <f t="shared" si="139"/>
        <v>0</v>
      </c>
      <c r="I975">
        <v>9</v>
      </c>
      <c r="J975" t="str">
        <f t="shared" si="140"/>
        <v>E</v>
      </c>
      <c r="K975">
        <f t="shared" si="141"/>
        <v>0</v>
      </c>
      <c r="L975" t="str">
        <f t="shared" si="135"/>
        <v>B03</v>
      </c>
      <c r="M975" t="str">
        <f>VLOOKUP(L975,Sheet2!$A$1:$C$17,2,FALSE)</f>
        <v>Teknik Kebumian</v>
      </c>
      <c r="N975" t="str">
        <f>VLOOKUP(L975,Sheet2!$A$1:$C$17,3,FALSE)</f>
        <v>Geomatika</v>
      </c>
      <c r="O975">
        <f t="shared" si="142"/>
        <v>8</v>
      </c>
      <c r="P975" s="2">
        <f t="shared" si="143"/>
        <v>0</v>
      </c>
    </row>
    <row r="976" spans="1:16" x14ac:dyDescent="0.25">
      <c r="A976">
        <v>974</v>
      </c>
      <c r="B976" t="s">
        <v>977</v>
      </c>
      <c r="C976">
        <v>78</v>
      </c>
      <c r="D976" t="str">
        <f t="shared" si="136"/>
        <v>A</v>
      </c>
      <c r="E976">
        <f t="shared" si="137"/>
        <v>4</v>
      </c>
      <c r="F976">
        <v>84</v>
      </c>
      <c r="G976" t="str">
        <f t="shared" si="138"/>
        <v>A</v>
      </c>
      <c r="H976">
        <f t="shared" si="139"/>
        <v>4</v>
      </c>
      <c r="I976">
        <v>90</v>
      </c>
      <c r="J976" t="str">
        <f t="shared" si="140"/>
        <v>A</v>
      </c>
      <c r="K976">
        <f t="shared" si="141"/>
        <v>4</v>
      </c>
      <c r="L976" t="str">
        <f t="shared" si="135"/>
        <v>A01</v>
      </c>
      <c r="M976" t="str">
        <f>VLOOKUP(L976,Sheet2!$A$1:$C$17,2,FALSE)</f>
        <v>Matematika dan IPA</v>
      </c>
      <c r="N976" t="str">
        <f>VLOOKUP(L976,Sheet2!$A$1:$C$17,3,FALSE)</f>
        <v>Astronomi</v>
      </c>
      <c r="O976">
        <f t="shared" si="142"/>
        <v>8</v>
      </c>
      <c r="P976" s="2">
        <f t="shared" si="143"/>
        <v>4</v>
      </c>
    </row>
    <row r="977" spans="1:16" x14ac:dyDescent="0.25">
      <c r="A977">
        <v>975</v>
      </c>
      <c r="B977" t="s">
        <v>978</v>
      </c>
      <c r="C977">
        <v>62</v>
      </c>
      <c r="D977" t="str">
        <f t="shared" si="136"/>
        <v>C</v>
      </c>
      <c r="E977">
        <f t="shared" si="137"/>
        <v>2</v>
      </c>
      <c r="F977">
        <v>41</v>
      </c>
      <c r="G977" t="str">
        <f t="shared" si="138"/>
        <v>D</v>
      </c>
      <c r="H977">
        <f t="shared" si="139"/>
        <v>1</v>
      </c>
      <c r="I977">
        <v>20</v>
      </c>
      <c r="J977" t="str">
        <f t="shared" si="140"/>
        <v>E</v>
      </c>
      <c r="K977">
        <f t="shared" si="141"/>
        <v>0</v>
      </c>
      <c r="L977" t="str">
        <f t="shared" si="135"/>
        <v>C04</v>
      </c>
      <c r="M977" t="str">
        <f>VLOOKUP(L977,Sheet2!$A$1:$C$17,2,FALSE)</f>
        <v>Farmasi</v>
      </c>
      <c r="N977" t="str">
        <f>VLOOKUP(L977,Sheet2!$A$1:$C$17,3,FALSE)</f>
        <v>Farmasetika</v>
      </c>
      <c r="O977">
        <f t="shared" si="142"/>
        <v>8</v>
      </c>
      <c r="P977" s="2">
        <f t="shared" si="143"/>
        <v>1.125</v>
      </c>
    </row>
    <row r="978" spans="1:16" x14ac:dyDescent="0.25">
      <c r="A978">
        <v>976</v>
      </c>
      <c r="B978" t="s">
        <v>979</v>
      </c>
      <c r="C978">
        <v>78</v>
      </c>
      <c r="D978" t="str">
        <f t="shared" si="136"/>
        <v>A</v>
      </c>
      <c r="E978">
        <f t="shared" si="137"/>
        <v>4</v>
      </c>
      <c r="F978">
        <v>81</v>
      </c>
      <c r="G978" t="str">
        <f t="shared" si="138"/>
        <v>A</v>
      </c>
      <c r="H978">
        <f t="shared" si="139"/>
        <v>4</v>
      </c>
      <c r="I978">
        <v>84</v>
      </c>
      <c r="J978" t="str">
        <f t="shared" si="140"/>
        <v>A</v>
      </c>
      <c r="K978">
        <f t="shared" si="141"/>
        <v>4</v>
      </c>
      <c r="L978" t="str">
        <f t="shared" si="135"/>
        <v>C01</v>
      </c>
      <c r="M978" t="str">
        <f>VLOOKUP(L978,Sheet2!$A$1:$C$17,2,FALSE)</f>
        <v>Farmasi</v>
      </c>
      <c r="N978" t="str">
        <f>VLOOKUP(L978,Sheet2!$A$1:$C$17,3,FALSE)</f>
        <v>Biologi Farmasi</v>
      </c>
      <c r="O978">
        <f t="shared" si="142"/>
        <v>8</v>
      </c>
      <c r="P978" s="2">
        <f t="shared" si="143"/>
        <v>4</v>
      </c>
    </row>
    <row r="979" spans="1:16" x14ac:dyDescent="0.25">
      <c r="A979">
        <v>977</v>
      </c>
      <c r="B979" t="s">
        <v>980</v>
      </c>
      <c r="C979">
        <v>52</v>
      </c>
      <c r="D979" t="str">
        <f t="shared" si="136"/>
        <v>C</v>
      </c>
      <c r="E979">
        <f t="shared" si="137"/>
        <v>2</v>
      </c>
      <c r="F979">
        <v>70</v>
      </c>
      <c r="G979" t="str">
        <f t="shared" si="138"/>
        <v>B</v>
      </c>
      <c r="H979">
        <f t="shared" si="139"/>
        <v>3</v>
      </c>
      <c r="I979">
        <v>88</v>
      </c>
      <c r="J979" t="str">
        <f t="shared" si="140"/>
        <v>A</v>
      </c>
      <c r="K979">
        <f t="shared" si="141"/>
        <v>4</v>
      </c>
      <c r="L979" t="str">
        <f t="shared" si="135"/>
        <v>B01</v>
      </c>
      <c r="M979" t="str">
        <f>VLOOKUP(L979,Sheet2!$A$1:$C$17,2,FALSE)</f>
        <v>Teknik Kebumian</v>
      </c>
      <c r="N979" t="str">
        <f>VLOOKUP(L979,Sheet2!$A$1:$C$17,3,FALSE)</f>
        <v>Meteorologi</v>
      </c>
      <c r="O979">
        <f t="shared" si="142"/>
        <v>8</v>
      </c>
      <c r="P979" s="2">
        <f t="shared" si="143"/>
        <v>2.875</v>
      </c>
    </row>
    <row r="980" spans="1:16" x14ac:dyDescent="0.25">
      <c r="A980">
        <v>978</v>
      </c>
      <c r="B980" t="s">
        <v>981</v>
      </c>
      <c r="C980">
        <v>61</v>
      </c>
      <c r="D980" t="str">
        <f t="shared" si="136"/>
        <v>C</v>
      </c>
      <c r="E980">
        <f t="shared" si="137"/>
        <v>2</v>
      </c>
      <c r="F980">
        <v>42</v>
      </c>
      <c r="G980" t="str">
        <f t="shared" si="138"/>
        <v>D</v>
      </c>
      <c r="H980">
        <f t="shared" si="139"/>
        <v>1</v>
      </c>
      <c r="I980">
        <v>23</v>
      </c>
      <c r="J980" t="str">
        <f t="shared" si="140"/>
        <v>E</v>
      </c>
      <c r="K980">
        <f t="shared" si="141"/>
        <v>0</v>
      </c>
      <c r="L980" t="str">
        <f t="shared" si="135"/>
        <v>A02</v>
      </c>
      <c r="M980" t="str">
        <f>VLOOKUP(L980,Sheet2!$A$1:$C$17,2,FALSE)</f>
        <v>Matematika dan IPA</v>
      </c>
      <c r="N980" t="str">
        <f>VLOOKUP(L980,Sheet2!$A$1:$C$17,3,FALSE)</f>
        <v>Fisika</v>
      </c>
      <c r="O980">
        <f t="shared" si="142"/>
        <v>8</v>
      </c>
      <c r="P980" s="2">
        <f t="shared" si="143"/>
        <v>1.125</v>
      </c>
    </row>
    <row r="981" spans="1:16" x14ac:dyDescent="0.25">
      <c r="A981">
        <v>979</v>
      </c>
      <c r="B981" t="s">
        <v>982</v>
      </c>
      <c r="C981">
        <v>13</v>
      </c>
      <c r="D981" t="str">
        <f t="shared" si="136"/>
        <v>E</v>
      </c>
      <c r="E981">
        <f t="shared" si="137"/>
        <v>0</v>
      </c>
      <c r="F981">
        <v>25</v>
      </c>
      <c r="G981" t="str">
        <f t="shared" si="138"/>
        <v>E</v>
      </c>
      <c r="H981">
        <f t="shared" si="139"/>
        <v>0</v>
      </c>
      <c r="I981">
        <v>38</v>
      </c>
      <c r="J981" t="str">
        <f t="shared" si="140"/>
        <v>D</v>
      </c>
      <c r="K981">
        <f t="shared" si="141"/>
        <v>1</v>
      </c>
      <c r="L981" t="str">
        <f t="shared" si="135"/>
        <v>B03</v>
      </c>
      <c r="M981" t="str">
        <f>VLOOKUP(L981,Sheet2!$A$1:$C$17,2,FALSE)</f>
        <v>Teknik Kebumian</v>
      </c>
      <c r="N981" t="str">
        <f>VLOOKUP(L981,Sheet2!$A$1:$C$17,3,FALSE)</f>
        <v>Geomatika</v>
      </c>
      <c r="O981">
        <f t="shared" si="142"/>
        <v>8</v>
      </c>
      <c r="P981" s="2">
        <f t="shared" si="143"/>
        <v>0.25</v>
      </c>
    </row>
    <row r="982" spans="1:16" x14ac:dyDescent="0.25">
      <c r="A982">
        <v>980</v>
      </c>
      <c r="B982" t="s">
        <v>983</v>
      </c>
      <c r="C982">
        <v>83</v>
      </c>
      <c r="D982" t="str">
        <f t="shared" si="136"/>
        <v>A</v>
      </c>
      <c r="E982">
        <f t="shared" si="137"/>
        <v>4</v>
      </c>
      <c r="F982">
        <v>85</v>
      </c>
      <c r="G982" t="str">
        <f t="shared" si="138"/>
        <v>A</v>
      </c>
      <c r="H982">
        <f t="shared" si="139"/>
        <v>4</v>
      </c>
      <c r="I982">
        <v>88</v>
      </c>
      <c r="J982" t="str">
        <f t="shared" si="140"/>
        <v>A</v>
      </c>
      <c r="K982">
        <f t="shared" si="141"/>
        <v>4</v>
      </c>
      <c r="L982" t="str">
        <f t="shared" si="135"/>
        <v>A04</v>
      </c>
      <c r="M982" t="str">
        <f>VLOOKUP(L982,Sheet2!$A$1:$C$17,2,FALSE)</f>
        <v>Matematika dan IPA</v>
      </c>
      <c r="N982" t="str">
        <f>VLOOKUP(L982,Sheet2!$A$1:$C$17,3,FALSE)</f>
        <v>Matematika</v>
      </c>
      <c r="O982">
        <f t="shared" si="142"/>
        <v>8</v>
      </c>
      <c r="P982" s="2">
        <f t="shared" si="143"/>
        <v>4</v>
      </c>
    </row>
    <row r="983" spans="1:16" x14ac:dyDescent="0.25">
      <c r="A983">
        <v>981</v>
      </c>
      <c r="B983" t="s">
        <v>984</v>
      </c>
      <c r="C983">
        <v>68</v>
      </c>
      <c r="D983" t="str">
        <f t="shared" si="136"/>
        <v>B</v>
      </c>
      <c r="E983">
        <f t="shared" si="137"/>
        <v>3</v>
      </c>
      <c r="F983">
        <v>48</v>
      </c>
      <c r="G983" t="str">
        <f t="shared" si="138"/>
        <v>C</v>
      </c>
      <c r="H983">
        <f t="shared" si="139"/>
        <v>2</v>
      </c>
      <c r="I983">
        <v>29</v>
      </c>
      <c r="J983" t="str">
        <f t="shared" si="140"/>
        <v>E</v>
      </c>
      <c r="K983">
        <f t="shared" si="141"/>
        <v>0</v>
      </c>
      <c r="L983" t="str">
        <f t="shared" si="135"/>
        <v>D02</v>
      </c>
      <c r="M983" t="str">
        <f>VLOOKUP(L983,Sheet2!$A$1:$C$17,2,FALSE)</f>
        <v>Teknik Industri</v>
      </c>
      <c r="N983" t="str">
        <f>VLOOKUP(L983,Sheet2!$A$1:$C$17,3,FALSE)</f>
        <v>Teknologi Pangan</v>
      </c>
      <c r="O983">
        <f t="shared" si="142"/>
        <v>8</v>
      </c>
      <c r="P983" s="2">
        <f t="shared" si="143"/>
        <v>1.875</v>
      </c>
    </row>
    <row r="984" spans="1:16" x14ac:dyDescent="0.25">
      <c r="A984">
        <v>982</v>
      </c>
      <c r="B984" t="s">
        <v>985</v>
      </c>
      <c r="C984">
        <v>25</v>
      </c>
      <c r="D984" t="str">
        <f t="shared" si="136"/>
        <v>E</v>
      </c>
      <c r="E984">
        <f t="shared" si="137"/>
        <v>0</v>
      </c>
      <c r="F984">
        <v>51</v>
      </c>
      <c r="G984" t="str">
        <f t="shared" si="138"/>
        <v>C</v>
      </c>
      <c r="H984">
        <f t="shared" si="139"/>
        <v>2</v>
      </c>
      <c r="I984">
        <v>78</v>
      </c>
      <c r="J984" t="str">
        <f t="shared" si="140"/>
        <v>A</v>
      </c>
      <c r="K984">
        <f t="shared" si="141"/>
        <v>4</v>
      </c>
      <c r="L984" t="str">
        <f t="shared" si="135"/>
        <v>C04</v>
      </c>
      <c r="M984" t="str">
        <f>VLOOKUP(L984,Sheet2!$A$1:$C$17,2,FALSE)</f>
        <v>Farmasi</v>
      </c>
      <c r="N984" t="str">
        <f>VLOOKUP(L984,Sheet2!$A$1:$C$17,3,FALSE)</f>
        <v>Farmasetika</v>
      </c>
      <c r="O984">
        <f t="shared" si="142"/>
        <v>8</v>
      </c>
      <c r="P984" s="2">
        <f t="shared" si="143"/>
        <v>1.75</v>
      </c>
    </row>
    <row r="985" spans="1:16" x14ac:dyDescent="0.25">
      <c r="A985">
        <v>983</v>
      </c>
      <c r="B985" t="s">
        <v>986</v>
      </c>
      <c r="C985">
        <v>25</v>
      </c>
      <c r="D985" t="str">
        <f t="shared" si="136"/>
        <v>E</v>
      </c>
      <c r="E985">
        <f t="shared" si="137"/>
        <v>0</v>
      </c>
      <c r="F985">
        <v>44</v>
      </c>
      <c r="G985" t="str">
        <f t="shared" si="138"/>
        <v>D</v>
      </c>
      <c r="H985">
        <f t="shared" si="139"/>
        <v>1</v>
      </c>
      <c r="I985">
        <v>64</v>
      </c>
      <c r="J985" t="str">
        <f t="shared" si="140"/>
        <v>C</v>
      </c>
      <c r="K985">
        <f t="shared" si="141"/>
        <v>2</v>
      </c>
      <c r="L985" t="str">
        <f t="shared" si="135"/>
        <v>B02</v>
      </c>
      <c r="M985" t="str">
        <f>VLOOKUP(L985,Sheet2!$A$1:$C$17,2,FALSE)</f>
        <v>Teknik Kebumian</v>
      </c>
      <c r="N985" t="str">
        <f>VLOOKUP(L985,Sheet2!$A$1:$C$17,3,FALSE)</f>
        <v>Oseanografi</v>
      </c>
      <c r="O985">
        <f t="shared" si="142"/>
        <v>8</v>
      </c>
      <c r="P985" s="2">
        <f t="shared" si="143"/>
        <v>0.875</v>
      </c>
    </row>
    <row r="986" spans="1:16" x14ac:dyDescent="0.25">
      <c r="A986">
        <v>984</v>
      </c>
      <c r="B986" t="s">
        <v>987</v>
      </c>
      <c r="C986">
        <v>32</v>
      </c>
      <c r="D986" t="str">
        <f t="shared" si="136"/>
        <v>E</v>
      </c>
      <c r="E986">
        <f t="shared" si="137"/>
        <v>0</v>
      </c>
      <c r="F986">
        <v>42</v>
      </c>
      <c r="G986" t="str">
        <f t="shared" si="138"/>
        <v>D</v>
      </c>
      <c r="H986">
        <f t="shared" si="139"/>
        <v>1</v>
      </c>
      <c r="I986">
        <v>53</v>
      </c>
      <c r="J986" t="str">
        <f t="shared" si="140"/>
        <v>C</v>
      </c>
      <c r="K986">
        <f t="shared" si="141"/>
        <v>2</v>
      </c>
      <c r="L986" t="str">
        <f t="shared" si="135"/>
        <v>C02</v>
      </c>
      <c r="M986" t="str">
        <f>VLOOKUP(L986,Sheet2!$A$1:$C$17,2,FALSE)</f>
        <v>Farmasi</v>
      </c>
      <c r="N986" t="str">
        <f>VLOOKUP(L986,Sheet2!$A$1:$C$17,3,FALSE)</f>
        <v>Farmakokimia</v>
      </c>
      <c r="O986">
        <f t="shared" si="142"/>
        <v>8</v>
      </c>
      <c r="P986" s="2">
        <f t="shared" si="143"/>
        <v>0.875</v>
      </c>
    </row>
    <row r="987" spans="1:16" x14ac:dyDescent="0.25">
      <c r="A987">
        <v>985</v>
      </c>
      <c r="B987" t="s">
        <v>988</v>
      </c>
      <c r="C987">
        <v>28</v>
      </c>
      <c r="D987" t="str">
        <f t="shared" si="136"/>
        <v>E</v>
      </c>
      <c r="E987">
        <f t="shared" si="137"/>
        <v>0</v>
      </c>
      <c r="F987">
        <v>33</v>
      </c>
      <c r="G987" t="str">
        <f t="shared" si="138"/>
        <v>E</v>
      </c>
      <c r="H987">
        <f t="shared" si="139"/>
        <v>0</v>
      </c>
      <c r="I987">
        <v>39</v>
      </c>
      <c r="J987" t="str">
        <f t="shared" si="140"/>
        <v>D</v>
      </c>
      <c r="K987">
        <f t="shared" si="141"/>
        <v>1</v>
      </c>
      <c r="L987" t="str">
        <f t="shared" si="135"/>
        <v>A01</v>
      </c>
      <c r="M987" t="str">
        <f>VLOOKUP(L987,Sheet2!$A$1:$C$17,2,FALSE)</f>
        <v>Matematika dan IPA</v>
      </c>
      <c r="N987" t="str">
        <f>VLOOKUP(L987,Sheet2!$A$1:$C$17,3,FALSE)</f>
        <v>Astronomi</v>
      </c>
      <c r="O987">
        <f t="shared" si="142"/>
        <v>8</v>
      </c>
      <c r="P987" s="2">
        <f t="shared" si="143"/>
        <v>0.25</v>
      </c>
    </row>
    <row r="988" spans="1:16" x14ac:dyDescent="0.25">
      <c r="A988">
        <v>986</v>
      </c>
      <c r="B988" t="s">
        <v>989</v>
      </c>
      <c r="C988">
        <v>10</v>
      </c>
      <c r="D988" t="str">
        <f t="shared" si="136"/>
        <v>E</v>
      </c>
      <c r="E988">
        <f t="shared" si="137"/>
        <v>0</v>
      </c>
      <c r="F988">
        <v>12</v>
      </c>
      <c r="G988" t="str">
        <f t="shared" si="138"/>
        <v>E</v>
      </c>
      <c r="H988">
        <f t="shared" si="139"/>
        <v>0</v>
      </c>
      <c r="I988">
        <v>13</v>
      </c>
      <c r="J988" t="str">
        <f t="shared" si="140"/>
        <v>E</v>
      </c>
      <c r="K988">
        <f t="shared" si="141"/>
        <v>0</v>
      </c>
      <c r="L988" t="str">
        <f t="shared" si="135"/>
        <v>A03</v>
      </c>
      <c r="M988" t="str">
        <f>VLOOKUP(L988,Sheet2!$A$1:$C$17,2,FALSE)</f>
        <v>Matematika dan IPA</v>
      </c>
      <c r="N988" t="str">
        <f>VLOOKUP(L988,Sheet2!$A$1:$C$17,3,FALSE)</f>
        <v>Kimia</v>
      </c>
      <c r="O988">
        <f t="shared" si="142"/>
        <v>8</v>
      </c>
      <c r="P988" s="2">
        <f t="shared" si="143"/>
        <v>0</v>
      </c>
    </row>
    <row r="989" spans="1:16" x14ac:dyDescent="0.25">
      <c r="A989">
        <v>987</v>
      </c>
      <c r="B989" t="s">
        <v>990</v>
      </c>
      <c r="C989">
        <v>31</v>
      </c>
      <c r="D989" t="str">
        <f t="shared" si="136"/>
        <v>E</v>
      </c>
      <c r="E989">
        <f t="shared" si="137"/>
        <v>0</v>
      </c>
      <c r="F989">
        <v>31</v>
      </c>
      <c r="G989" t="str">
        <f t="shared" si="138"/>
        <v>E</v>
      </c>
      <c r="H989">
        <f t="shared" si="139"/>
        <v>0</v>
      </c>
      <c r="I989">
        <v>31</v>
      </c>
      <c r="J989" t="str">
        <f t="shared" si="140"/>
        <v>E</v>
      </c>
      <c r="K989">
        <f t="shared" si="141"/>
        <v>0</v>
      </c>
      <c r="L989" t="str">
        <f t="shared" si="135"/>
        <v>C03</v>
      </c>
      <c r="M989" t="str">
        <f>VLOOKUP(L989,Sheet2!$A$1:$C$17,2,FALSE)</f>
        <v>Farmasi</v>
      </c>
      <c r="N989" t="str">
        <f>VLOOKUP(L989,Sheet2!$A$1:$C$17,3,FALSE)</f>
        <v>Farmakologi</v>
      </c>
      <c r="O989">
        <f t="shared" si="142"/>
        <v>8</v>
      </c>
      <c r="P989" s="2">
        <f t="shared" si="143"/>
        <v>0</v>
      </c>
    </row>
    <row r="990" spans="1:16" x14ac:dyDescent="0.25">
      <c r="A990">
        <v>988</v>
      </c>
      <c r="B990" t="s">
        <v>991</v>
      </c>
      <c r="C990">
        <v>44</v>
      </c>
      <c r="D990" t="str">
        <f t="shared" si="136"/>
        <v>D</v>
      </c>
      <c r="E990">
        <f t="shared" si="137"/>
        <v>1</v>
      </c>
      <c r="F990">
        <v>43</v>
      </c>
      <c r="G990" t="str">
        <f t="shared" si="138"/>
        <v>D</v>
      </c>
      <c r="H990">
        <f t="shared" si="139"/>
        <v>1</v>
      </c>
      <c r="I990">
        <v>43</v>
      </c>
      <c r="J990" t="str">
        <f t="shared" si="140"/>
        <v>D</v>
      </c>
      <c r="K990">
        <f t="shared" si="141"/>
        <v>1</v>
      </c>
      <c r="L990" t="str">
        <f t="shared" si="135"/>
        <v>C02</v>
      </c>
      <c r="M990" t="str">
        <f>VLOOKUP(L990,Sheet2!$A$1:$C$17,2,FALSE)</f>
        <v>Farmasi</v>
      </c>
      <c r="N990" t="str">
        <f>VLOOKUP(L990,Sheet2!$A$1:$C$17,3,FALSE)</f>
        <v>Farmakokimia</v>
      </c>
      <c r="O990">
        <f t="shared" si="142"/>
        <v>8</v>
      </c>
      <c r="P990" s="2">
        <f t="shared" si="143"/>
        <v>1</v>
      </c>
    </row>
    <row r="991" spans="1:16" x14ac:dyDescent="0.25">
      <c r="A991">
        <v>989</v>
      </c>
      <c r="B991" t="s">
        <v>992</v>
      </c>
      <c r="C991">
        <v>80</v>
      </c>
      <c r="D991" t="str">
        <f t="shared" si="136"/>
        <v>A</v>
      </c>
      <c r="E991">
        <f t="shared" si="137"/>
        <v>4</v>
      </c>
      <c r="F991">
        <v>87</v>
      </c>
      <c r="G991" t="str">
        <f t="shared" si="138"/>
        <v>A</v>
      </c>
      <c r="H991">
        <f t="shared" si="139"/>
        <v>4</v>
      </c>
      <c r="I991">
        <v>94</v>
      </c>
      <c r="J991" t="str">
        <f t="shared" si="140"/>
        <v>A</v>
      </c>
      <c r="K991">
        <f t="shared" si="141"/>
        <v>4</v>
      </c>
      <c r="L991" t="str">
        <f t="shared" si="135"/>
        <v>C02</v>
      </c>
      <c r="M991" t="str">
        <f>VLOOKUP(L991,Sheet2!$A$1:$C$17,2,FALSE)</f>
        <v>Farmasi</v>
      </c>
      <c r="N991" t="str">
        <f>VLOOKUP(L991,Sheet2!$A$1:$C$17,3,FALSE)</f>
        <v>Farmakokimia</v>
      </c>
      <c r="O991">
        <f t="shared" si="142"/>
        <v>8</v>
      </c>
      <c r="P991" s="2">
        <f t="shared" si="143"/>
        <v>4</v>
      </c>
    </row>
    <row r="992" spans="1:16" x14ac:dyDescent="0.25">
      <c r="A992">
        <v>990</v>
      </c>
      <c r="B992" t="s">
        <v>993</v>
      </c>
      <c r="C992">
        <v>57</v>
      </c>
      <c r="D992" t="str">
        <f t="shared" si="136"/>
        <v>C</v>
      </c>
      <c r="E992">
        <f t="shared" si="137"/>
        <v>2</v>
      </c>
      <c r="F992">
        <v>48</v>
      </c>
      <c r="G992" t="str">
        <f t="shared" si="138"/>
        <v>C</v>
      </c>
      <c r="H992">
        <f t="shared" si="139"/>
        <v>2</v>
      </c>
      <c r="I992">
        <v>39</v>
      </c>
      <c r="J992" t="str">
        <f t="shared" si="140"/>
        <v>D</v>
      </c>
      <c r="K992">
        <f t="shared" si="141"/>
        <v>1</v>
      </c>
      <c r="L992" t="str">
        <f t="shared" si="135"/>
        <v>A04</v>
      </c>
      <c r="M992" t="str">
        <f>VLOOKUP(L992,Sheet2!$A$1:$C$17,2,FALSE)</f>
        <v>Matematika dan IPA</v>
      </c>
      <c r="N992" t="str">
        <f>VLOOKUP(L992,Sheet2!$A$1:$C$17,3,FALSE)</f>
        <v>Matematika</v>
      </c>
      <c r="O992">
        <f t="shared" si="142"/>
        <v>8</v>
      </c>
      <c r="P992" s="2">
        <f t="shared" si="143"/>
        <v>1.75</v>
      </c>
    </row>
    <row r="993" spans="1:16" x14ac:dyDescent="0.25">
      <c r="A993">
        <v>991</v>
      </c>
      <c r="B993" t="s">
        <v>994</v>
      </c>
      <c r="C993">
        <v>87</v>
      </c>
      <c r="D993" t="str">
        <f t="shared" si="136"/>
        <v>A</v>
      </c>
      <c r="E993">
        <f t="shared" si="137"/>
        <v>4</v>
      </c>
      <c r="F993">
        <v>78</v>
      </c>
      <c r="G993" t="str">
        <f t="shared" si="138"/>
        <v>A</v>
      </c>
      <c r="H993">
        <f t="shared" si="139"/>
        <v>4</v>
      </c>
      <c r="I993">
        <v>69</v>
      </c>
      <c r="J993" t="str">
        <f t="shared" si="140"/>
        <v>B</v>
      </c>
      <c r="K993">
        <f t="shared" si="141"/>
        <v>3</v>
      </c>
      <c r="L993" t="str">
        <f t="shared" si="135"/>
        <v>B02</v>
      </c>
      <c r="M993" t="str">
        <f>VLOOKUP(L993,Sheet2!$A$1:$C$17,2,FALSE)</f>
        <v>Teknik Kebumian</v>
      </c>
      <c r="N993" t="str">
        <f>VLOOKUP(L993,Sheet2!$A$1:$C$17,3,FALSE)</f>
        <v>Oseanografi</v>
      </c>
      <c r="O993">
        <f t="shared" si="142"/>
        <v>8</v>
      </c>
      <c r="P993" s="2">
        <f t="shared" si="143"/>
        <v>3.75</v>
      </c>
    </row>
    <row r="994" spans="1:16" x14ac:dyDescent="0.25">
      <c r="A994">
        <v>992</v>
      </c>
      <c r="B994" t="s">
        <v>995</v>
      </c>
      <c r="C994">
        <v>41</v>
      </c>
      <c r="D994" t="str">
        <f t="shared" si="136"/>
        <v>D</v>
      </c>
      <c r="E994">
        <f t="shared" si="137"/>
        <v>1</v>
      </c>
      <c r="F994">
        <v>61</v>
      </c>
      <c r="G994" t="str">
        <f t="shared" si="138"/>
        <v>C</v>
      </c>
      <c r="H994">
        <f t="shared" si="139"/>
        <v>2</v>
      </c>
      <c r="I994">
        <v>80</v>
      </c>
      <c r="J994" t="str">
        <f t="shared" si="140"/>
        <v>A</v>
      </c>
      <c r="K994">
        <f t="shared" si="141"/>
        <v>4</v>
      </c>
      <c r="L994" t="str">
        <f t="shared" si="135"/>
        <v>C04</v>
      </c>
      <c r="M994" t="str">
        <f>VLOOKUP(L994,Sheet2!$A$1:$C$17,2,FALSE)</f>
        <v>Farmasi</v>
      </c>
      <c r="N994" t="str">
        <f>VLOOKUP(L994,Sheet2!$A$1:$C$17,3,FALSE)</f>
        <v>Farmasetika</v>
      </c>
      <c r="O994">
        <f t="shared" si="142"/>
        <v>8</v>
      </c>
      <c r="P994" s="2">
        <f t="shared" si="143"/>
        <v>2.125</v>
      </c>
    </row>
    <row r="995" spans="1:16" x14ac:dyDescent="0.25">
      <c r="A995">
        <v>993</v>
      </c>
      <c r="B995" t="s">
        <v>996</v>
      </c>
      <c r="C995">
        <v>69</v>
      </c>
      <c r="D995" t="str">
        <f t="shared" si="136"/>
        <v>B</v>
      </c>
      <c r="E995">
        <f t="shared" si="137"/>
        <v>3</v>
      </c>
      <c r="F995">
        <v>73</v>
      </c>
      <c r="G995" t="str">
        <f t="shared" si="138"/>
        <v>B</v>
      </c>
      <c r="H995">
        <f t="shared" si="139"/>
        <v>3</v>
      </c>
      <c r="I995">
        <v>78</v>
      </c>
      <c r="J995" t="str">
        <f t="shared" si="140"/>
        <v>A</v>
      </c>
      <c r="K995">
        <f t="shared" si="141"/>
        <v>4</v>
      </c>
      <c r="L995" t="str">
        <f t="shared" si="135"/>
        <v>C01</v>
      </c>
      <c r="M995" t="str">
        <f>VLOOKUP(L995,Sheet2!$A$1:$C$17,2,FALSE)</f>
        <v>Farmasi</v>
      </c>
      <c r="N995" t="str">
        <f>VLOOKUP(L995,Sheet2!$A$1:$C$17,3,FALSE)</f>
        <v>Biologi Farmasi</v>
      </c>
      <c r="O995">
        <f t="shared" si="142"/>
        <v>8</v>
      </c>
      <c r="P995" s="2">
        <f t="shared" si="143"/>
        <v>3.25</v>
      </c>
    </row>
    <row r="996" spans="1:16" x14ac:dyDescent="0.25">
      <c r="A996">
        <v>994</v>
      </c>
      <c r="B996" t="s">
        <v>997</v>
      </c>
      <c r="C996">
        <v>86</v>
      </c>
      <c r="D996" t="str">
        <f t="shared" si="136"/>
        <v>A</v>
      </c>
      <c r="E996">
        <f t="shared" si="137"/>
        <v>4</v>
      </c>
      <c r="F996">
        <v>79</v>
      </c>
      <c r="G996" t="str">
        <f t="shared" si="138"/>
        <v>A</v>
      </c>
      <c r="H996">
        <f t="shared" si="139"/>
        <v>4</v>
      </c>
      <c r="I996">
        <v>71</v>
      </c>
      <c r="J996" t="str">
        <f t="shared" si="140"/>
        <v>B</v>
      </c>
      <c r="K996">
        <f t="shared" si="141"/>
        <v>3</v>
      </c>
      <c r="L996" t="str">
        <f t="shared" si="135"/>
        <v>C02</v>
      </c>
      <c r="M996" t="str">
        <f>VLOOKUP(L996,Sheet2!$A$1:$C$17,2,FALSE)</f>
        <v>Farmasi</v>
      </c>
      <c r="N996" t="str">
        <f>VLOOKUP(L996,Sheet2!$A$1:$C$17,3,FALSE)</f>
        <v>Farmakokimia</v>
      </c>
      <c r="O996">
        <f t="shared" si="142"/>
        <v>8</v>
      </c>
      <c r="P996" s="2">
        <f t="shared" si="143"/>
        <v>3.75</v>
      </c>
    </row>
    <row r="997" spans="1:16" x14ac:dyDescent="0.25">
      <c r="A997">
        <v>995</v>
      </c>
      <c r="B997" t="s">
        <v>998</v>
      </c>
      <c r="C997">
        <v>23</v>
      </c>
      <c r="D997" t="str">
        <f t="shared" si="136"/>
        <v>E</v>
      </c>
      <c r="E997">
        <f t="shared" si="137"/>
        <v>0</v>
      </c>
      <c r="F997">
        <v>26</v>
      </c>
      <c r="G997" t="str">
        <f t="shared" si="138"/>
        <v>E</v>
      </c>
      <c r="H997">
        <f t="shared" si="139"/>
        <v>0</v>
      </c>
      <c r="I997">
        <v>29</v>
      </c>
      <c r="J997" t="str">
        <f t="shared" si="140"/>
        <v>E</v>
      </c>
      <c r="K997">
        <f t="shared" si="141"/>
        <v>0</v>
      </c>
      <c r="L997" t="str">
        <f t="shared" si="135"/>
        <v>D02</v>
      </c>
      <c r="M997" t="str">
        <f>VLOOKUP(L997,Sheet2!$A$1:$C$17,2,FALSE)</f>
        <v>Teknik Industri</v>
      </c>
      <c r="N997" t="str">
        <f>VLOOKUP(L997,Sheet2!$A$1:$C$17,3,FALSE)</f>
        <v>Teknologi Pangan</v>
      </c>
      <c r="O997">
        <f t="shared" si="142"/>
        <v>8</v>
      </c>
      <c r="P997" s="2">
        <f t="shared" si="143"/>
        <v>0</v>
      </c>
    </row>
    <row r="998" spans="1:16" x14ac:dyDescent="0.25">
      <c r="A998">
        <v>996</v>
      </c>
      <c r="B998" t="s">
        <v>999</v>
      </c>
      <c r="C998">
        <v>30</v>
      </c>
      <c r="D998" t="str">
        <f t="shared" si="136"/>
        <v>E</v>
      </c>
      <c r="E998">
        <f t="shared" si="137"/>
        <v>0</v>
      </c>
      <c r="F998">
        <v>38</v>
      </c>
      <c r="G998" t="str">
        <f t="shared" si="138"/>
        <v>D</v>
      </c>
      <c r="H998">
        <f t="shared" si="139"/>
        <v>1</v>
      </c>
      <c r="I998">
        <v>47</v>
      </c>
      <c r="J998" t="str">
        <f t="shared" si="140"/>
        <v>C</v>
      </c>
      <c r="K998">
        <f t="shared" si="141"/>
        <v>2</v>
      </c>
      <c r="L998" t="str">
        <f t="shared" si="135"/>
        <v>B04</v>
      </c>
      <c r="M998" t="str">
        <f>VLOOKUP(L998,Sheet2!$A$1:$C$17,2,FALSE)</f>
        <v>Teknik Kebumian</v>
      </c>
      <c r="N998" t="str">
        <f>VLOOKUP(L998,Sheet2!$A$1:$C$17,3,FALSE)</f>
        <v>Geologi</v>
      </c>
      <c r="O998">
        <f t="shared" si="142"/>
        <v>8</v>
      </c>
      <c r="P998" s="2">
        <f t="shared" si="143"/>
        <v>0.875</v>
      </c>
    </row>
    <row r="999" spans="1:16" x14ac:dyDescent="0.25">
      <c r="A999">
        <v>997</v>
      </c>
      <c r="B999" t="s">
        <v>1000</v>
      </c>
      <c r="C999">
        <v>38</v>
      </c>
      <c r="D999" t="str">
        <f t="shared" si="136"/>
        <v>D</v>
      </c>
      <c r="E999">
        <f t="shared" si="137"/>
        <v>1</v>
      </c>
      <c r="F999">
        <v>35</v>
      </c>
      <c r="G999" t="str">
        <f t="shared" si="138"/>
        <v>D</v>
      </c>
      <c r="H999">
        <f t="shared" si="139"/>
        <v>1</v>
      </c>
      <c r="I999">
        <v>32</v>
      </c>
      <c r="J999" t="str">
        <f t="shared" si="140"/>
        <v>E</v>
      </c>
      <c r="K999">
        <f t="shared" si="141"/>
        <v>0</v>
      </c>
      <c r="L999" t="str">
        <f t="shared" si="135"/>
        <v>D02</v>
      </c>
      <c r="M999" t="str">
        <f>VLOOKUP(L999,Sheet2!$A$1:$C$17,2,FALSE)</f>
        <v>Teknik Industri</v>
      </c>
      <c r="N999" t="str">
        <f>VLOOKUP(L999,Sheet2!$A$1:$C$17,3,FALSE)</f>
        <v>Teknologi Pangan</v>
      </c>
      <c r="O999">
        <f t="shared" si="142"/>
        <v>8</v>
      </c>
      <c r="P999" s="2">
        <f t="shared" si="143"/>
        <v>0.75</v>
      </c>
    </row>
    <row r="1000" spans="1:16" x14ac:dyDescent="0.25">
      <c r="A1000">
        <v>998</v>
      </c>
      <c r="B1000" t="s">
        <v>1001</v>
      </c>
      <c r="C1000">
        <v>61</v>
      </c>
      <c r="D1000" t="str">
        <f t="shared" si="136"/>
        <v>C</v>
      </c>
      <c r="E1000">
        <f t="shared" si="137"/>
        <v>2</v>
      </c>
      <c r="F1000">
        <v>61</v>
      </c>
      <c r="G1000" t="str">
        <f t="shared" si="138"/>
        <v>C</v>
      </c>
      <c r="H1000">
        <f t="shared" si="139"/>
        <v>2</v>
      </c>
      <c r="I1000">
        <v>61</v>
      </c>
      <c r="J1000" t="str">
        <f t="shared" si="140"/>
        <v>C</v>
      </c>
      <c r="K1000">
        <f t="shared" si="141"/>
        <v>2</v>
      </c>
      <c r="L1000" t="str">
        <f t="shared" si="135"/>
        <v>C03</v>
      </c>
      <c r="M1000" t="str">
        <f>VLOOKUP(L1000,Sheet2!$A$1:$C$17,2,FALSE)</f>
        <v>Farmasi</v>
      </c>
      <c r="N1000" t="str">
        <f>VLOOKUP(L1000,Sheet2!$A$1:$C$17,3,FALSE)</f>
        <v>Farmakologi</v>
      </c>
      <c r="O1000">
        <f t="shared" si="142"/>
        <v>8</v>
      </c>
      <c r="P1000" s="2">
        <f t="shared" si="143"/>
        <v>2</v>
      </c>
    </row>
    <row r="1001" spans="1:16" x14ac:dyDescent="0.25">
      <c r="A1001">
        <v>999</v>
      </c>
      <c r="B1001" t="s">
        <v>1002</v>
      </c>
      <c r="C1001">
        <v>67</v>
      </c>
      <c r="D1001" t="str">
        <f t="shared" si="136"/>
        <v>B</v>
      </c>
      <c r="E1001">
        <f t="shared" si="137"/>
        <v>3</v>
      </c>
      <c r="F1001">
        <v>50</v>
      </c>
      <c r="G1001" t="str">
        <f t="shared" si="138"/>
        <v>C</v>
      </c>
      <c r="H1001">
        <f t="shared" si="139"/>
        <v>2</v>
      </c>
      <c r="I1001">
        <v>34</v>
      </c>
      <c r="J1001" t="str">
        <f t="shared" si="140"/>
        <v>E</v>
      </c>
      <c r="K1001">
        <f t="shared" si="141"/>
        <v>0</v>
      </c>
      <c r="L1001" t="str">
        <f t="shared" si="135"/>
        <v>B04</v>
      </c>
      <c r="M1001" t="str">
        <f>VLOOKUP(L1001,Sheet2!$A$1:$C$17,2,FALSE)</f>
        <v>Teknik Kebumian</v>
      </c>
      <c r="N1001" t="str">
        <f>VLOOKUP(L1001,Sheet2!$A$1:$C$17,3,FALSE)</f>
        <v>Geologi</v>
      </c>
      <c r="O1001">
        <f t="shared" si="142"/>
        <v>8</v>
      </c>
      <c r="P1001" s="2">
        <f t="shared" si="143"/>
        <v>1.875</v>
      </c>
    </row>
    <row r="1002" spans="1:16" x14ac:dyDescent="0.25">
      <c r="A1002">
        <v>1000</v>
      </c>
      <c r="B1002" t="s">
        <v>1003</v>
      </c>
      <c r="C1002">
        <v>70</v>
      </c>
      <c r="D1002" t="str">
        <f t="shared" si="136"/>
        <v>B</v>
      </c>
      <c r="E1002">
        <f t="shared" si="137"/>
        <v>3</v>
      </c>
      <c r="F1002">
        <v>49</v>
      </c>
      <c r="G1002" t="str">
        <f t="shared" si="138"/>
        <v>C</v>
      </c>
      <c r="H1002">
        <f t="shared" si="139"/>
        <v>2</v>
      </c>
      <c r="I1002">
        <v>29</v>
      </c>
      <c r="J1002" t="str">
        <f t="shared" si="140"/>
        <v>E</v>
      </c>
      <c r="K1002">
        <f t="shared" si="141"/>
        <v>0</v>
      </c>
      <c r="L1002" t="str">
        <f t="shared" si="135"/>
        <v>C01</v>
      </c>
      <c r="M1002" t="str">
        <f>VLOOKUP(L1002,Sheet2!$A$1:$C$17,2,FALSE)</f>
        <v>Farmasi</v>
      </c>
      <c r="N1002" t="str">
        <f>VLOOKUP(L1002,Sheet2!$A$1:$C$17,3,FALSE)</f>
        <v>Biologi Farmasi</v>
      </c>
      <c r="O1002">
        <f t="shared" si="142"/>
        <v>8</v>
      </c>
      <c r="P1002" s="2">
        <f t="shared" si="143"/>
        <v>1.875</v>
      </c>
    </row>
    <row r="1003" spans="1:16" x14ac:dyDescent="0.25">
      <c r="A1003">
        <v>1001</v>
      </c>
      <c r="B1003" t="s">
        <v>1004</v>
      </c>
      <c r="C1003">
        <v>58</v>
      </c>
      <c r="D1003" t="str">
        <f t="shared" si="136"/>
        <v>C</v>
      </c>
      <c r="E1003">
        <f t="shared" si="137"/>
        <v>2</v>
      </c>
      <c r="F1003">
        <v>50</v>
      </c>
      <c r="G1003" t="str">
        <f t="shared" si="138"/>
        <v>C</v>
      </c>
      <c r="H1003">
        <f t="shared" si="139"/>
        <v>2</v>
      </c>
      <c r="I1003">
        <v>42</v>
      </c>
      <c r="J1003" t="str">
        <f t="shared" si="140"/>
        <v>D</v>
      </c>
      <c r="K1003">
        <f t="shared" si="141"/>
        <v>1</v>
      </c>
      <c r="L1003" t="str">
        <f t="shared" si="135"/>
        <v>A03</v>
      </c>
      <c r="M1003" t="str">
        <f>VLOOKUP(L1003,Sheet2!$A$1:$C$17,2,FALSE)</f>
        <v>Matematika dan IPA</v>
      </c>
      <c r="N1003" t="str">
        <f>VLOOKUP(L1003,Sheet2!$A$1:$C$17,3,FALSE)</f>
        <v>Kimia</v>
      </c>
      <c r="O1003">
        <f t="shared" si="142"/>
        <v>8</v>
      </c>
      <c r="P1003" s="2">
        <f t="shared" si="143"/>
        <v>1.75</v>
      </c>
    </row>
    <row r="1004" spans="1:16" x14ac:dyDescent="0.25">
      <c r="A1004">
        <v>1002</v>
      </c>
      <c r="B1004" t="s">
        <v>1005</v>
      </c>
      <c r="C1004">
        <v>44</v>
      </c>
      <c r="D1004" t="str">
        <f t="shared" si="136"/>
        <v>D</v>
      </c>
      <c r="E1004">
        <f t="shared" si="137"/>
        <v>1</v>
      </c>
      <c r="F1004">
        <v>28</v>
      </c>
      <c r="G1004" t="str">
        <f t="shared" si="138"/>
        <v>E</v>
      </c>
      <c r="H1004">
        <f t="shared" si="139"/>
        <v>0</v>
      </c>
      <c r="I1004">
        <v>11</v>
      </c>
      <c r="J1004" t="str">
        <f t="shared" si="140"/>
        <v>E</v>
      </c>
      <c r="K1004">
        <f t="shared" si="141"/>
        <v>0</v>
      </c>
      <c r="L1004" t="str">
        <f t="shared" si="135"/>
        <v>B02</v>
      </c>
      <c r="M1004" t="str">
        <f>VLOOKUP(L1004,Sheet2!$A$1:$C$17,2,FALSE)</f>
        <v>Teknik Kebumian</v>
      </c>
      <c r="N1004" t="str">
        <f>VLOOKUP(L1004,Sheet2!$A$1:$C$17,3,FALSE)</f>
        <v>Oseanografi</v>
      </c>
      <c r="O1004">
        <f t="shared" si="142"/>
        <v>8</v>
      </c>
      <c r="P1004" s="2">
        <f t="shared" si="143"/>
        <v>0.375</v>
      </c>
    </row>
    <row r="1005" spans="1:16" x14ac:dyDescent="0.25">
      <c r="A1005">
        <v>1003</v>
      </c>
      <c r="B1005" t="s">
        <v>1006</v>
      </c>
      <c r="C1005">
        <v>44</v>
      </c>
      <c r="D1005" t="str">
        <f t="shared" si="136"/>
        <v>D</v>
      </c>
      <c r="E1005">
        <f t="shared" si="137"/>
        <v>1</v>
      </c>
      <c r="F1005">
        <v>55</v>
      </c>
      <c r="G1005" t="str">
        <f t="shared" si="138"/>
        <v>C</v>
      </c>
      <c r="H1005">
        <f t="shared" si="139"/>
        <v>2</v>
      </c>
      <c r="I1005">
        <v>66</v>
      </c>
      <c r="J1005" t="str">
        <f t="shared" si="140"/>
        <v>B</v>
      </c>
      <c r="K1005">
        <f t="shared" si="141"/>
        <v>3</v>
      </c>
      <c r="L1005" t="str">
        <f t="shared" si="135"/>
        <v>D03</v>
      </c>
      <c r="M1005" t="str">
        <f>VLOOKUP(L1005,Sheet2!$A$1:$C$17,2,FALSE)</f>
        <v>Teknik Industri</v>
      </c>
      <c r="N1005" t="str">
        <f>VLOOKUP(L1005,Sheet2!$A$1:$C$17,3,FALSE)</f>
        <v>Teknologi Bioenergi</v>
      </c>
      <c r="O1005">
        <f t="shared" si="142"/>
        <v>8</v>
      </c>
      <c r="P1005" s="2">
        <f t="shared" si="143"/>
        <v>1.875</v>
      </c>
    </row>
    <row r="1006" spans="1:16" x14ac:dyDescent="0.25">
      <c r="A1006">
        <v>1004</v>
      </c>
      <c r="B1006" t="s">
        <v>1007</v>
      </c>
      <c r="C1006">
        <v>17</v>
      </c>
      <c r="D1006" t="str">
        <f t="shared" si="136"/>
        <v>E</v>
      </c>
      <c r="E1006">
        <f t="shared" si="137"/>
        <v>0</v>
      </c>
      <c r="F1006">
        <v>14</v>
      </c>
      <c r="G1006" t="str">
        <f t="shared" si="138"/>
        <v>E</v>
      </c>
      <c r="H1006">
        <f t="shared" si="139"/>
        <v>0</v>
      </c>
      <c r="I1006">
        <v>11</v>
      </c>
      <c r="J1006" t="str">
        <f t="shared" si="140"/>
        <v>E</v>
      </c>
      <c r="K1006">
        <f t="shared" si="141"/>
        <v>0</v>
      </c>
      <c r="L1006" t="str">
        <f t="shared" si="135"/>
        <v>C04</v>
      </c>
      <c r="M1006" t="str">
        <f>VLOOKUP(L1006,Sheet2!$A$1:$C$17,2,FALSE)</f>
        <v>Farmasi</v>
      </c>
      <c r="N1006" t="str">
        <f>VLOOKUP(L1006,Sheet2!$A$1:$C$17,3,FALSE)</f>
        <v>Farmasetika</v>
      </c>
      <c r="O1006">
        <f t="shared" si="142"/>
        <v>8</v>
      </c>
      <c r="P1006" s="2">
        <f t="shared" si="143"/>
        <v>0</v>
      </c>
    </row>
    <row r="1007" spans="1:16" x14ac:dyDescent="0.25">
      <c r="A1007">
        <v>1005</v>
      </c>
      <c r="B1007" t="s">
        <v>1008</v>
      </c>
      <c r="C1007">
        <v>83</v>
      </c>
      <c r="D1007" t="str">
        <f t="shared" si="136"/>
        <v>A</v>
      </c>
      <c r="E1007">
        <f t="shared" si="137"/>
        <v>4</v>
      </c>
      <c r="F1007">
        <v>84</v>
      </c>
      <c r="G1007" t="str">
        <f t="shared" si="138"/>
        <v>A</v>
      </c>
      <c r="H1007">
        <f t="shared" si="139"/>
        <v>4</v>
      </c>
      <c r="I1007">
        <v>86</v>
      </c>
      <c r="J1007" t="str">
        <f t="shared" si="140"/>
        <v>A</v>
      </c>
      <c r="K1007">
        <f t="shared" si="141"/>
        <v>4</v>
      </c>
      <c r="L1007" t="str">
        <f t="shared" si="135"/>
        <v>C03</v>
      </c>
      <c r="M1007" t="str">
        <f>VLOOKUP(L1007,Sheet2!$A$1:$C$17,2,FALSE)</f>
        <v>Farmasi</v>
      </c>
      <c r="N1007" t="str">
        <f>VLOOKUP(L1007,Sheet2!$A$1:$C$17,3,FALSE)</f>
        <v>Farmakologi</v>
      </c>
      <c r="O1007">
        <f t="shared" si="142"/>
        <v>8</v>
      </c>
      <c r="P1007" s="2">
        <f t="shared" si="143"/>
        <v>4</v>
      </c>
    </row>
    <row r="1008" spans="1:16" x14ac:dyDescent="0.25">
      <c r="A1008">
        <v>1006</v>
      </c>
      <c r="B1008" t="s">
        <v>1009</v>
      </c>
      <c r="C1008">
        <v>27</v>
      </c>
      <c r="D1008" t="str">
        <f t="shared" si="136"/>
        <v>E</v>
      </c>
      <c r="E1008">
        <f t="shared" si="137"/>
        <v>0</v>
      </c>
      <c r="F1008">
        <v>54</v>
      </c>
      <c r="G1008" t="str">
        <f t="shared" si="138"/>
        <v>C</v>
      </c>
      <c r="H1008">
        <f t="shared" si="139"/>
        <v>2</v>
      </c>
      <c r="I1008">
        <v>81</v>
      </c>
      <c r="J1008" t="str">
        <f t="shared" si="140"/>
        <v>A</v>
      </c>
      <c r="K1008">
        <f t="shared" si="141"/>
        <v>4</v>
      </c>
      <c r="L1008" t="str">
        <f t="shared" si="135"/>
        <v>B02</v>
      </c>
      <c r="M1008" t="str">
        <f>VLOOKUP(L1008,Sheet2!$A$1:$C$17,2,FALSE)</f>
        <v>Teknik Kebumian</v>
      </c>
      <c r="N1008" t="str">
        <f>VLOOKUP(L1008,Sheet2!$A$1:$C$17,3,FALSE)</f>
        <v>Oseanografi</v>
      </c>
      <c r="O1008">
        <f t="shared" si="142"/>
        <v>8</v>
      </c>
      <c r="P1008" s="2">
        <f t="shared" si="143"/>
        <v>1.75</v>
      </c>
    </row>
    <row r="1009" spans="1:16" x14ac:dyDescent="0.25">
      <c r="A1009">
        <v>1007</v>
      </c>
      <c r="B1009" t="s">
        <v>1010</v>
      </c>
      <c r="C1009">
        <v>93</v>
      </c>
      <c r="D1009" t="str">
        <f t="shared" si="136"/>
        <v>A</v>
      </c>
      <c r="E1009">
        <f t="shared" si="137"/>
        <v>4</v>
      </c>
      <c r="F1009">
        <v>95</v>
      </c>
      <c r="G1009" t="str">
        <f t="shared" si="138"/>
        <v>A</v>
      </c>
      <c r="H1009">
        <f t="shared" si="139"/>
        <v>4</v>
      </c>
      <c r="I1009">
        <v>98</v>
      </c>
      <c r="J1009" t="str">
        <f t="shared" si="140"/>
        <v>A</v>
      </c>
      <c r="K1009">
        <f t="shared" si="141"/>
        <v>4</v>
      </c>
      <c r="L1009" t="str">
        <f t="shared" si="135"/>
        <v>A03</v>
      </c>
      <c r="M1009" t="str">
        <f>VLOOKUP(L1009,Sheet2!$A$1:$C$17,2,FALSE)</f>
        <v>Matematika dan IPA</v>
      </c>
      <c r="N1009" t="str">
        <f>VLOOKUP(L1009,Sheet2!$A$1:$C$17,3,FALSE)</f>
        <v>Kimia</v>
      </c>
      <c r="O1009">
        <f t="shared" si="142"/>
        <v>8</v>
      </c>
      <c r="P1009" s="2">
        <f t="shared" si="143"/>
        <v>4</v>
      </c>
    </row>
    <row r="1010" spans="1:16" x14ac:dyDescent="0.25">
      <c r="A1010">
        <v>1008</v>
      </c>
      <c r="B1010" t="s">
        <v>1011</v>
      </c>
      <c r="C1010">
        <v>80</v>
      </c>
      <c r="D1010" t="str">
        <f t="shared" si="136"/>
        <v>A</v>
      </c>
      <c r="E1010">
        <f t="shared" si="137"/>
        <v>4</v>
      </c>
      <c r="F1010">
        <v>78</v>
      </c>
      <c r="G1010" t="str">
        <f t="shared" si="138"/>
        <v>A</v>
      </c>
      <c r="H1010">
        <f t="shared" si="139"/>
        <v>4</v>
      </c>
      <c r="I1010">
        <v>77</v>
      </c>
      <c r="J1010" t="str">
        <f t="shared" si="140"/>
        <v>A</v>
      </c>
      <c r="K1010">
        <f t="shared" si="141"/>
        <v>4</v>
      </c>
      <c r="L1010" t="str">
        <f t="shared" si="135"/>
        <v>B03</v>
      </c>
      <c r="M1010" t="str">
        <f>VLOOKUP(L1010,Sheet2!$A$1:$C$17,2,FALSE)</f>
        <v>Teknik Kebumian</v>
      </c>
      <c r="N1010" t="str">
        <f>VLOOKUP(L1010,Sheet2!$A$1:$C$17,3,FALSE)</f>
        <v>Geomatika</v>
      </c>
      <c r="O1010">
        <f t="shared" si="142"/>
        <v>8</v>
      </c>
      <c r="P1010" s="2">
        <f t="shared" si="143"/>
        <v>4</v>
      </c>
    </row>
    <row r="1011" spans="1:16" x14ac:dyDescent="0.25">
      <c r="A1011">
        <v>1009</v>
      </c>
      <c r="B1011" t="s">
        <v>1012</v>
      </c>
      <c r="C1011">
        <v>56</v>
      </c>
      <c r="D1011" t="str">
        <f t="shared" si="136"/>
        <v>C</v>
      </c>
      <c r="E1011">
        <f t="shared" si="137"/>
        <v>2</v>
      </c>
      <c r="F1011">
        <v>47</v>
      </c>
      <c r="G1011" t="str">
        <f t="shared" si="138"/>
        <v>C</v>
      </c>
      <c r="H1011">
        <f t="shared" si="139"/>
        <v>2</v>
      </c>
      <c r="I1011">
        <v>38</v>
      </c>
      <c r="J1011" t="str">
        <f t="shared" si="140"/>
        <v>D</v>
      </c>
      <c r="K1011">
        <f t="shared" si="141"/>
        <v>1</v>
      </c>
      <c r="L1011" t="str">
        <f t="shared" si="135"/>
        <v>B03</v>
      </c>
      <c r="M1011" t="str">
        <f>VLOOKUP(L1011,Sheet2!$A$1:$C$17,2,FALSE)</f>
        <v>Teknik Kebumian</v>
      </c>
      <c r="N1011" t="str">
        <f>VLOOKUP(L1011,Sheet2!$A$1:$C$17,3,FALSE)</f>
        <v>Geomatika</v>
      </c>
      <c r="O1011">
        <f t="shared" si="142"/>
        <v>8</v>
      </c>
      <c r="P1011" s="2">
        <f t="shared" si="143"/>
        <v>1.75</v>
      </c>
    </row>
    <row r="1012" spans="1:16" x14ac:dyDescent="0.25">
      <c r="A1012">
        <v>1010</v>
      </c>
      <c r="B1012" t="s">
        <v>1013</v>
      </c>
      <c r="C1012">
        <v>17</v>
      </c>
      <c r="D1012" t="str">
        <f t="shared" si="136"/>
        <v>E</v>
      </c>
      <c r="E1012">
        <f t="shared" si="137"/>
        <v>0</v>
      </c>
      <c r="F1012">
        <v>11</v>
      </c>
      <c r="G1012" t="str">
        <f t="shared" si="138"/>
        <v>E</v>
      </c>
      <c r="H1012">
        <f t="shared" si="139"/>
        <v>0</v>
      </c>
      <c r="I1012">
        <v>5</v>
      </c>
      <c r="J1012" t="str">
        <f t="shared" si="140"/>
        <v>E</v>
      </c>
      <c r="K1012">
        <f t="shared" si="141"/>
        <v>0</v>
      </c>
      <c r="L1012" t="str">
        <f t="shared" si="135"/>
        <v>D02</v>
      </c>
      <c r="M1012" t="str">
        <f>VLOOKUP(L1012,Sheet2!$A$1:$C$17,2,FALSE)</f>
        <v>Teknik Industri</v>
      </c>
      <c r="N1012" t="str">
        <f>VLOOKUP(L1012,Sheet2!$A$1:$C$17,3,FALSE)</f>
        <v>Teknologi Pangan</v>
      </c>
      <c r="O1012">
        <f t="shared" si="142"/>
        <v>8</v>
      </c>
      <c r="P1012" s="2">
        <f t="shared" si="143"/>
        <v>0</v>
      </c>
    </row>
    <row r="1013" spans="1:16" x14ac:dyDescent="0.25">
      <c r="A1013">
        <v>1011</v>
      </c>
      <c r="B1013" t="s">
        <v>1014</v>
      </c>
      <c r="C1013">
        <v>70</v>
      </c>
      <c r="D1013" t="str">
        <f t="shared" si="136"/>
        <v>B</v>
      </c>
      <c r="E1013">
        <f t="shared" si="137"/>
        <v>3</v>
      </c>
      <c r="F1013">
        <v>71</v>
      </c>
      <c r="G1013" t="str">
        <f t="shared" si="138"/>
        <v>B</v>
      </c>
      <c r="H1013">
        <f t="shared" si="139"/>
        <v>3</v>
      </c>
      <c r="I1013">
        <v>73</v>
      </c>
      <c r="J1013" t="str">
        <f t="shared" si="140"/>
        <v>B</v>
      </c>
      <c r="K1013">
        <f t="shared" si="141"/>
        <v>3</v>
      </c>
      <c r="L1013" t="str">
        <f t="shared" si="135"/>
        <v>B03</v>
      </c>
      <c r="M1013" t="str">
        <f>VLOOKUP(L1013,Sheet2!$A$1:$C$17,2,FALSE)</f>
        <v>Teknik Kebumian</v>
      </c>
      <c r="N1013" t="str">
        <f>VLOOKUP(L1013,Sheet2!$A$1:$C$17,3,FALSE)</f>
        <v>Geomatika</v>
      </c>
      <c r="O1013">
        <f t="shared" si="142"/>
        <v>8</v>
      </c>
      <c r="P1013" s="2">
        <f t="shared" si="143"/>
        <v>3</v>
      </c>
    </row>
    <row r="1014" spans="1:16" x14ac:dyDescent="0.25">
      <c r="A1014">
        <v>1012</v>
      </c>
      <c r="B1014" t="s">
        <v>1015</v>
      </c>
      <c r="C1014">
        <v>76</v>
      </c>
      <c r="D1014" t="str">
        <f t="shared" si="136"/>
        <v>A</v>
      </c>
      <c r="E1014">
        <f t="shared" si="137"/>
        <v>4</v>
      </c>
      <c r="F1014">
        <v>73</v>
      </c>
      <c r="G1014" t="str">
        <f t="shared" si="138"/>
        <v>B</v>
      </c>
      <c r="H1014">
        <f t="shared" si="139"/>
        <v>3</v>
      </c>
      <c r="I1014">
        <v>71</v>
      </c>
      <c r="J1014" t="str">
        <f t="shared" si="140"/>
        <v>B</v>
      </c>
      <c r="K1014">
        <f t="shared" si="141"/>
        <v>3</v>
      </c>
      <c r="L1014" t="str">
        <f t="shared" si="135"/>
        <v>D03</v>
      </c>
      <c r="M1014" t="str">
        <f>VLOOKUP(L1014,Sheet2!$A$1:$C$17,2,FALSE)</f>
        <v>Teknik Industri</v>
      </c>
      <c r="N1014" t="str">
        <f>VLOOKUP(L1014,Sheet2!$A$1:$C$17,3,FALSE)</f>
        <v>Teknologi Bioenergi</v>
      </c>
      <c r="O1014">
        <f t="shared" si="142"/>
        <v>8</v>
      </c>
      <c r="P1014" s="2">
        <f t="shared" si="143"/>
        <v>3.375</v>
      </c>
    </row>
    <row r="1015" spans="1:16" x14ac:dyDescent="0.25">
      <c r="A1015">
        <v>1013</v>
      </c>
      <c r="B1015" t="s">
        <v>1016</v>
      </c>
      <c r="C1015">
        <v>70</v>
      </c>
      <c r="D1015" t="str">
        <f t="shared" si="136"/>
        <v>B</v>
      </c>
      <c r="E1015">
        <f t="shared" si="137"/>
        <v>3</v>
      </c>
      <c r="F1015">
        <v>45</v>
      </c>
      <c r="G1015" t="str">
        <f t="shared" si="138"/>
        <v>C</v>
      </c>
      <c r="H1015">
        <f t="shared" si="139"/>
        <v>2</v>
      </c>
      <c r="I1015">
        <v>21</v>
      </c>
      <c r="J1015" t="str">
        <f t="shared" si="140"/>
        <v>E</v>
      </c>
      <c r="K1015">
        <f t="shared" si="141"/>
        <v>0</v>
      </c>
      <c r="L1015" t="str">
        <f t="shared" si="135"/>
        <v>D03</v>
      </c>
      <c r="M1015" t="str">
        <f>VLOOKUP(L1015,Sheet2!$A$1:$C$17,2,FALSE)</f>
        <v>Teknik Industri</v>
      </c>
      <c r="N1015" t="str">
        <f>VLOOKUP(L1015,Sheet2!$A$1:$C$17,3,FALSE)</f>
        <v>Teknologi Bioenergi</v>
      </c>
      <c r="O1015">
        <f t="shared" si="142"/>
        <v>8</v>
      </c>
      <c r="P1015" s="2">
        <f t="shared" si="143"/>
        <v>1.875</v>
      </c>
    </row>
    <row r="1016" spans="1:16" x14ac:dyDescent="0.25">
      <c r="A1016">
        <v>1014</v>
      </c>
      <c r="B1016" t="s">
        <v>1017</v>
      </c>
      <c r="C1016">
        <v>42</v>
      </c>
      <c r="D1016" t="str">
        <f t="shared" si="136"/>
        <v>D</v>
      </c>
      <c r="E1016">
        <f t="shared" si="137"/>
        <v>1</v>
      </c>
      <c r="F1016">
        <v>39</v>
      </c>
      <c r="G1016" t="str">
        <f t="shared" si="138"/>
        <v>D</v>
      </c>
      <c r="H1016">
        <f t="shared" si="139"/>
        <v>1</v>
      </c>
      <c r="I1016">
        <v>36</v>
      </c>
      <c r="J1016" t="str">
        <f t="shared" si="140"/>
        <v>D</v>
      </c>
      <c r="K1016">
        <f t="shared" si="141"/>
        <v>1</v>
      </c>
      <c r="L1016" t="str">
        <f t="shared" si="135"/>
        <v>D01</v>
      </c>
      <c r="M1016" t="str">
        <f>VLOOKUP(L1016,Sheet2!$A$1:$C$17,2,FALSE)</f>
        <v>Teknik Industri</v>
      </c>
      <c r="N1016" t="str">
        <f>VLOOKUP(L1016,Sheet2!$A$1:$C$17,3,FALSE)</f>
        <v>Instrumentasi dan Kontrol</v>
      </c>
      <c r="O1016">
        <f t="shared" si="142"/>
        <v>8</v>
      </c>
      <c r="P1016" s="2">
        <f t="shared" si="143"/>
        <v>1</v>
      </c>
    </row>
    <row r="1017" spans="1:16" x14ac:dyDescent="0.25">
      <c r="A1017">
        <v>1015</v>
      </c>
      <c r="B1017" t="s">
        <v>1018</v>
      </c>
      <c r="C1017">
        <v>83</v>
      </c>
      <c r="D1017" t="str">
        <f t="shared" si="136"/>
        <v>A</v>
      </c>
      <c r="E1017">
        <f t="shared" si="137"/>
        <v>4</v>
      </c>
      <c r="F1017">
        <v>78</v>
      </c>
      <c r="G1017" t="str">
        <f t="shared" si="138"/>
        <v>A</v>
      </c>
      <c r="H1017">
        <f t="shared" si="139"/>
        <v>4</v>
      </c>
      <c r="I1017">
        <v>74</v>
      </c>
      <c r="J1017" t="str">
        <f t="shared" si="140"/>
        <v>B</v>
      </c>
      <c r="K1017">
        <f t="shared" si="141"/>
        <v>3</v>
      </c>
      <c r="L1017" t="str">
        <f t="shared" si="135"/>
        <v>B01</v>
      </c>
      <c r="M1017" t="str">
        <f>VLOOKUP(L1017,Sheet2!$A$1:$C$17,2,FALSE)</f>
        <v>Teknik Kebumian</v>
      </c>
      <c r="N1017" t="str">
        <f>VLOOKUP(L1017,Sheet2!$A$1:$C$17,3,FALSE)</f>
        <v>Meteorologi</v>
      </c>
      <c r="O1017">
        <f t="shared" si="142"/>
        <v>8</v>
      </c>
      <c r="P1017" s="2">
        <f t="shared" si="143"/>
        <v>3.75</v>
      </c>
    </row>
    <row r="1018" spans="1:16" x14ac:dyDescent="0.25">
      <c r="A1018">
        <v>1016</v>
      </c>
      <c r="B1018" t="s">
        <v>1019</v>
      </c>
      <c r="C1018">
        <v>86</v>
      </c>
      <c r="D1018" t="str">
        <f t="shared" si="136"/>
        <v>A</v>
      </c>
      <c r="E1018">
        <f t="shared" si="137"/>
        <v>4</v>
      </c>
      <c r="F1018">
        <v>70</v>
      </c>
      <c r="G1018" t="str">
        <f t="shared" si="138"/>
        <v>B</v>
      </c>
      <c r="H1018">
        <f t="shared" si="139"/>
        <v>3</v>
      </c>
      <c r="I1018">
        <v>53</v>
      </c>
      <c r="J1018" t="str">
        <f t="shared" si="140"/>
        <v>C</v>
      </c>
      <c r="K1018">
        <f t="shared" si="141"/>
        <v>2</v>
      </c>
      <c r="L1018" t="str">
        <f t="shared" si="135"/>
        <v>B03</v>
      </c>
      <c r="M1018" t="str">
        <f>VLOOKUP(L1018,Sheet2!$A$1:$C$17,2,FALSE)</f>
        <v>Teknik Kebumian</v>
      </c>
      <c r="N1018" t="str">
        <f>VLOOKUP(L1018,Sheet2!$A$1:$C$17,3,FALSE)</f>
        <v>Geomatika</v>
      </c>
      <c r="O1018">
        <f t="shared" si="142"/>
        <v>8</v>
      </c>
      <c r="P1018" s="2">
        <f t="shared" si="143"/>
        <v>3.125</v>
      </c>
    </row>
    <row r="1019" spans="1:16" x14ac:dyDescent="0.25">
      <c r="A1019">
        <v>1017</v>
      </c>
      <c r="B1019" t="s">
        <v>1020</v>
      </c>
      <c r="C1019">
        <v>31</v>
      </c>
      <c r="D1019" t="str">
        <f t="shared" si="136"/>
        <v>E</v>
      </c>
      <c r="E1019">
        <f t="shared" si="137"/>
        <v>0</v>
      </c>
      <c r="F1019">
        <v>48</v>
      </c>
      <c r="G1019" t="str">
        <f t="shared" si="138"/>
        <v>C</v>
      </c>
      <c r="H1019">
        <f t="shared" si="139"/>
        <v>2</v>
      </c>
      <c r="I1019">
        <v>64</v>
      </c>
      <c r="J1019" t="str">
        <f t="shared" si="140"/>
        <v>C</v>
      </c>
      <c r="K1019">
        <f t="shared" si="141"/>
        <v>2</v>
      </c>
      <c r="L1019" t="str">
        <f t="shared" si="135"/>
        <v>C03</v>
      </c>
      <c r="M1019" t="str">
        <f>VLOOKUP(L1019,Sheet2!$A$1:$C$17,2,FALSE)</f>
        <v>Farmasi</v>
      </c>
      <c r="N1019" t="str">
        <f>VLOOKUP(L1019,Sheet2!$A$1:$C$17,3,FALSE)</f>
        <v>Farmakologi</v>
      </c>
      <c r="O1019">
        <f t="shared" si="142"/>
        <v>8</v>
      </c>
      <c r="P1019" s="2">
        <f t="shared" si="143"/>
        <v>1.25</v>
      </c>
    </row>
    <row r="1020" spans="1:16" x14ac:dyDescent="0.25">
      <c r="A1020">
        <v>1018</v>
      </c>
      <c r="B1020" t="s">
        <v>1021</v>
      </c>
      <c r="C1020">
        <v>64</v>
      </c>
      <c r="D1020" t="str">
        <f t="shared" si="136"/>
        <v>C</v>
      </c>
      <c r="E1020">
        <f t="shared" si="137"/>
        <v>2</v>
      </c>
      <c r="F1020">
        <v>55</v>
      </c>
      <c r="G1020" t="str">
        <f t="shared" si="138"/>
        <v>C</v>
      </c>
      <c r="H1020">
        <f t="shared" si="139"/>
        <v>2</v>
      </c>
      <c r="I1020">
        <v>46</v>
      </c>
      <c r="J1020" t="str">
        <f t="shared" si="140"/>
        <v>C</v>
      </c>
      <c r="K1020">
        <f t="shared" si="141"/>
        <v>2</v>
      </c>
      <c r="L1020" t="str">
        <f t="shared" si="135"/>
        <v>D03</v>
      </c>
      <c r="M1020" t="str">
        <f>VLOOKUP(L1020,Sheet2!$A$1:$C$17,2,FALSE)</f>
        <v>Teknik Industri</v>
      </c>
      <c r="N1020" t="str">
        <f>VLOOKUP(L1020,Sheet2!$A$1:$C$17,3,FALSE)</f>
        <v>Teknologi Bioenergi</v>
      </c>
      <c r="O1020">
        <f t="shared" si="142"/>
        <v>8</v>
      </c>
      <c r="P1020" s="2">
        <f t="shared" si="143"/>
        <v>2</v>
      </c>
    </row>
    <row r="1021" spans="1:16" x14ac:dyDescent="0.25">
      <c r="A1021">
        <v>1019</v>
      </c>
      <c r="B1021" t="s">
        <v>1022</v>
      </c>
      <c r="C1021">
        <v>50</v>
      </c>
      <c r="D1021" t="str">
        <f t="shared" si="136"/>
        <v>C</v>
      </c>
      <c r="E1021">
        <f t="shared" si="137"/>
        <v>2</v>
      </c>
      <c r="F1021">
        <v>59</v>
      </c>
      <c r="G1021" t="str">
        <f t="shared" si="138"/>
        <v>C</v>
      </c>
      <c r="H1021">
        <f t="shared" si="139"/>
        <v>2</v>
      </c>
      <c r="I1021">
        <v>68</v>
      </c>
      <c r="J1021" t="str">
        <f t="shared" si="140"/>
        <v>B</v>
      </c>
      <c r="K1021">
        <f t="shared" si="141"/>
        <v>3</v>
      </c>
      <c r="L1021" t="str">
        <f t="shared" si="135"/>
        <v>D03</v>
      </c>
      <c r="M1021" t="str">
        <f>VLOOKUP(L1021,Sheet2!$A$1:$C$17,2,FALSE)</f>
        <v>Teknik Industri</v>
      </c>
      <c r="N1021" t="str">
        <f>VLOOKUP(L1021,Sheet2!$A$1:$C$17,3,FALSE)</f>
        <v>Teknologi Bioenergi</v>
      </c>
      <c r="O1021">
        <f t="shared" si="142"/>
        <v>8</v>
      </c>
      <c r="P1021" s="2">
        <f t="shared" si="143"/>
        <v>2.25</v>
      </c>
    </row>
    <row r="1022" spans="1:16" x14ac:dyDescent="0.25">
      <c r="A1022">
        <v>1020</v>
      </c>
      <c r="B1022" t="s">
        <v>1023</v>
      </c>
      <c r="C1022">
        <v>36</v>
      </c>
      <c r="D1022" t="str">
        <f t="shared" si="136"/>
        <v>D</v>
      </c>
      <c r="E1022">
        <f t="shared" si="137"/>
        <v>1</v>
      </c>
      <c r="F1022">
        <v>55</v>
      </c>
      <c r="G1022" t="str">
        <f t="shared" si="138"/>
        <v>C</v>
      </c>
      <c r="H1022">
        <f t="shared" si="139"/>
        <v>2</v>
      </c>
      <c r="I1022">
        <v>75</v>
      </c>
      <c r="J1022" t="str">
        <f t="shared" si="140"/>
        <v>A</v>
      </c>
      <c r="K1022">
        <f t="shared" si="141"/>
        <v>4</v>
      </c>
      <c r="L1022" t="str">
        <f t="shared" si="135"/>
        <v>D02</v>
      </c>
      <c r="M1022" t="str">
        <f>VLOOKUP(L1022,Sheet2!$A$1:$C$17,2,FALSE)</f>
        <v>Teknik Industri</v>
      </c>
      <c r="N1022" t="str">
        <f>VLOOKUP(L1022,Sheet2!$A$1:$C$17,3,FALSE)</f>
        <v>Teknologi Pangan</v>
      </c>
      <c r="O1022">
        <f t="shared" si="142"/>
        <v>8</v>
      </c>
      <c r="P1022" s="2">
        <f t="shared" si="143"/>
        <v>2.125</v>
      </c>
    </row>
    <row r="1023" spans="1:16" x14ac:dyDescent="0.25">
      <c r="A1023">
        <v>1021</v>
      </c>
      <c r="B1023" t="s">
        <v>1024</v>
      </c>
      <c r="C1023">
        <v>87</v>
      </c>
      <c r="D1023" t="str">
        <f t="shared" si="136"/>
        <v>A</v>
      </c>
      <c r="E1023">
        <f t="shared" si="137"/>
        <v>4</v>
      </c>
      <c r="F1023">
        <v>92</v>
      </c>
      <c r="G1023" t="str">
        <f t="shared" si="138"/>
        <v>A</v>
      </c>
      <c r="H1023">
        <f t="shared" si="139"/>
        <v>4</v>
      </c>
      <c r="I1023">
        <v>96</v>
      </c>
      <c r="J1023" t="str">
        <f t="shared" si="140"/>
        <v>A</v>
      </c>
      <c r="K1023">
        <f t="shared" si="141"/>
        <v>4</v>
      </c>
      <c r="L1023" t="str">
        <f t="shared" si="135"/>
        <v>D03</v>
      </c>
      <c r="M1023" t="str">
        <f>VLOOKUP(L1023,Sheet2!$A$1:$C$17,2,FALSE)</f>
        <v>Teknik Industri</v>
      </c>
      <c r="N1023" t="str">
        <f>VLOOKUP(L1023,Sheet2!$A$1:$C$17,3,FALSE)</f>
        <v>Teknologi Bioenergi</v>
      </c>
      <c r="O1023">
        <f t="shared" si="142"/>
        <v>8</v>
      </c>
      <c r="P1023" s="2">
        <f t="shared" si="143"/>
        <v>4</v>
      </c>
    </row>
    <row r="1024" spans="1:16" x14ac:dyDescent="0.25">
      <c r="A1024">
        <v>1022</v>
      </c>
      <c r="B1024" t="s">
        <v>1025</v>
      </c>
      <c r="C1024">
        <v>70</v>
      </c>
      <c r="D1024" t="str">
        <f t="shared" si="136"/>
        <v>B</v>
      </c>
      <c r="E1024">
        <f t="shared" si="137"/>
        <v>3</v>
      </c>
      <c r="F1024">
        <v>44</v>
      </c>
      <c r="G1024" t="str">
        <f t="shared" si="138"/>
        <v>D</v>
      </c>
      <c r="H1024">
        <f t="shared" si="139"/>
        <v>1</v>
      </c>
      <c r="I1024">
        <v>18</v>
      </c>
      <c r="J1024" t="str">
        <f t="shared" si="140"/>
        <v>E</v>
      </c>
      <c r="K1024">
        <f t="shared" si="141"/>
        <v>0</v>
      </c>
      <c r="L1024" t="str">
        <f t="shared" si="135"/>
        <v>C04</v>
      </c>
      <c r="M1024" t="str">
        <f>VLOOKUP(L1024,Sheet2!$A$1:$C$17,2,FALSE)</f>
        <v>Farmasi</v>
      </c>
      <c r="N1024" t="str">
        <f>VLOOKUP(L1024,Sheet2!$A$1:$C$17,3,FALSE)</f>
        <v>Farmasetika</v>
      </c>
      <c r="O1024">
        <f t="shared" si="142"/>
        <v>8</v>
      </c>
      <c r="P1024" s="2">
        <f t="shared" si="143"/>
        <v>1.5</v>
      </c>
    </row>
    <row r="1025" spans="1:16" x14ac:dyDescent="0.25">
      <c r="A1025">
        <v>1023</v>
      </c>
      <c r="B1025" t="s">
        <v>1026</v>
      </c>
      <c r="C1025">
        <v>34</v>
      </c>
      <c r="D1025" t="str">
        <f t="shared" si="136"/>
        <v>E</v>
      </c>
      <c r="E1025">
        <f t="shared" si="137"/>
        <v>0</v>
      </c>
      <c r="F1025">
        <v>49</v>
      </c>
      <c r="G1025" t="str">
        <f t="shared" si="138"/>
        <v>C</v>
      </c>
      <c r="H1025">
        <f t="shared" si="139"/>
        <v>2</v>
      </c>
      <c r="I1025">
        <v>65</v>
      </c>
      <c r="J1025" t="str">
        <f t="shared" si="140"/>
        <v>B</v>
      </c>
      <c r="K1025">
        <f t="shared" si="141"/>
        <v>3</v>
      </c>
      <c r="L1025" t="str">
        <f t="shared" si="135"/>
        <v>B04</v>
      </c>
      <c r="M1025" t="str">
        <f>VLOOKUP(L1025,Sheet2!$A$1:$C$17,2,FALSE)</f>
        <v>Teknik Kebumian</v>
      </c>
      <c r="N1025" t="str">
        <f>VLOOKUP(L1025,Sheet2!$A$1:$C$17,3,FALSE)</f>
        <v>Geologi</v>
      </c>
      <c r="O1025">
        <f t="shared" si="142"/>
        <v>8</v>
      </c>
      <c r="P1025" s="2">
        <f t="shared" si="143"/>
        <v>1.5</v>
      </c>
    </row>
    <row r="1026" spans="1:16" x14ac:dyDescent="0.25">
      <c r="A1026">
        <v>1024</v>
      </c>
      <c r="B1026" t="s">
        <v>1027</v>
      </c>
      <c r="C1026">
        <v>19</v>
      </c>
      <c r="D1026" t="str">
        <f t="shared" si="136"/>
        <v>E</v>
      </c>
      <c r="E1026">
        <f t="shared" si="137"/>
        <v>0</v>
      </c>
      <c r="F1026">
        <v>28</v>
      </c>
      <c r="G1026" t="str">
        <f t="shared" si="138"/>
        <v>E</v>
      </c>
      <c r="H1026">
        <f t="shared" si="139"/>
        <v>0</v>
      </c>
      <c r="I1026">
        <v>38</v>
      </c>
      <c r="J1026" t="str">
        <f t="shared" si="140"/>
        <v>D</v>
      </c>
      <c r="K1026">
        <f t="shared" si="141"/>
        <v>1</v>
      </c>
      <c r="L1026" t="str">
        <f t="shared" si="135"/>
        <v>D01</v>
      </c>
      <c r="M1026" t="str">
        <f>VLOOKUP(L1026,Sheet2!$A$1:$C$17,2,FALSE)</f>
        <v>Teknik Industri</v>
      </c>
      <c r="N1026" t="str">
        <f>VLOOKUP(L1026,Sheet2!$A$1:$C$17,3,FALSE)</f>
        <v>Instrumentasi dan Kontrol</v>
      </c>
      <c r="O1026">
        <f t="shared" si="142"/>
        <v>8</v>
      </c>
      <c r="P1026" s="2">
        <f t="shared" si="143"/>
        <v>0.25</v>
      </c>
    </row>
    <row r="1027" spans="1:16" x14ac:dyDescent="0.25">
      <c r="A1027">
        <v>1025</v>
      </c>
      <c r="B1027" t="s">
        <v>1028</v>
      </c>
      <c r="C1027">
        <v>36</v>
      </c>
      <c r="D1027" t="str">
        <f t="shared" si="136"/>
        <v>D</v>
      </c>
      <c r="E1027">
        <f t="shared" si="137"/>
        <v>1</v>
      </c>
      <c r="F1027">
        <v>28</v>
      </c>
      <c r="G1027" t="str">
        <f t="shared" si="138"/>
        <v>E</v>
      </c>
      <c r="H1027">
        <f t="shared" si="139"/>
        <v>0</v>
      </c>
      <c r="I1027">
        <v>20</v>
      </c>
      <c r="J1027" t="str">
        <f t="shared" si="140"/>
        <v>E</v>
      </c>
      <c r="K1027">
        <f t="shared" si="141"/>
        <v>0</v>
      </c>
      <c r="L1027" t="str">
        <f t="shared" ref="L1027:L1090" si="144">LEFT(B1027,3)</f>
        <v>A04</v>
      </c>
      <c r="M1027" t="str">
        <f>VLOOKUP(L1027,Sheet2!$A$1:$C$17,2,FALSE)</f>
        <v>Matematika dan IPA</v>
      </c>
      <c r="N1027" t="str">
        <f>VLOOKUP(L1027,Sheet2!$A$1:$C$17,3,FALSE)</f>
        <v>Matematika</v>
      </c>
      <c r="O1027">
        <f t="shared" si="142"/>
        <v>8</v>
      </c>
      <c r="P1027" s="2">
        <f t="shared" si="143"/>
        <v>0.375</v>
      </c>
    </row>
    <row r="1028" spans="1:16" x14ac:dyDescent="0.25">
      <c r="A1028">
        <v>1026</v>
      </c>
      <c r="B1028" t="s">
        <v>1029</v>
      </c>
      <c r="C1028">
        <v>57</v>
      </c>
      <c r="D1028" t="str">
        <f t="shared" ref="D1028:D1091" si="145">IF(C1028&gt;=75,"A",IF(C1028&gt;=65,"B",IF(C1028&gt;=45,"C",IF(C1028&gt;=35,"D","E"))))</f>
        <v>C</v>
      </c>
      <c r="E1028">
        <f t="shared" ref="E1028:E1091" si="146">IF(D1028="A",4,IF(D1028="B",3,IF(D1028="C",2,IF(D1028="D",1,0))))</f>
        <v>2</v>
      </c>
      <c r="F1028">
        <v>50</v>
      </c>
      <c r="G1028" t="str">
        <f t="shared" ref="G1028:G1091" si="147">IF(F1028&gt;=75,"A",IF(F1028&gt;=65,"B",IF(F1028&gt;=45,"C",IF(F1028&gt;=35,"D","E"))))</f>
        <v>C</v>
      </c>
      <c r="H1028">
        <f t="shared" ref="H1028:H1091" si="148">IF(G1028="A",4,IF(G1028="B",3,IF(G1028="C",2,IF(G1028="D",1,0))))</f>
        <v>2</v>
      </c>
      <c r="I1028">
        <v>42</v>
      </c>
      <c r="J1028" t="str">
        <f t="shared" ref="J1028:J1091" si="149">IF(I1028&gt;=75,"A",IF(I1028&gt;=65,"B",IF(I1028&gt;=45,"C",IF(I1028&gt;=35,"D","E"))))</f>
        <v>D</v>
      </c>
      <c r="K1028">
        <f t="shared" ref="K1028:K1091" si="150">IF(J1028="A",4,IF(J1028="B",3,IF(J1028="C",2,IF(J1028="D",1,0))))</f>
        <v>1</v>
      </c>
      <c r="L1028" t="str">
        <f t="shared" si="144"/>
        <v>B01</v>
      </c>
      <c r="M1028" t="str">
        <f>VLOOKUP(L1028,Sheet2!$A$1:$C$17,2,FALSE)</f>
        <v>Teknik Kebumian</v>
      </c>
      <c r="N1028" t="str">
        <f>VLOOKUP(L1028,Sheet2!$A$1:$C$17,3,FALSE)</f>
        <v>Meteorologi</v>
      </c>
      <c r="O1028">
        <f t="shared" ref="O1028:O1091" si="151">$D$1+$G$1+$J$1</f>
        <v>8</v>
      </c>
      <c r="P1028" s="2">
        <f t="shared" ref="P1028:P1091" si="152">(E1028*$D$1+H1028*$G$1+K1028*$J$1)/O1028</f>
        <v>1.75</v>
      </c>
    </row>
    <row r="1029" spans="1:16" x14ac:dyDescent="0.25">
      <c r="A1029">
        <v>1027</v>
      </c>
      <c r="B1029" t="s">
        <v>1030</v>
      </c>
      <c r="C1029">
        <v>74</v>
      </c>
      <c r="D1029" t="str">
        <f t="shared" si="145"/>
        <v>B</v>
      </c>
      <c r="E1029">
        <f t="shared" si="146"/>
        <v>3</v>
      </c>
      <c r="F1029">
        <v>49</v>
      </c>
      <c r="G1029" t="str">
        <f t="shared" si="147"/>
        <v>C</v>
      </c>
      <c r="H1029">
        <f t="shared" si="148"/>
        <v>2</v>
      </c>
      <c r="I1029">
        <v>25</v>
      </c>
      <c r="J1029" t="str">
        <f t="shared" si="149"/>
        <v>E</v>
      </c>
      <c r="K1029">
        <f t="shared" si="150"/>
        <v>0</v>
      </c>
      <c r="L1029" t="str">
        <f t="shared" si="144"/>
        <v>C02</v>
      </c>
      <c r="M1029" t="str">
        <f>VLOOKUP(L1029,Sheet2!$A$1:$C$17,2,FALSE)</f>
        <v>Farmasi</v>
      </c>
      <c r="N1029" t="str">
        <f>VLOOKUP(L1029,Sheet2!$A$1:$C$17,3,FALSE)</f>
        <v>Farmakokimia</v>
      </c>
      <c r="O1029">
        <f t="shared" si="151"/>
        <v>8</v>
      </c>
      <c r="P1029" s="2">
        <f t="shared" si="152"/>
        <v>1.875</v>
      </c>
    </row>
    <row r="1030" spans="1:16" x14ac:dyDescent="0.25">
      <c r="A1030">
        <v>1028</v>
      </c>
      <c r="B1030" t="s">
        <v>1031</v>
      </c>
      <c r="C1030">
        <v>42</v>
      </c>
      <c r="D1030" t="str">
        <f t="shared" si="145"/>
        <v>D</v>
      </c>
      <c r="E1030">
        <f t="shared" si="146"/>
        <v>1</v>
      </c>
      <c r="F1030">
        <v>29</v>
      </c>
      <c r="G1030" t="str">
        <f t="shared" si="147"/>
        <v>E</v>
      </c>
      <c r="H1030">
        <f t="shared" si="148"/>
        <v>0</v>
      </c>
      <c r="I1030">
        <v>15</v>
      </c>
      <c r="J1030" t="str">
        <f t="shared" si="149"/>
        <v>E</v>
      </c>
      <c r="K1030">
        <f t="shared" si="150"/>
        <v>0</v>
      </c>
      <c r="L1030" t="str">
        <f t="shared" si="144"/>
        <v>B01</v>
      </c>
      <c r="M1030" t="str">
        <f>VLOOKUP(L1030,Sheet2!$A$1:$C$17,2,FALSE)</f>
        <v>Teknik Kebumian</v>
      </c>
      <c r="N1030" t="str">
        <f>VLOOKUP(L1030,Sheet2!$A$1:$C$17,3,FALSE)</f>
        <v>Meteorologi</v>
      </c>
      <c r="O1030">
        <f t="shared" si="151"/>
        <v>8</v>
      </c>
      <c r="P1030" s="2">
        <f t="shared" si="152"/>
        <v>0.375</v>
      </c>
    </row>
    <row r="1031" spans="1:16" x14ac:dyDescent="0.25">
      <c r="A1031">
        <v>1029</v>
      </c>
      <c r="B1031" t="s">
        <v>1032</v>
      </c>
      <c r="C1031">
        <v>42</v>
      </c>
      <c r="D1031" t="str">
        <f t="shared" si="145"/>
        <v>D</v>
      </c>
      <c r="E1031">
        <f t="shared" si="146"/>
        <v>1</v>
      </c>
      <c r="F1031">
        <v>49</v>
      </c>
      <c r="G1031" t="str">
        <f t="shared" si="147"/>
        <v>C</v>
      </c>
      <c r="H1031">
        <f t="shared" si="148"/>
        <v>2</v>
      </c>
      <c r="I1031">
        <v>56</v>
      </c>
      <c r="J1031" t="str">
        <f t="shared" si="149"/>
        <v>C</v>
      </c>
      <c r="K1031">
        <f t="shared" si="150"/>
        <v>2</v>
      </c>
      <c r="L1031" t="str">
        <f t="shared" si="144"/>
        <v>B03</v>
      </c>
      <c r="M1031" t="str">
        <f>VLOOKUP(L1031,Sheet2!$A$1:$C$17,2,FALSE)</f>
        <v>Teknik Kebumian</v>
      </c>
      <c r="N1031" t="str">
        <f>VLOOKUP(L1031,Sheet2!$A$1:$C$17,3,FALSE)</f>
        <v>Geomatika</v>
      </c>
      <c r="O1031">
        <f t="shared" si="151"/>
        <v>8</v>
      </c>
      <c r="P1031" s="2">
        <f t="shared" si="152"/>
        <v>1.625</v>
      </c>
    </row>
    <row r="1032" spans="1:16" x14ac:dyDescent="0.25">
      <c r="A1032">
        <v>1030</v>
      </c>
      <c r="B1032" t="s">
        <v>1033</v>
      </c>
      <c r="C1032">
        <v>38</v>
      </c>
      <c r="D1032" t="str">
        <f t="shared" si="145"/>
        <v>D</v>
      </c>
      <c r="E1032">
        <f t="shared" si="146"/>
        <v>1</v>
      </c>
      <c r="F1032">
        <v>26</v>
      </c>
      <c r="G1032" t="str">
        <f t="shared" si="147"/>
        <v>E</v>
      </c>
      <c r="H1032">
        <f t="shared" si="148"/>
        <v>0</v>
      </c>
      <c r="I1032">
        <v>14</v>
      </c>
      <c r="J1032" t="str">
        <f t="shared" si="149"/>
        <v>E</v>
      </c>
      <c r="K1032">
        <f t="shared" si="150"/>
        <v>0</v>
      </c>
      <c r="L1032" t="str">
        <f t="shared" si="144"/>
        <v>A01</v>
      </c>
      <c r="M1032" t="str">
        <f>VLOOKUP(L1032,Sheet2!$A$1:$C$17,2,FALSE)</f>
        <v>Matematika dan IPA</v>
      </c>
      <c r="N1032" t="str">
        <f>VLOOKUP(L1032,Sheet2!$A$1:$C$17,3,FALSE)</f>
        <v>Astronomi</v>
      </c>
      <c r="O1032">
        <f t="shared" si="151"/>
        <v>8</v>
      </c>
      <c r="P1032" s="2">
        <f t="shared" si="152"/>
        <v>0.375</v>
      </c>
    </row>
    <row r="1033" spans="1:16" x14ac:dyDescent="0.25">
      <c r="A1033">
        <v>1031</v>
      </c>
      <c r="B1033" t="s">
        <v>1034</v>
      </c>
      <c r="C1033">
        <v>62</v>
      </c>
      <c r="D1033" t="str">
        <f t="shared" si="145"/>
        <v>C</v>
      </c>
      <c r="E1033">
        <f t="shared" si="146"/>
        <v>2</v>
      </c>
      <c r="F1033">
        <v>68</v>
      </c>
      <c r="G1033" t="str">
        <f t="shared" si="147"/>
        <v>B</v>
      </c>
      <c r="H1033">
        <f t="shared" si="148"/>
        <v>3</v>
      </c>
      <c r="I1033">
        <v>75</v>
      </c>
      <c r="J1033" t="str">
        <f t="shared" si="149"/>
        <v>A</v>
      </c>
      <c r="K1033">
        <f t="shared" si="150"/>
        <v>4</v>
      </c>
      <c r="L1033" t="str">
        <f t="shared" si="144"/>
        <v>A02</v>
      </c>
      <c r="M1033" t="str">
        <f>VLOOKUP(L1033,Sheet2!$A$1:$C$17,2,FALSE)</f>
        <v>Matematika dan IPA</v>
      </c>
      <c r="N1033" t="str">
        <f>VLOOKUP(L1033,Sheet2!$A$1:$C$17,3,FALSE)</f>
        <v>Fisika</v>
      </c>
      <c r="O1033">
        <f t="shared" si="151"/>
        <v>8</v>
      </c>
      <c r="P1033" s="2">
        <f t="shared" si="152"/>
        <v>2.875</v>
      </c>
    </row>
    <row r="1034" spans="1:16" x14ac:dyDescent="0.25">
      <c r="A1034">
        <v>1032</v>
      </c>
      <c r="B1034" t="s">
        <v>1035</v>
      </c>
      <c r="C1034">
        <v>10</v>
      </c>
      <c r="D1034" t="str">
        <f t="shared" si="145"/>
        <v>E</v>
      </c>
      <c r="E1034">
        <f t="shared" si="146"/>
        <v>0</v>
      </c>
      <c r="F1034">
        <v>13</v>
      </c>
      <c r="G1034" t="str">
        <f t="shared" si="147"/>
        <v>E</v>
      </c>
      <c r="H1034">
        <f t="shared" si="148"/>
        <v>0</v>
      </c>
      <c r="I1034">
        <v>16</v>
      </c>
      <c r="J1034" t="str">
        <f t="shared" si="149"/>
        <v>E</v>
      </c>
      <c r="K1034">
        <f t="shared" si="150"/>
        <v>0</v>
      </c>
      <c r="L1034" t="str">
        <f t="shared" si="144"/>
        <v>B03</v>
      </c>
      <c r="M1034" t="str">
        <f>VLOOKUP(L1034,Sheet2!$A$1:$C$17,2,FALSE)</f>
        <v>Teknik Kebumian</v>
      </c>
      <c r="N1034" t="str">
        <f>VLOOKUP(L1034,Sheet2!$A$1:$C$17,3,FALSE)</f>
        <v>Geomatika</v>
      </c>
      <c r="O1034">
        <f t="shared" si="151"/>
        <v>8</v>
      </c>
      <c r="P1034" s="2">
        <f t="shared" si="152"/>
        <v>0</v>
      </c>
    </row>
    <row r="1035" spans="1:16" x14ac:dyDescent="0.25">
      <c r="A1035">
        <v>1033</v>
      </c>
      <c r="B1035" t="s">
        <v>1036</v>
      </c>
      <c r="C1035">
        <v>47</v>
      </c>
      <c r="D1035" t="str">
        <f t="shared" si="145"/>
        <v>C</v>
      </c>
      <c r="E1035">
        <f t="shared" si="146"/>
        <v>2</v>
      </c>
      <c r="F1035">
        <v>50</v>
      </c>
      <c r="G1035" t="str">
        <f t="shared" si="147"/>
        <v>C</v>
      </c>
      <c r="H1035">
        <f t="shared" si="148"/>
        <v>2</v>
      </c>
      <c r="I1035">
        <v>53</v>
      </c>
      <c r="J1035" t="str">
        <f t="shared" si="149"/>
        <v>C</v>
      </c>
      <c r="K1035">
        <f t="shared" si="150"/>
        <v>2</v>
      </c>
      <c r="L1035" t="str">
        <f t="shared" si="144"/>
        <v>C01</v>
      </c>
      <c r="M1035" t="str">
        <f>VLOOKUP(L1035,Sheet2!$A$1:$C$17,2,FALSE)</f>
        <v>Farmasi</v>
      </c>
      <c r="N1035" t="str">
        <f>VLOOKUP(L1035,Sheet2!$A$1:$C$17,3,FALSE)</f>
        <v>Biologi Farmasi</v>
      </c>
      <c r="O1035">
        <f t="shared" si="151"/>
        <v>8</v>
      </c>
      <c r="P1035" s="2">
        <f t="shared" si="152"/>
        <v>2</v>
      </c>
    </row>
    <row r="1036" spans="1:16" x14ac:dyDescent="0.25">
      <c r="A1036">
        <v>1034</v>
      </c>
      <c r="B1036" t="s">
        <v>1037</v>
      </c>
      <c r="C1036">
        <v>83</v>
      </c>
      <c r="D1036" t="str">
        <f t="shared" si="145"/>
        <v>A</v>
      </c>
      <c r="E1036">
        <f t="shared" si="146"/>
        <v>4</v>
      </c>
      <c r="F1036">
        <v>70</v>
      </c>
      <c r="G1036" t="str">
        <f t="shared" si="147"/>
        <v>B</v>
      </c>
      <c r="H1036">
        <f t="shared" si="148"/>
        <v>3</v>
      </c>
      <c r="I1036">
        <v>57</v>
      </c>
      <c r="J1036" t="str">
        <f t="shared" si="149"/>
        <v>C</v>
      </c>
      <c r="K1036">
        <f t="shared" si="150"/>
        <v>2</v>
      </c>
      <c r="L1036" t="str">
        <f t="shared" si="144"/>
        <v>C04</v>
      </c>
      <c r="M1036" t="str">
        <f>VLOOKUP(L1036,Sheet2!$A$1:$C$17,2,FALSE)</f>
        <v>Farmasi</v>
      </c>
      <c r="N1036" t="str">
        <f>VLOOKUP(L1036,Sheet2!$A$1:$C$17,3,FALSE)</f>
        <v>Farmasetika</v>
      </c>
      <c r="O1036">
        <f t="shared" si="151"/>
        <v>8</v>
      </c>
      <c r="P1036" s="2">
        <f t="shared" si="152"/>
        <v>3.125</v>
      </c>
    </row>
    <row r="1037" spans="1:16" x14ac:dyDescent="0.25">
      <c r="A1037">
        <v>1035</v>
      </c>
      <c r="B1037" t="s">
        <v>1038</v>
      </c>
      <c r="C1037">
        <v>36</v>
      </c>
      <c r="D1037" t="str">
        <f t="shared" si="145"/>
        <v>D</v>
      </c>
      <c r="E1037">
        <f t="shared" si="146"/>
        <v>1</v>
      </c>
      <c r="F1037">
        <v>50</v>
      </c>
      <c r="G1037" t="str">
        <f t="shared" si="147"/>
        <v>C</v>
      </c>
      <c r="H1037">
        <f t="shared" si="148"/>
        <v>2</v>
      </c>
      <c r="I1037">
        <v>64</v>
      </c>
      <c r="J1037" t="str">
        <f t="shared" si="149"/>
        <v>C</v>
      </c>
      <c r="K1037">
        <f t="shared" si="150"/>
        <v>2</v>
      </c>
      <c r="L1037" t="str">
        <f t="shared" si="144"/>
        <v>B01</v>
      </c>
      <c r="M1037" t="str">
        <f>VLOOKUP(L1037,Sheet2!$A$1:$C$17,2,FALSE)</f>
        <v>Teknik Kebumian</v>
      </c>
      <c r="N1037" t="str">
        <f>VLOOKUP(L1037,Sheet2!$A$1:$C$17,3,FALSE)</f>
        <v>Meteorologi</v>
      </c>
      <c r="O1037">
        <f t="shared" si="151"/>
        <v>8</v>
      </c>
      <c r="P1037" s="2">
        <f t="shared" si="152"/>
        <v>1.625</v>
      </c>
    </row>
    <row r="1038" spans="1:16" x14ac:dyDescent="0.25">
      <c r="A1038">
        <v>1036</v>
      </c>
      <c r="B1038" t="s">
        <v>1039</v>
      </c>
      <c r="C1038">
        <v>89</v>
      </c>
      <c r="D1038" t="str">
        <f t="shared" si="145"/>
        <v>A</v>
      </c>
      <c r="E1038">
        <f t="shared" si="146"/>
        <v>4</v>
      </c>
      <c r="F1038">
        <v>74</v>
      </c>
      <c r="G1038" t="str">
        <f t="shared" si="147"/>
        <v>B</v>
      </c>
      <c r="H1038">
        <f t="shared" si="148"/>
        <v>3</v>
      </c>
      <c r="I1038">
        <v>60</v>
      </c>
      <c r="J1038" t="str">
        <f t="shared" si="149"/>
        <v>C</v>
      </c>
      <c r="K1038">
        <f t="shared" si="150"/>
        <v>2</v>
      </c>
      <c r="L1038" t="str">
        <f t="shared" si="144"/>
        <v>B01</v>
      </c>
      <c r="M1038" t="str">
        <f>VLOOKUP(L1038,Sheet2!$A$1:$C$17,2,FALSE)</f>
        <v>Teknik Kebumian</v>
      </c>
      <c r="N1038" t="str">
        <f>VLOOKUP(L1038,Sheet2!$A$1:$C$17,3,FALSE)</f>
        <v>Meteorologi</v>
      </c>
      <c r="O1038">
        <f t="shared" si="151"/>
        <v>8</v>
      </c>
      <c r="P1038" s="2">
        <f t="shared" si="152"/>
        <v>3.125</v>
      </c>
    </row>
    <row r="1039" spans="1:16" x14ac:dyDescent="0.25">
      <c r="A1039">
        <v>1037</v>
      </c>
      <c r="B1039" t="s">
        <v>1040</v>
      </c>
      <c r="C1039">
        <v>82</v>
      </c>
      <c r="D1039" t="str">
        <f t="shared" si="145"/>
        <v>A</v>
      </c>
      <c r="E1039">
        <f t="shared" si="146"/>
        <v>4</v>
      </c>
      <c r="F1039">
        <v>67</v>
      </c>
      <c r="G1039" t="str">
        <f t="shared" si="147"/>
        <v>B</v>
      </c>
      <c r="H1039">
        <f t="shared" si="148"/>
        <v>3</v>
      </c>
      <c r="I1039">
        <v>52</v>
      </c>
      <c r="J1039" t="str">
        <f t="shared" si="149"/>
        <v>C</v>
      </c>
      <c r="K1039">
        <f t="shared" si="150"/>
        <v>2</v>
      </c>
      <c r="L1039" t="str">
        <f t="shared" si="144"/>
        <v>C01</v>
      </c>
      <c r="M1039" t="str">
        <f>VLOOKUP(L1039,Sheet2!$A$1:$C$17,2,FALSE)</f>
        <v>Farmasi</v>
      </c>
      <c r="N1039" t="str">
        <f>VLOOKUP(L1039,Sheet2!$A$1:$C$17,3,FALSE)</f>
        <v>Biologi Farmasi</v>
      </c>
      <c r="O1039">
        <f t="shared" si="151"/>
        <v>8</v>
      </c>
      <c r="P1039" s="2">
        <f t="shared" si="152"/>
        <v>3.125</v>
      </c>
    </row>
    <row r="1040" spans="1:16" x14ac:dyDescent="0.25">
      <c r="A1040">
        <v>1038</v>
      </c>
      <c r="B1040" t="s">
        <v>1041</v>
      </c>
      <c r="C1040">
        <v>19</v>
      </c>
      <c r="D1040" t="str">
        <f t="shared" si="145"/>
        <v>E</v>
      </c>
      <c r="E1040">
        <f t="shared" si="146"/>
        <v>0</v>
      </c>
      <c r="F1040">
        <v>31</v>
      </c>
      <c r="G1040" t="str">
        <f t="shared" si="147"/>
        <v>E</v>
      </c>
      <c r="H1040">
        <f t="shared" si="148"/>
        <v>0</v>
      </c>
      <c r="I1040">
        <v>43</v>
      </c>
      <c r="J1040" t="str">
        <f t="shared" si="149"/>
        <v>D</v>
      </c>
      <c r="K1040">
        <f t="shared" si="150"/>
        <v>1</v>
      </c>
      <c r="L1040" t="str">
        <f t="shared" si="144"/>
        <v>A02</v>
      </c>
      <c r="M1040" t="str">
        <f>VLOOKUP(L1040,Sheet2!$A$1:$C$17,2,FALSE)</f>
        <v>Matematika dan IPA</v>
      </c>
      <c r="N1040" t="str">
        <f>VLOOKUP(L1040,Sheet2!$A$1:$C$17,3,FALSE)</f>
        <v>Fisika</v>
      </c>
      <c r="O1040">
        <f t="shared" si="151"/>
        <v>8</v>
      </c>
      <c r="P1040" s="2">
        <f t="shared" si="152"/>
        <v>0.25</v>
      </c>
    </row>
    <row r="1041" spans="1:16" x14ac:dyDescent="0.25">
      <c r="A1041">
        <v>1039</v>
      </c>
      <c r="B1041" t="s">
        <v>1042</v>
      </c>
      <c r="C1041">
        <v>47</v>
      </c>
      <c r="D1041" t="str">
        <f t="shared" si="145"/>
        <v>C</v>
      </c>
      <c r="E1041">
        <f t="shared" si="146"/>
        <v>2</v>
      </c>
      <c r="F1041">
        <v>56</v>
      </c>
      <c r="G1041" t="str">
        <f t="shared" si="147"/>
        <v>C</v>
      </c>
      <c r="H1041">
        <f t="shared" si="148"/>
        <v>2</v>
      </c>
      <c r="I1041">
        <v>65</v>
      </c>
      <c r="J1041" t="str">
        <f t="shared" si="149"/>
        <v>B</v>
      </c>
      <c r="K1041">
        <f t="shared" si="150"/>
        <v>3</v>
      </c>
      <c r="L1041" t="str">
        <f t="shared" si="144"/>
        <v>B03</v>
      </c>
      <c r="M1041" t="str">
        <f>VLOOKUP(L1041,Sheet2!$A$1:$C$17,2,FALSE)</f>
        <v>Teknik Kebumian</v>
      </c>
      <c r="N1041" t="str">
        <f>VLOOKUP(L1041,Sheet2!$A$1:$C$17,3,FALSE)</f>
        <v>Geomatika</v>
      </c>
      <c r="O1041">
        <f t="shared" si="151"/>
        <v>8</v>
      </c>
      <c r="P1041" s="2">
        <f t="shared" si="152"/>
        <v>2.25</v>
      </c>
    </row>
    <row r="1042" spans="1:16" x14ac:dyDescent="0.25">
      <c r="A1042">
        <v>1040</v>
      </c>
      <c r="B1042" t="s">
        <v>1043</v>
      </c>
      <c r="C1042">
        <v>44</v>
      </c>
      <c r="D1042" t="str">
        <f t="shared" si="145"/>
        <v>D</v>
      </c>
      <c r="E1042">
        <f t="shared" si="146"/>
        <v>1</v>
      </c>
      <c r="F1042">
        <v>52</v>
      </c>
      <c r="G1042" t="str">
        <f t="shared" si="147"/>
        <v>C</v>
      </c>
      <c r="H1042">
        <f t="shared" si="148"/>
        <v>2</v>
      </c>
      <c r="I1042">
        <v>59</v>
      </c>
      <c r="J1042" t="str">
        <f t="shared" si="149"/>
        <v>C</v>
      </c>
      <c r="K1042">
        <f t="shared" si="150"/>
        <v>2</v>
      </c>
      <c r="L1042" t="str">
        <f t="shared" si="144"/>
        <v>C01</v>
      </c>
      <c r="M1042" t="str">
        <f>VLOOKUP(L1042,Sheet2!$A$1:$C$17,2,FALSE)</f>
        <v>Farmasi</v>
      </c>
      <c r="N1042" t="str">
        <f>VLOOKUP(L1042,Sheet2!$A$1:$C$17,3,FALSE)</f>
        <v>Biologi Farmasi</v>
      </c>
      <c r="O1042">
        <f t="shared" si="151"/>
        <v>8</v>
      </c>
      <c r="P1042" s="2">
        <f t="shared" si="152"/>
        <v>1.625</v>
      </c>
    </row>
    <row r="1043" spans="1:16" x14ac:dyDescent="0.25">
      <c r="A1043">
        <v>1041</v>
      </c>
      <c r="B1043" t="s">
        <v>1044</v>
      </c>
      <c r="C1043">
        <v>34</v>
      </c>
      <c r="D1043" t="str">
        <f t="shared" si="145"/>
        <v>E</v>
      </c>
      <c r="E1043">
        <f t="shared" si="146"/>
        <v>0</v>
      </c>
      <c r="F1043">
        <v>49</v>
      </c>
      <c r="G1043" t="str">
        <f t="shared" si="147"/>
        <v>C</v>
      </c>
      <c r="H1043">
        <f t="shared" si="148"/>
        <v>2</v>
      </c>
      <c r="I1043">
        <v>65</v>
      </c>
      <c r="J1043" t="str">
        <f t="shared" si="149"/>
        <v>B</v>
      </c>
      <c r="K1043">
        <f t="shared" si="150"/>
        <v>3</v>
      </c>
      <c r="L1043" t="str">
        <f t="shared" si="144"/>
        <v>A02</v>
      </c>
      <c r="M1043" t="str">
        <f>VLOOKUP(L1043,Sheet2!$A$1:$C$17,2,FALSE)</f>
        <v>Matematika dan IPA</v>
      </c>
      <c r="N1043" t="str">
        <f>VLOOKUP(L1043,Sheet2!$A$1:$C$17,3,FALSE)</f>
        <v>Fisika</v>
      </c>
      <c r="O1043">
        <f t="shared" si="151"/>
        <v>8</v>
      </c>
      <c r="P1043" s="2">
        <f t="shared" si="152"/>
        <v>1.5</v>
      </c>
    </row>
    <row r="1044" spans="1:16" x14ac:dyDescent="0.25">
      <c r="A1044">
        <v>1042</v>
      </c>
      <c r="B1044" t="s">
        <v>1045</v>
      </c>
      <c r="C1044">
        <v>81</v>
      </c>
      <c r="D1044" t="str">
        <f t="shared" si="145"/>
        <v>A</v>
      </c>
      <c r="E1044">
        <f t="shared" si="146"/>
        <v>4</v>
      </c>
      <c r="F1044">
        <v>57</v>
      </c>
      <c r="G1044" t="str">
        <f t="shared" si="147"/>
        <v>C</v>
      </c>
      <c r="H1044">
        <f t="shared" si="148"/>
        <v>2</v>
      </c>
      <c r="I1044">
        <v>33</v>
      </c>
      <c r="J1044" t="str">
        <f t="shared" si="149"/>
        <v>E</v>
      </c>
      <c r="K1044">
        <f t="shared" si="150"/>
        <v>0</v>
      </c>
      <c r="L1044" t="str">
        <f t="shared" si="144"/>
        <v>C04</v>
      </c>
      <c r="M1044" t="str">
        <f>VLOOKUP(L1044,Sheet2!$A$1:$C$17,2,FALSE)</f>
        <v>Farmasi</v>
      </c>
      <c r="N1044" t="str">
        <f>VLOOKUP(L1044,Sheet2!$A$1:$C$17,3,FALSE)</f>
        <v>Farmasetika</v>
      </c>
      <c r="O1044">
        <f t="shared" si="151"/>
        <v>8</v>
      </c>
      <c r="P1044" s="2">
        <f t="shared" si="152"/>
        <v>2.25</v>
      </c>
    </row>
    <row r="1045" spans="1:16" x14ac:dyDescent="0.25">
      <c r="A1045">
        <v>1043</v>
      </c>
      <c r="B1045" t="s">
        <v>1046</v>
      </c>
      <c r="C1045">
        <v>35</v>
      </c>
      <c r="D1045" t="str">
        <f t="shared" si="145"/>
        <v>D</v>
      </c>
      <c r="E1045">
        <f t="shared" si="146"/>
        <v>1</v>
      </c>
      <c r="F1045">
        <v>27</v>
      </c>
      <c r="G1045" t="str">
        <f t="shared" si="147"/>
        <v>E</v>
      </c>
      <c r="H1045">
        <f t="shared" si="148"/>
        <v>0</v>
      </c>
      <c r="I1045">
        <v>20</v>
      </c>
      <c r="J1045" t="str">
        <f t="shared" si="149"/>
        <v>E</v>
      </c>
      <c r="K1045">
        <f t="shared" si="150"/>
        <v>0</v>
      </c>
      <c r="L1045" t="str">
        <f t="shared" si="144"/>
        <v>D03</v>
      </c>
      <c r="M1045" t="str">
        <f>VLOOKUP(L1045,Sheet2!$A$1:$C$17,2,FALSE)</f>
        <v>Teknik Industri</v>
      </c>
      <c r="N1045" t="str">
        <f>VLOOKUP(L1045,Sheet2!$A$1:$C$17,3,FALSE)</f>
        <v>Teknologi Bioenergi</v>
      </c>
      <c r="O1045">
        <f t="shared" si="151"/>
        <v>8</v>
      </c>
      <c r="P1045" s="2">
        <f t="shared" si="152"/>
        <v>0.375</v>
      </c>
    </row>
    <row r="1046" spans="1:16" x14ac:dyDescent="0.25">
      <c r="A1046">
        <v>1044</v>
      </c>
      <c r="B1046" t="s">
        <v>1047</v>
      </c>
      <c r="C1046">
        <v>60</v>
      </c>
      <c r="D1046" t="str">
        <f t="shared" si="145"/>
        <v>C</v>
      </c>
      <c r="E1046">
        <f t="shared" si="146"/>
        <v>2</v>
      </c>
      <c r="F1046">
        <v>60</v>
      </c>
      <c r="G1046" t="str">
        <f t="shared" si="147"/>
        <v>C</v>
      </c>
      <c r="H1046">
        <f t="shared" si="148"/>
        <v>2</v>
      </c>
      <c r="I1046">
        <v>60</v>
      </c>
      <c r="J1046" t="str">
        <f t="shared" si="149"/>
        <v>C</v>
      </c>
      <c r="K1046">
        <f t="shared" si="150"/>
        <v>2</v>
      </c>
      <c r="L1046" t="str">
        <f t="shared" si="144"/>
        <v>A01</v>
      </c>
      <c r="M1046" t="str">
        <f>VLOOKUP(L1046,Sheet2!$A$1:$C$17,2,FALSE)</f>
        <v>Matematika dan IPA</v>
      </c>
      <c r="N1046" t="str">
        <f>VLOOKUP(L1046,Sheet2!$A$1:$C$17,3,FALSE)</f>
        <v>Astronomi</v>
      </c>
      <c r="O1046">
        <f t="shared" si="151"/>
        <v>8</v>
      </c>
      <c r="P1046" s="2">
        <f t="shared" si="152"/>
        <v>2</v>
      </c>
    </row>
    <row r="1047" spans="1:16" x14ac:dyDescent="0.25">
      <c r="A1047">
        <v>1045</v>
      </c>
      <c r="B1047" t="s">
        <v>1048</v>
      </c>
      <c r="C1047">
        <v>32</v>
      </c>
      <c r="D1047" t="str">
        <f t="shared" si="145"/>
        <v>E</v>
      </c>
      <c r="E1047">
        <f t="shared" si="146"/>
        <v>0</v>
      </c>
      <c r="F1047">
        <v>45</v>
      </c>
      <c r="G1047" t="str">
        <f t="shared" si="147"/>
        <v>C</v>
      </c>
      <c r="H1047">
        <f t="shared" si="148"/>
        <v>2</v>
      </c>
      <c r="I1047">
        <v>58</v>
      </c>
      <c r="J1047" t="str">
        <f t="shared" si="149"/>
        <v>C</v>
      </c>
      <c r="K1047">
        <f t="shared" si="150"/>
        <v>2</v>
      </c>
      <c r="L1047" t="str">
        <f t="shared" si="144"/>
        <v>B01</v>
      </c>
      <c r="M1047" t="str">
        <f>VLOOKUP(L1047,Sheet2!$A$1:$C$17,2,FALSE)</f>
        <v>Teknik Kebumian</v>
      </c>
      <c r="N1047" t="str">
        <f>VLOOKUP(L1047,Sheet2!$A$1:$C$17,3,FALSE)</f>
        <v>Meteorologi</v>
      </c>
      <c r="O1047">
        <f t="shared" si="151"/>
        <v>8</v>
      </c>
      <c r="P1047" s="2">
        <f t="shared" si="152"/>
        <v>1.25</v>
      </c>
    </row>
    <row r="1048" spans="1:16" x14ac:dyDescent="0.25">
      <c r="A1048">
        <v>1046</v>
      </c>
      <c r="B1048" t="s">
        <v>1049</v>
      </c>
      <c r="C1048">
        <v>42</v>
      </c>
      <c r="D1048" t="str">
        <f t="shared" si="145"/>
        <v>D</v>
      </c>
      <c r="E1048">
        <f t="shared" si="146"/>
        <v>1</v>
      </c>
      <c r="F1048">
        <v>31</v>
      </c>
      <c r="G1048" t="str">
        <f t="shared" si="147"/>
        <v>E</v>
      </c>
      <c r="H1048">
        <f t="shared" si="148"/>
        <v>0</v>
      </c>
      <c r="I1048">
        <v>21</v>
      </c>
      <c r="J1048" t="str">
        <f t="shared" si="149"/>
        <v>E</v>
      </c>
      <c r="K1048">
        <f t="shared" si="150"/>
        <v>0</v>
      </c>
      <c r="L1048" t="str">
        <f t="shared" si="144"/>
        <v>C03</v>
      </c>
      <c r="M1048" t="str">
        <f>VLOOKUP(L1048,Sheet2!$A$1:$C$17,2,FALSE)</f>
        <v>Farmasi</v>
      </c>
      <c r="N1048" t="str">
        <f>VLOOKUP(L1048,Sheet2!$A$1:$C$17,3,FALSE)</f>
        <v>Farmakologi</v>
      </c>
      <c r="O1048">
        <f t="shared" si="151"/>
        <v>8</v>
      </c>
      <c r="P1048" s="2">
        <f t="shared" si="152"/>
        <v>0.375</v>
      </c>
    </row>
    <row r="1049" spans="1:16" x14ac:dyDescent="0.25">
      <c r="A1049">
        <v>1047</v>
      </c>
      <c r="B1049" t="s">
        <v>1050</v>
      </c>
      <c r="C1049">
        <v>24</v>
      </c>
      <c r="D1049" t="str">
        <f t="shared" si="145"/>
        <v>E</v>
      </c>
      <c r="E1049">
        <f t="shared" si="146"/>
        <v>0</v>
      </c>
      <c r="F1049">
        <v>47</v>
      </c>
      <c r="G1049" t="str">
        <f t="shared" si="147"/>
        <v>C</v>
      </c>
      <c r="H1049">
        <f t="shared" si="148"/>
        <v>2</v>
      </c>
      <c r="I1049">
        <v>69</v>
      </c>
      <c r="J1049" t="str">
        <f t="shared" si="149"/>
        <v>B</v>
      </c>
      <c r="K1049">
        <f t="shared" si="150"/>
        <v>3</v>
      </c>
      <c r="L1049" t="str">
        <f t="shared" si="144"/>
        <v>A04</v>
      </c>
      <c r="M1049" t="str">
        <f>VLOOKUP(L1049,Sheet2!$A$1:$C$17,2,FALSE)</f>
        <v>Matematika dan IPA</v>
      </c>
      <c r="N1049" t="str">
        <f>VLOOKUP(L1049,Sheet2!$A$1:$C$17,3,FALSE)</f>
        <v>Matematika</v>
      </c>
      <c r="O1049">
        <f t="shared" si="151"/>
        <v>8</v>
      </c>
      <c r="P1049" s="2">
        <f t="shared" si="152"/>
        <v>1.5</v>
      </c>
    </row>
    <row r="1050" spans="1:16" x14ac:dyDescent="0.25">
      <c r="A1050">
        <v>1048</v>
      </c>
      <c r="B1050" t="s">
        <v>1051</v>
      </c>
      <c r="C1050">
        <v>59</v>
      </c>
      <c r="D1050" t="str">
        <f t="shared" si="145"/>
        <v>C</v>
      </c>
      <c r="E1050">
        <f t="shared" si="146"/>
        <v>2</v>
      </c>
      <c r="F1050">
        <v>47</v>
      </c>
      <c r="G1050" t="str">
        <f t="shared" si="147"/>
        <v>C</v>
      </c>
      <c r="H1050">
        <f t="shared" si="148"/>
        <v>2</v>
      </c>
      <c r="I1050">
        <v>35</v>
      </c>
      <c r="J1050" t="str">
        <f t="shared" si="149"/>
        <v>D</v>
      </c>
      <c r="K1050">
        <f t="shared" si="150"/>
        <v>1</v>
      </c>
      <c r="L1050" t="str">
        <f t="shared" si="144"/>
        <v>C01</v>
      </c>
      <c r="M1050" t="str">
        <f>VLOOKUP(L1050,Sheet2!$A$1:$C$17,2,FALSE)</f>
        <v>Farmasi</v>
      </c>
      <c r="N1050" t="str">
        <f>VLOOKUP(L1050,Sheet2!$A$1:$C$17,3,FALSE)</f>
        <v>Biologi Farmasi</v>
      </c>
      <c r="O1050">
        <f t="shared" si="151"/>
        <v>8</v>
      </c>
      <c r="P1050" s="2">
        <f t="shared" si="152"/>
        <v>1.75</v>
      </c>
    </row>
    <row r="1051" spans="1:16" x14ac:dyDescent="0.25">
      <c r="A1051">
        <v>1049</v>
      </c>
      <c r="B1051" t="s">
        <v>1052</v>
      </c>
      <c r="C1051">
        <v>78</v>
      </c>
      <c r="D1051" t="str">
        <f t="shared" si="145"/>
        <v>A</v>
      </c>
      <c r="E1051">
        <f t="shared" si="146"/>
        <v>4</v>
      </c>
      <c r="F1051">
        <v>83</v>
      </c>
      <c r="G1051" t="str">
        <f t="shared" si="147"/>
        <v>A</v>
      </c>
      <c r="H1051">
        <f t="shared" si="148"/>
        <v>4</v>
      </c>
      <c r="I1051">
        <v>89</v>
      </c>
      <c r="J1051" t="str">
        <f t="shared" si="149"/>
        <v>A</v>
      </c>
      <c r="K1051">
        <f t="shared" si="150"/>
        <v>4</v>
      </c>
      <c r="L1051" t="str">
        <f t="shared" si="144"/>
        <v>B03</v>
      </c>
      <c r="M1051" t="str">
        <f>VLOOKUP(L1051,Sheet2!$A$1:$C$17,2,FALSE)</f>
        <v>Teknik Kebumian</v>
      </c>
      <c r="N1051" t="str">
        <f>VLOOKUP(L1051,Sheet2!$A$1:$C$17,3,FALSE)</f>
        <v>Geomatika</v>
      </c>
      <c r="O1051">
        <f t="shared" si="151"/>
        <v>8</v>
      </c>
      <c r="P1051" s="2">
        <f t="shared" si="152"/>
        <v>4</v>
      </c>
    </row>
    <row r="1052" spans="1:16" x14ac:dyDescent="0.25">
      <c r="A1052">
        <v>1050</v>
      </c>
      <c r="B1052" t="s">
        <v>1053</v>
      </c>
      <c r="C1052">
        <v>74</v>
      </c>
      <c r="D1052" t="str">
        <f t="shared" si="145"/>
        <v>B</v>
      </c>
      <c r="E1052">
        <f t="shared" si="146"/>
        <v>3</v>
      </c>
      <c r="F1052">
        <v>51</v>
      </c>
      <c r="G1052" t="str">
        <f t="shared" si="147"/>
        <v>C</v>
      </c>
      <c r="H1052">
        <f t="shared" si="148"/>
        <v>2</v>
      </c>
      <c r="I1052">
        <v>29</v>
      </c>
      <c r="J1052" t="str">
        <f t="shared" si="149"/>
        <v>E</v>
      </c>
      <c r="K1052">
        <f t="shared" si="150"/>
        <v>0</v>
      </c>
      <c r="L1052" t="str">
        <f t="shared" si="144"/>
        <v>B02</v>
      </c>
      <c r="M1052" t="str">
        <f>VLOOKUP(L1052,Sheet2!$A$1:$C$17,2,FALSE)</f>
        <v>Teknik Kebumian</v>
      </c>
      <c r="N1052" t="str">
        <f>VLOOKUP(L1052,Sheet2!$A$1:$C$17,3,FALSE)</f>
        <v>Oseanografi</v>
      </c>
      <c r="O1052">
        <f t="shared" si="151"/>
        <v>8</v>
      </c>
      <c r="P1052" s="2">
        <f t="shared" si="152"/>
        <v>1.875</v>
      </c>
    </row>
    <row r="1053" spans="1:16" x14ac:dyDescent="0.25">
      <c r="A1053">
        <v>1051</v>
      </c>
      <c r="B1053" t="s">
        <v>1054</v>
      </c>
      <c r="C1053">
        <v>83</v>
      </c>
      <c r="D1053" t="str">
        <f t="shared" si="145"/>
        <v>A</v>
      </c>
      <c r="E1053">
        <f t="shared" si="146"/>
        <v>4</v>
      </c>
      <c r="F1053">
        <v>77</v>
      </c>
      <c r="G1053" t="str">
        <f t="shared" si="147"/>
        <v>A</v>
      </c>
      <c r="H1053">
        <f t="shared" si="148"/>
        <v>4</v>
      </c>
      <c r="I1053">
        <v>71</v>
      </c>
      <c r="J1053" t="str">
        <f t="shared" si="149"/>
        <v>B</v>
      </c>
      <c r="K1053">
        <f t="shared" si="150"/>
        <v>3</v>
      </c>
      <c r="L1053" t="str">
        <f t="shared" si="144"/>
        <v>B01</v>
      </c>
      <c r="M1053" t="str">
        <f>VLOOKUP(L1053,Sheet2!$A$1:$C$17,2,FALSE)</f>
        <v>Teknik Kebumian</v>
      </c>
      <c r="N1053" t="str">
        <f>VLOOKUP(L1053,Sheet2!$A$1:$C$17,3,FALSE)</f>
        <v>Meteorologi</v>
      </c>
      <c r="O1053">
        <f t="shared" si="151"/>
        <v>8</v>
      </c>
      <c r="P1053" s="2">
        <f t="shared" si="152"/>
        <v>3.75</v>
      </c>
    </row>
    <row r="1054" spans="1:16" x14ac:dyDescent="0.25">
      <c r="A1054">
        <v>1052</v>
      </c>
      <c r="B1054" t="s">
        <v>1055</v>
      </c>
      <c r="C1054">
        <v>55</v>
      </c>
      <c r="D1054" t="str">
        <f t="shared" si="145"/>
        <v>C</v>
      </c>
      <c r="E1054">
        <f t="shared" si="146"/>
        <v>2</v>
      </c>
      <c r="F1054">
        <v>51</v>
      </c>
      <c r="G1054" t="str">
        <f t="shared" si="147"/>
        <v>C</v>
      </c>
      <c r="H1054">
        <f t="shared" si="148"/>
        <v>2</v>
      </c>
      <c r="I1054">
        <v>47</v>
      </c>
      <c r="J1054" t="str">
        <f t="shared" si="149"/>
        <v>C</v>
      </c>
      <c r="K1054">
        <f t="shared" si="150"/>
        <v>2</v>
      </c>
      <c r="L1054" t="str">
        <f t="shared" si="144"/>
        <v>C01</v>
      </c>
      <c r="M1054" t="str">
        <f>VLOOKUP(L1054,Sheet2!$A$1:$C$17,2,FALSE)</f>
        <v>Farmasi</v>
      </c>
      <c r="N1054" t="str">
        <f>VLOOKUP(L1054,Sheet2!$A$1:$C$17,3,FALSE)</f>
        <v>Biologi Farmasi</v>
      </c>
      <c r="O1054">
        <f t="shared" si="151"/>
        <v>8</v>
      </c>
      <c r="P1054" s="2">
        <f t="shared" si="152"/>
        <v>2</v>
      </c>
    </row>
    <row r="1055" spans="1:16" x14ac:dyDescent="0.25">
      <c r="A1055">
        <v>1053</v>
      </c>
      <c r="B1055" t="s">
        <v>1056</v>
      </c>
      <c r="C1055">
        <v>72</v>
      </c>
      <c r="D1055" t="str">
        <f t="shared" si="145"/>
        <v>B</v>
      </c>
      <c r="E1055">
        <f t="shared" si="146"/>
        <v>3</v>
      </c>
      <c r="F1055">
        <v>45</v>
      </c>
      <c r="G1055" t="str">
        <f t="shared" si="147"/>
        <v>C</v>
      </c>
      <c r="H1055">
        <f t="shared" si="148"/>
        <v>2</v>
      </c>
      <c r="I1055">
        <v>18</v>
      </c>
      <c r="J1055" t="str">
        <f t="shared" si="149"/>
        <v>E</v>
      </c>
      <c r="K1055">
        <f t="shared" si="150"/>
        <v>0</v>
      </c>
      <c r="L1055" t="str">
        <f t="shared" si="144"/>
        <v>A02</v>
      </c>
      <c r="M1055" t="str">
        <f>VLOOKUP(L1055,Sheet2!$A$1:$C$17,2,FALSE)</f>
        <v>Matematika dan IPA</v>
      </c>
      <c r="N1055" t="str">
        <f>VLOOKUP(L1055,Sheet2!$A$1:$C$17,3,FALSE)</f>
        <v>Fisika</v>
      </c>
      <c r="O1055">
        <f t="shared" si="151"/>
        <v>8</v>
      </c>
      <c r="P1055" s="2">
        <f t="shared" si="152"/>
        <v>1.875</v>
      </c>
    </row>
    <row r="1056" spans="1:16" x14ac:dyDescent="0.25">
      <c r="A1056">
        <v>1054</v>
      </c>
      <c r="B1056" t="s">
        <v>1057</v>
      </c>
      <c r="C1056">
        <v>18</v>
      </c>
      <c r="D1056" t="str">
        <f t="shared" si="145"/>
        <v>E</v>
      </c>
      <c r="E1056">
        <f t="shared" si="146"/>
        <v>0</v>
      </c>
      <c r="F1056">
        <v>13</v>
      </c>
      <c r="G1056" t="str">
        <f t="shared" si="147"/>
        <v>E</v>
      </c>
      <c r="H1056">
        <f t="shared" si="148"/>
        <v>0</v>
      </c>
      <c r="I1056">
        <v>9</v>
      </c>
      <c r="J1056" t="str">
        <f t="shared" si="149"/>
        <v>E</v>
      </c>
      <c r="K1056">
        <f t="shared" si="150"/>
        <v>0</v>
      </c>
      <c r="L1056" t="str">
        <f t="shared" si="144"/>
        <v>C01</v>
      </c>
      <c r="M1056" t="str">
        <f>VLOOKUP(L1056,Sheet2!$A$1:$C$17,2,FALSE)</f>
        <v>Farmasi</v>
      </c>
      <c r="N1056" t="str">
        <f>VLOOKUP(L1056,Sheet2!$A$1:$C$17,3,FALSE)</f>
        <v>Biologi Farmasi</v>
      </c>
      <c r="O1056">
        <f t="shared" si="151"/>
        <v>8</v>
      </c>
      <c r="P1056" s="2">
        <f t="shared" si="152"/>
        <v>0</v>
      </c>
    </row>
    <row r="1057" spans="1:16" x14ac:dyDescent="0.25">
      <c r="A1057">
        <v>1055</v>
      </c>
      <c r="B1057" t="s">
        <v>1058</v>
      </c>
      <c r="C1057">
        <v>52</v>
      </c>
      <c r="D1057" t="str">
        <f t="shared" si="145"/>
        <v>C</v>
      </c>
      <c r="E1057">
        <f t="shared" si="146"/>
        <v>2</v>
      </c>
      <c r="F1057">
        <v>33</v>
      </c>
      <c r="G1057" t="str">
        <f t="shared" si="147"/>
        <v>E</v>
      </c>
      <c r="H1057">
        <f t="shared" si="148"/>
        <v>0</v>
      </c>
      <c r="I1057">
        <v>14</v>
      </c>
      <c r="J1057" t="str">
        <f t="shared" si="149"/>
        <v>E</v>
      </c>
      <c r="K1057">
        <f t="shared" si="150"/>
        <v>0</v>
      </c>
      <c r="L1057" t="str">
        <f t="shared" si="144"/>
        <v>D02</v>
      </c>
      <c r="M1057" t="str">
        <f>VLOOKUP(L1057,Sheet2!$A$1:$C$17,2,FALSE)</f>
        <v>Teknik Industri</v>
      </c>
      <c r="N1057" t="str">
        <f>VLOOKUP(L1057,Sheet2!$A$1:$C$17,3,FALSE)</f>
        <v>Teknologi Pangan</v>
      </c>
      <c r="O1057">
        <f t="shared" si="151"/>
        <v>8</v>
      </c>
      <c r="P1057" s="2">
        <f t="shared" si="152"/>
        <v>0.75</v>
      </c>
    </row>
    <row r="1058" spans="1:16" x14ac:dyDescent="0.25">
      <c r="A1058">
        <v>1056</v>
      </c>
      <c r="B1058" t="s">
        <v>1059</v>
      </c>
      <c r="C1058">
        <v>36</v>
      </c>
      <c r="D1058" t="str">
        <f t="shared" si="145"/>
        <v>D</v>
      </c>
      <c r="E1058">
        <f t="shared" si="146"/>
        <v>1</v>
      </c>
      <c r="F1058">
        <v>39</v>
      </c>
      <c r="G1058" t="str">
        <f t="shared" si="147"/>
        <v>D</v>
      </c>
      <c r="H1058">
        <f t="shared" si="148"/>
        <v>1</v>
      </c>
      <c r="I1058">
        <v>43</v>
      </c>
      <c r="J1058" t="str">
        <f t="shared" si="149"/>
        <v>D</v>
      </c>
      <c r="K1058">
        <f t="shared" si="150"/>
        <v>1</v>
      </c>
      <c r="L1058" t="str">
        <f t="shared" si="144"/>
        <v>C01</v>
      </c>
      <c r="M1058" t="str">
        <f>VLOOKUP(L1058,Sheet2!$A$1:$C$17,2,FALSE)</f>
        <v>Farmasi</v>
      </c>
      <c r="N1058" t="str">
        <f>VLOOKUP(L1058,Sheet2!$A$1:$C$17,3,FALSE)</f>
        <v>Biologi Farmasi</v>
      </c>
      <c r="O1058">
        <f t="shared" si="151"/>
        <v>8</v>
      </c>
      <c r="P1058" s="2">
        <f t="shared" si="152"/>
        <v>1</v>
      </c>
    </row>
    <row r="1059" spans="1:16" x14ac:dyDescent="0.25">
      <c r="A1059">
        <v>1057</v>
      </c>
      <c r="B1059" t="s">
        <v>1060</v>
      </c>
      <c r="C1059">
        <v>43</v>
      </c>
      <c r="D1059" t="str">
        <f t="shared" si="145"/>
        <v>D</v>
      </c>
      <c r="E1059">
        <f t="shared" si="146"/>
        <v>1</v>
      </c>
      <c r="F1059">
        <v>42</v>
      </c>
      <c r="G1059" t="str">
        <f t="shared" si="147"/>
        <v>D</v>
      </c>
      <c r="H1059">
        <f t="shared" si="148"/>
        <v>1</v>
      </c>
      <c r="I1059">
        <v>41</v>
      </c>
      <c r="J1059" t="str">
        <f t="shared" si="149"/>
        <v>D</v>
      </c>
      <c r="K1059">
        <f t="shared" si="150"/>
        <v>1</v>
      </c>
      <c r="L1059" t="str">
        <f t="shared" si="144"/>
        <v>C04</v>
      </c>
      <c r="M1059" t="str">
        <f>VLOOKUP(L1059,Sheet2!$A$1:$C$17,2,FALSE)</f>
        <v>Farmasi</v>
      </c>
      <c r="N1059" t="str">
        <f>VLOOKUP(L1059,Sheet2!$A$1:$C$17,3,FALSE)</f>
        <v>Farmasetika</v>
      </c>
      <c r="O1059">
        <f t="shared" si="151"/>
        <v>8</v>
      </c>
      <c r="P1059" s="2">
        <f t="shared" si="152"/>
        <v>1</v>
      </c>
    </row>
    <row r="1060" spans="1:16" x14ac:dyDescent="0.25">
      <c r="A1060">
        <v>1058</v>
      </c>
      <c r="B1060" t="s">
        <v>1061</v>
      </c>
      <c r="C1060">
        <v>61</v>
      </c>
      <c r="D1060" t="str">
        <f t="shared" si="145"/>
        <v>C</v>
      </c>
      <c r="E1060">
        <f t="shared" si="146"/>
        <v>2</v>
      </c>
      <c r="F1060">
        <v>57</v>
      </c>
      <c r="G1060" t="str">
        <f t="shared" si="147"/>
        <v>C</v>
      </c>
      <c r="H1060">
        <f t="shared" si="148"/>
        <v>2</v>
      </c>
      <c r="I1060">
        <v>53</v>
      </c>
      <c r="J1060" t="str">
        <f t="shared" si="149"/>
        <v>C</v>
      </c>
      <c r="K1060">
        <f t="shared" si="150"/>
        <v>2</v>
      </c>
      <c r="L1060" t="str">
        <f t="shared" si="144"/>
        <v>B03</v>
      </c>
      <c r="M1060" t="str">
        <f>VLOOKUP(L1060,Sheet2!$A$1:$C$17,2,FALSE)</f>
        <v>Teknik Kebumian</v>
      </c>
      <c r="N1060" t="str">
        <f>VLOOKUP(L1060,Sheet2!$A$1:$C$17,3,FALSE)</f>
        <v>Geomatika</v>
      </c>
      <c r="O1060">
        <f t="shared" si="151"/>
        <v>8</v>
      </c>
      <c r="P1060" s="2">
        <f t="shared" si="152"/>
        <v>2</v>
      </c>
    </row>
    <row r="1061" spans="1:16" x14ac:dyDescent="0.25">
      <c r="A1061">
        <v>1059</v>
      </c>
      <c r="B1061" t="s">
        <v>1062</v>
      </c>
      <c r="C1061">
        <v>45</v>
      </c>
      <c r="D1061" t="str">
        <f t="shared" si="145"/>
        <v>C</v>
      </c>
      <c r="E1061">
        <f t="shared" si="146"/>
        <v>2</v>
      </c>
      <c r="F1061">
        <v>54</v>
      </c>
      <c r="G1061" t="str">
        <f t="shared" si="147"/>
        <v>C</v>
      </c>
      <c r="H1061">
        <f t="shared" si="148"/>
        <v>2</v>
      </c>
      <c r="I1061">
        <v>64</v>
      </c>
      <c r="J1061" t="str">
        <f t="shared" si="149"/>
        <v>C</v>
      </c>
      <c r="K1061">
        <f t="shared" si="150"/>
        <v>2</v>
      </c>
      <c r="L1061" t="str">
        <f t="shared" si="144"/>
        <v>C03</v>
      </c>
      <c r="M1061" t="str">
        <f>VLOOKUP(L1061,Sheet2!$A$1:$C$17,2,FALSE)</f>
        <v>Farmasi</v>
      </c>
      <c r="N1061" t="str">
        <f>VLOOKUP(L1061,Sheet2!$A$1:$C$17,3,FALSE)</f>
        <v>Farmakologi</v>
      </c>
      <c r="O1061">
        <f t="shared" si="151"/>
        <v>8</v>
      </c>
      <c r="P1061" s="2">
        <f t="shared" si="152"/>
        <v>2</v>
      </c>
    </row>
    <row r="1062" spans="1:16" x14ac:dyDescent="0.25">
      <c r="A1062">
        <v>1060</v>
      </c>
      <c r="B1062" t="s">
        <v>1063</v>
      </c>
      <c r="C1062">
        <v>50</v>
      </c>
      <c r="D1062" t="str">
        <f t="shared" si="145"/>
        <v>C</v>
      </c>
      <c r="E1062">
        <f t="shared" si="146"/>
        <v>2</v>
      </c>
      <c r="F1062">
        <v>35</v>
      </c>
      <c r="G1062" t="str">
        <f t="shared" si="147"/>
        <v>D</v>
      </c>
      <c r="H1062">
        <f t="shared" si="148"/>
        <v>1</v>
      </c>
      <c r="I1062">
        <v>21</v>
      </c>
      <c r="J1062" t="str">
        <f t="shared" si="149"/>
        <v>E</v>
      </c>
      <c r="K1062">
        <f t="shared" si="150"/>
        <v>0</v>
      </c>
      <c r="L1062" t="str">
        <f t="shared" si="144"/>
        <v>C02</v>
      </c>
      <c r="M1062" t="str">
        <f>VLOOKUP(L1062,Sheet2!$A$1:$C$17,2,FALSE)</f>
        <v>Farmasi</v>
      </c>
      <c r="N1062" t="str">
        <f>VLOOKUP(L1062,Sheet2!$A$1:$C$17,3,FALSE)</f>
        <v>Farmakokimia</v>
      </c>
      <c r="O1062">
        <f t="shared" si="151"/>
        <v>8</v>
      </c>
      <c r="P1062" s="2">
        <f t="shared" si="152"/>
        <v>1.125</v>
      </c>
    </row>
    <row r="1063" spans="1:16" x14ac:dyDescent="0.25">
      <c r="A1063">
        <v>1061</v>
      </c>
      <c r="B1063" t="s">
        <v>1064</v>
      </c>
      <c r="C1063">
        <v>64</v>
      </c>
      <c r="D1063" t="str">
        <f t="shared" si="145"/>
        <v>C</v>
      </c>
      <c r="E1063">
        <f t="shared" si="146"/>
        <v>2</v>
      </c>
      <c r="F1063">
        <v>43</v>
      </c>
      <c r="G1063" t="str">
        <f t="shared" si="147"/>
        <v>D</v>
      </c>
      <c r="H1063">
        <f t="shared" si="148"/>
        <v>1</v>
      </c>
      <c r="I1063">
        <v>22</v>
      </c>
      <c r="J1063" t="str">
        <f t="shared" si="149"/>
        <v>E</v>
      </c>
      <c r="K1063">
        <f t="shared" si="150"/>
        <v>0</v>
      </c>
      <c r="L1063" t="str">
        <f t="shared" si="144"/>
        <v>C02</v>
      </c>
      <c r="M1063" t="str">
        <f>VLOOKUP(L1063,Sheet2!$A$1:$C$17,2,FALSE)</f>
        <v>Farmasi</v>
      </c>
      <c r="N1063" t="str">
        <f>VLOOKUP(L1063,Sheet2!$A$1:$C$17,3,FALSE)</f>
        <v>Farmakokimia</v>
      </c>
      <c r="O1063">
        <f t="shared" si="151"/>
        <v>8</v>
      </c>
      <c r="P1063" s="2">
        <f t="shared" si="152"/>
        <v>1.125</v>
      </c>
    </row>
    <row r="1064" spans="1:16" x14ac:dyDescent="0.25">
      <c r="A1064">
        <v>1062</v>
      </c>
      <c r="B1064" t="s">
        <v>1065</v>
      </c>
      <c r="C1064">
        <v>30</v>
      </c>
      <c r="D1064" t="str">
        <f t="shared" si="145"/>
        <v>E</v>
      </c>
      <c r="E1064">
        <f t="shared" si="146"/>
        <v>0</v>
      </c>
      <c r="F1064">
        <v>33</v>
      </c>
      <c r="G1064" t="str">
        <f t="shared" si="147"/>
        <v>E</v>
      </c>
      <c r="H1064">
        <f t="shared" si="148"/>
        <v>0</v>
      </c>
      <c r="I1064">
        <v>36</v>
      </c>
      <c r="J1064" t="str">
        <f t="shared" si="149"/>
        <v>D</v>
      </c>
      <c r="K1064">
        <f t="shared" si="150"/>
        <v>1</v>
      </c>
      <c r="L1064" t="str">
        <f t="shared" si="144"/>
        <v>A04</v>
      </c>
      <c r="M1064" t="str">
        <f>VLOOKUP(L1064,Sheet2!$A$1:$C$17,2,FALSE)</f>
        <v>Matematika dan IPA</v>
      </c>
      <c r="N1064" t="str">
        <f>VLOOKUP(L1064,Sheet2!$A$1:$C$17,3,FALSE)</f>
        <v>Matematika</v>
      </c>
      <c r="O1064">
        <f t="shared" si="151"/>
        <v>8</v>
      </c>
      <c r="P1064" s="2">
        <f t="shared" si="152"/>
        <v>0.25</v>
      </c>
    </row>
    <row r="1065" spans="1:16" x14ac:dyDescent="0.25">
      <c r="A1065">
        <v>1063</v>
      </c>
      <c r="B1065" t="s">
        <v>1066</v>
      </c>
      <c r="C1065">
        <v>74</v>
      </c>
      <c r="D1065" t="str">
        <f t="shared" si="145"/>
        <v>B</v>
      </c>
      <c r="E1065">
        <f t="shared" si="146"/>
        <v>3</v>
      </c>
      <c r="F1065">
        <v>47</v>
      </c>
      <c r="G1065" t="str">
        <f t="shared" si="147"/>
        <v>C</v>
      </c>
      <c r="H1065">
        <f t="shared" si="148"/>
        <v>2</v>
      </c>
      <c r="I1065">
        <v>20</v>
      </c>
      <c r="J1065" t="str">
        <f t="shared" si="149"/>
        <v>E</v>
      </c>
      <c r="K1065">
        <f t="shared" si="150"/>
        <v>0</v>
      </c>
      <c r="L1065" t="str">
        <f t="shared" si="144"/>
        <v>B02</v>
      </c>
      <c r="M1065" t="str">
        <f>VLOOKUP(L1065,Sheet2!$A$1:$C$17,2,FALSE)</f>
        <v>Teknik Kebumian</v>
      </c>
      <c r="N1065" t="str">
        <f>VLOOKUP(L1065,Sheet2!$A$1:$C$17,3,FALSE)</f>
        <v>Oseanografi</v>
      </c>
      <c r="O1065">
        <f t="shared" si="151"/>
        <v>8</v>
      </c>
      <c r="P1065" s="2">
        <f t="shared" si="152"/>
        <v>1.875</v>
      </c>
    </row>
    <row r="1066" spans="1:16" x14ac:dyDescent="0.25">
      <c r="A1066">
        <v>1064</v>
      </c>
      <c r="B1066" t="s">
        <v>1067</v>
      </c>
      <c r="C1066">
        <v>10</v>
      </c>
      <c r="D1066" t="str">
        <f t="shared" si="145"/>
        <v>E</v>
      </c>
      <c r="E1066">
        <f t="shared" si="146"/>
        <v>0</v>
      </c>
      <c r="F1066">
        <v>7</v>
      </c>
      <c r="G1066" t="str">
        <f t="shared" si="147"/>
        <v>E</v>
      </c>
      <c r="H1066">
        <f t="shared" si="148"/>
        <v>0</v>
      </c>
      <c r="I1066">
        <v>4</v>
      </c>
      <c r="J1066" t="str">
        <f t="shared" si="149"/>
        <v>E</v>
      </c>
      <c r="K1066">
        <f t="shared" si="150"/>
        <v>0</v>
      </c>
      <c r="L1066" t="str">
        <f t="shared" si="144"/>
        <v>B03</v>
      </c>
      <c r="M1066" t="str">
        <f>VLOOKUP(L1066,Sheet2!$A$1:$C$17,2,FALSE)</f>
        <v>Teknik Kebumian</v>
      </c>
      <c r="N1066" t="str">
        <f>VLOOKUP(L1066,Sheet2!$A$1:$C$17,3,FALSE)</f>
        <v>Geomatika</v>
      </c>
      <c r="O1066">
        <f t="shared" si="151"/>
        <v>8</v>
      </c>
      <c r="P1066" s="2">
        <f t="shared" si="152"/>
        <v>0</v>
      </c>
    </row>
    <row r="1067" spans="1:16" x14ac:dyDescent="0.25">
      <c r="A1067">
        <v>1065</v>
      </c>
      <c r="B1067" t="s">
        <v>1068</v>
      </c>
      <c r="C1067">
        <v>32</v>
      </c>
      <c r="D1067" t="str">
        <f t="shared" si="145"/>
        <v>E</v>
      </c>
      <c r="E1067">
        <f t="shared" si="146"/>
        <v>0</v>
      </c>
      <c r="F1067">
        <v>37</v>
      </c>
      <c r="G1067" t="str">
        <f t="shared" si="147"/>
        <v>D</v>
      </c>
      <c r="H1067">
        <f t="shared" si="148"/>
        <v>1</v>
      </c>
      <c r="I1067">
        <v>43</v>
      </c>
      <c r="J1067" t="str">
        <f t="shared" si="149"/>
        <v>D</v>
      </c>
      <c r="K1067">
        <f t="shared" si="150"/>
        <v>1</v>
      </c>
      <c r="L1067" t="str">
        <f t="shared" si="144"/>
        <v>B02</v>
      </c>
      <c r="M1067" t="str">
        <f>VLOOKUP(L1067,Sheet2!$A$1:$C$17,2,FALSE)</f>
        <v>Teknik Kebumian</v>
      </c>
      <c r="N1067" t="str">
        <f>VLOOKUP(L1067,Sheet2!$A$1:$C$17,3,FALSE)</f>
        <v>Oseanografi</v>
      </c>
      <c r="O1067">
        <f t="shared" si="151"/>
        <v>8</v>
      </c>
      <c r="P1067" s="2">
        <f t="shared" si="152"/>
        <v>0.625</v>
      </c>
    </row>
    <row r="1068" spans="1:16" x14ac:dyDescent="0.25">
      <c r="A1068">
        <v>1066</v>
      </c>
      <c r="B1068" t="s">
        <v>1069</v>
      </c>
      <c r="C1068">
        <v>27</v>
      </c>
      <c r="D1068" t="str">
        <f t="shared" si="145"/>
        <v>E</v>
      </c>
      <c r="E1068">
        <f t="shared" si="146"/>
        <v>0</v>
      </c>
      <c r="F1068">
        <v>47</v>
      </c>
      <c r="G1068" t="str">
        <f t="shared" si="147"/>
        <v>C</v>
      </c>
      <c r="H1068">
        <f t="shared" si="148"/>
        <v>2</v>
      </c>
      <c r="I1068">
        <v>67</v>
      </c>
      <c r="J1068" t="str">
        <f t="shared" si="149"/>
        <v>B</v>
      </c>
      <c r="K1068">
        <f t="shared" si="150"/>
        <v>3</v>
      </c>
      <c r="L1068" t="str">
        <f t="shared" si="144"/>
        <v>B04</v>
      </c>
      <c r="M1068" t="str">
        <f>VLOOKUP(L1068,Sheet2!$A$1:$C$17,2,FALSE)</f>
        <v>Teknik Kebumian</v>
      </c>
      <c r="N1068" t="str">
        <f>VLOOKUP(L1068,Sheet2!$A$1:$C$17,3,FALSE)</f>
        <v>Geologi</v>
      </c>
      <c r="O1068">
        <f t="shared" si="151"/>
        <v>8</v>
      </c>
      <c r="P1068" s="2">
        <f t="shared" si="152"/>
        <v>1.5</v>
      </c>
    </row>
    <row r="1069" spans="1:16" x14ac:dyDescent="0.25">
      <c r="A1069">
        <v>1067</v>
      </c>
      <c r="B1069" t="s">
        <v>1070</v>
      </c>
      <c r="C1069">
        <v>54</v>
      </c>
      <c r="D1069" t="str">
        <f t="shared" si="145"/>
        <v>C</v>
      </c>
      <c r="E1069">
        <f t="shared" si="146"/>
        <v>2</v>
      </c>
      <c r="F1069">
        <v>59</v>
      </c>
      <c r="G1069" t="str">
        <f t="shared" si="147"/>
        <v>C</v>
      </c>
      <c r="H1069">
        <f t="shared" si="148"/>
        <v>2</v>
      </c>
      <c r="I1069">
        <v>65</v>
      </c>
      <c r="J1069" t="str">
        <f t="shared" si="149"/>
        <v>B</v>
      </c>
      <c r="K1069">
        <f t="shared" si="150"/>
        <v>3</v>
      </c>
      <c r="L1069" t="str">
        <f t="shared" si="144"/>
        <v>A04</v>
      </c>
      <c r="M1069" t="str">
        <f>VLOOKUP(L1069,Sheet2!$A$1:$C$17,2,FALSE)</f>
        <v>Matematika dan IPA</v>
      </c>
      <c r="N1069" t="str">
        <f>VLOOKUP(L1069,Sheet2!$A$1:$C$17,3,FALSE)</f>
        <v>Matematika</v>
      </c>
      <c r="O1069">
        <f t="shared" si="151"/>
        <v>8</v>
      </c>
      <c r="P1069" s="2">
        <f t="shared" si="152"/>
        <v>2.25</v>
      </c>
    </row>
    <row r="1070" spans="1:16" x14ac:dyDescent="0.25">
      <c r="A1070">
        <v>1068</v>
      </c>
      <c r="B1070" t="s">
        <v>1071</v>
      </c>
      <c r="C1070">
        <v>61</v>
      </c>
      <c r="D1070" t="str">
        <f t="shared" si="145"/>
        <v>C</v>
      </c>
      <c r="E1070">
        <f t="shared" si="146"/>
        <v>2</v>
      </c>
      <c r="F1070">
        <v>45</v>
      </c>
      <c r="G1070" t="str">
        <f t="shared" si="147"/>
        <v>C</v>
      </c>
      <c r="H1070">
        <f t="shared" si="148"/>
        <v>2</v>
      </c>
      <c r="I1070">
        <v>30</v>
      </c>
      <c r="J1070" t="str">
        <f t="shared" si="149"/>
        <v>E</v>
      </c>
      <c r="K1070">
        <f t="shared" si="150"/>
        <v>0</v>
      </c>
      <c r="L1070" t="str">
        <f t="shared" si="144"/>
        <v>C01</v>
      </c>
      <c r="M1070" t="str">
        <f>VLOOKUP(L1070,Sheet2!$A$1:$C$17,2,FALSE)</f>
        <v>Farmasi</v>
      </c>
      <c r="N1070" t="str">
        <f>VLOOKUP(L1070,Sheet2!$A$1:$C$17,3,FALSE)</f>
        <v>Biologi Farmasi</v>
      </c>
      <c r="O1070">
        <f t="shared" si="151"/>
        <v>8</v>
      </c>
      <c r="P1070" s="2">
        <f t="shared" si="152"/>
        <v>1.5</v>
      </c>
    </row>
    <row r="1071" spans="1:16" x14ac:dyDescent="0.25">
      <c r="A1071">
        <v>1069</v>
      </c>
      <c r="B1071" t="s">
        <v>1072</v>
      </c>
      <c r="C1071">
        <v>90</v>
      </c>
      <c r="D1071" t="str">
        <f t="shared" si="145"/>
        <v>A</v>
      </c>
      <c r="E1071">
        <f t="shared" si="146"/>
        <v>4</v>
      </c>
      <c r="F1071">
        <v>84</v>
      </c>
      <c r="G1071" t="str">
        <f t="shared" si="147"/>
        <v>A</v>
      </c>
      <c r="H1071">
        <f t="shared" si="148"/>
        <v>4</v>
      </c>
      <c r="I1071">
        <v>78</v>
      </c>
      <c r="J1071" t="str">
        <f t="shared" si="149"/>
        <v>A</v>
      </c>
      <c r="K1071">
        <f t="shared" si="150"/>
        <v>4</v>
      </c>
      <c r="L1071" t="str">
        <f t="shared" si="144"/>
        <v>C03</v>
      </c>
      <c r="M1071" t="str">
        <f>VLOOKUP(L1071,Sheet2!$A$1:$C$17,2,FALSE)</f>
        <v>Farmasi</v>
      </c>
      <c r="N1071" t="str">
        <f>VLOOKUP(L1071,Sheet2!$A$1:$C$17,3,FALSE)</f>
        <v>Farmakologi</v>
      </c>
      <c r="O1071">
        <f t="shared" si="151"/>
        <v>8</v>
      </c>
      <c r="P1071" s="2">
        <f t="shared" si="152"/>
        <v>4</v>
      </c>
    </row>
    <row r="1072" spans="1:16" x14ac:dyDescent="0.25">
      <c r="A1072">
        <v>1070</v>
      </c>
      <c r="B1072" t="s">
        <v>1073</v>
      </c>
      <c r="C1072">
        <v>59</v>
      </c>
      <c r="D1072" t="str">
        <f t="shared" si="145"/>
        <v>C</v>
      </c>
      <c r="E1072">
        <f t="shared" si="146"/>
        <v>2</v>
      </c>
      <c r="F1072">
        <v>61</v>
      </c>
      <c r="G1072" t="str">
        <f t="shared" si="147"/>
        <v>C</v>
      </c>
      <c r="H1072">
        <f t="shared" si="148"/>
        <v>2</v>
      </c>
      <c r="I1072">
        <v>63</v>
      </c>
      <c r="J1072" t="str">
        <f t="shared" si="149"/>
        <v>C</v>
      </c>
      <c r="K1072">
        <f t="shared" si="150"/>
        <v>2</v>
      </c>
      <c r="L1072" t="str">
        <f t="shared" si="144"/>
        <v>B02</v>
      </c>
      <c r="M1072" t="str">
        <f>VLOOKUP(L1072,Sheet2!$A$1:$C$17,2,FALSE)</f>
        <v>Teknik Kebumian</v>
      </c>
      <c r="N1072" t="str">
        <f>VLOOKUP(L1072,Sheet2!$A$1:$C$17,3,FALSE)</f>
        <v>Oseanografi</v>
      </c>
      <c r="O1072">
        <f t="shared" si="151"/>
        <v>8</v>
      </c>
      <c r="P1072" s="2">
        <f t="shared" si="152"/>
        <v>2</v>
      </c>
    </row>
    <row r="1073" spans="1:16" x14ac:dyDescent="0.25">
      <c r="A1073">
        <v>1071</v>
      </c>
      <c r="B1073" t="s">
        <v>1074</v>
      </c>
      <c r="C1073">
        <v>99</v>
      </c>
      <c r="D1073" t="str">
        <f t="shared" si="145"/>
        <v>A</v>
      </c>
      <c r="E1073">
        <f t="shared" si="146"/>
        <v>4</v>
      </c>
      <c r="F1073">
        <v>97</v>
      </c>
      <c r="G1073" t="str">
        <f t="shared" si="147"/>
        <v>A</v>
      </c>
      <c r="H1073">
        <f t="shared" si="148"/>
        <v>4</v>
      </c>
      <c r="I1073">
        <v>96</v>
      </c>
      <c r="J1073" t="str">
        <f t="shared" si="149"/>
        <v>A</v>
      </c>
      <c r="K1073">
        <f t="shared" si="150"/>
        <v>4</v>
      </c>
      <c r="L1073" t="str">
        <f t="shared" si="144"/>
        <v>D03</v>
      </c>
      <c r="M1073" t="str">
        <f>VLOOKUP(L1073,Sheet2!$A$1:$C$17,2,FALSE)</f>
        <v>Teknik Industri</v>
      </c>
      <c r="N1073" t="str">
        <f>VLOOKUP(L1073,Sheet2!$A$1:$C$17,3,FALSE)</f>
        <v>Teknologi Bioenergi</v>
      </c>
      <c r="O1073">
        <f t="shared" si="151"/>
        <v>8</v>
      </c>
      <c r="P1073" s="2">
        <f t="shared" si="152"/>
        <v>4</v>
      </c>
    </row>
    <row r="1074" spans="1:16" x14ac:dyDescent="0.25">
      <c r="A1074">
        <v>1072</v>
      </c>
      <c r="B1074" t="s">
        <v>1075</v>
      </c>
      <c r="C1074">
        <v>22</v>
      </c>
      <c r="D1074" t="str">
        <f t="shared" si="145"/>
        <v>E</v>
      </c>
      <c r="E1074">
        <f t="shared" si="146"/>
        <v>0</v>
      </c>
      <c r="F1074">
        <v>23</v>
      </c>
      <c r="G1074" t="str">
        <f t="shared" si="147"/>
        <v>E</v>
      </c>
      <c r="H1074">
        <f t="shared" si="148"/>
        <v>0</v>
      </c>
      <c r="I1074">
        <v>25</v>
      </c>
      <c r="J1074" t="str">
        <f t="shared" si="149"/>
        <v>E</v>
      </c>
      <c r="K1074">
        <f t="shared" si="150"/>
        <v>0</v>
      </c>
      <c r="L1074" t="str">
        <f t="shared" si="144"/>
        <v>B02</v>
      </c>
      <c r="M1074" t="str">
        <f>VLOOKUP(L1074,Sheet2!$A$1:$C$17,2,FALSE)</f>
        <v>Teknik Kebumian</v>
      </c>
      <c r="N1074" t="str">
        <f>VLOOKUP(L1074,Sheet2!$A$1:$C$17,3,FALSE)</f>
        <v>Oseanografi</v>
      </c>
      <c r="O1074">
        <f t="shared" si="151"/>
        <v>8</v>
      </c>
      <c r="P1074" s="2">
        <f t="shared" si="152"/>
        <v>0</v>
      </c>
    </row>
    <row r="1075" spans="1:16" x14ac:dyDescent="0.25">
      <c r="A1075">
        <v>1073</v>
      </c>
      <c r="B1075" t="s">
        <v>1076</v>
      </c>
      <c r="C1075">
        <v>84</v>
      </c>
      <c r="D1075" t="str">
        <f t="shared" si="145"/>
        <v>A</v>
      </c>
      <c r="E1075">
        <f t="shared" si="146"/>
        <v>4</v>
      </c>
      <c r="F1075">
        <v>73</v>
      </c>
      <c r="G1075" t="str">
        <f t="shared" si="147"/>
        <v>B</v>
      </c>
      <c r="H1075">
        <f t="shared" si="148"/>
        <v>3</v>
      </c>
      <c r="I1075">
        <v>63</v>
      </c>
      <c r="J1075" t="str">
        <f t="shared" si="149"/>
        <v>C</v>
      </c>
      <c r="K1075">
        <f t="shared" si="150"/>
        <v>2</v>
      </c>
      <c r="L1075" t="str">
        <f t="shared" si="144"/>
        <v>C03</v>
      </c>
      <c r="M1075" t="str">
        <f>VLOOKUP(L1075,Sheet2!$A$1:$C$17,2,FALSE)</f>
        <v>Farmasi</v>
      </c>
      <c r="N1075" t="str">
        <f>VLOOKUP(L1075,Sheet2!$A$1:$C$17,3,FALSE)</f>
        <v>Farmakologi</v>
      </c>
      <c r="O1075">
        <f t="shared" si="151"/>
        <v>8</v>
      </c>
      <c r="P1075" s="2">
        <f t="shared" si="152"/>
        <v>3.125</v>
      </c>
    </row>
    <row r="1076" spans="1:16" x14ac:dyDescent="0.25">
      <c r="A1076">
        <v>1074</v>
      </c>
      <c r="B1076" t="s">
        <v>1077</v>
      </c>
      <c r="C1076">
        <v>52</v>
      </c>
      <c r="D1076" t="str">
        <f t="shared" si="145"/>
        <v>C</v>
      </c>
      <c r="E1076">
        <f t="shared" si="146"/>
        <v>2</v>
      </c>
      <c r="F1076">
        <v>68</v>
      </c>
      <c r="G1076" t="str">
        <f t="shared" si="147"/>
        <v>B</v>
      </c>
      <c r="H1076">
        <f t="shared" si="148"/>
        <v>3</v>
      </c>
      <c r="I1076">
        <v>85</v>
      </c>
      <c r="J1076" t="str">
        <f t="shared" si="149"/>
        <v>A</v>
      </c>
      <c r="K1076">
        <f t="shared" si="150"/>
        <v>4</v>
      </c>
      <c r="L1076" t="str">
        <f t="shared" si="144"/>
        <v>A04</v>
      </c>
      <c r="M1076" t="str">
        <f>VLOOKUP(L1076,Sheet2!$A$1:$C$17,2,FALSE)</f>
        <v>Matematika dan IPA</v>
      </c>
      <c r="N1076" t="str">
        <f>VLOOKUP(L1076,Sheet2!$A$1:$C$17,3,FALSE)</f>
        <v>Matematika</v>
      </c>
      <c r="O1076">
        <f t="shared" si="151"/>
        <v>8</v>
      </c>
      <c r="P1076" s="2">
        <f t="shared" si="152"/>
        <v>2.875</v>
      </c>
    </row>
    <row r="1077" spans="1:16" x14ac:dyDescent="0.25">
      <c r="A1077">
        <v>1075</v>
      </c>
      <c r="B1077" t="s">
        <v>1078</v>
      </c>
      <c r="C1077">
        <v>51</v>
      </c>
      <c r="D1077" t="str">
        <f t="shared" si="145"/>
        <v>C</v>
      </c>
      <c r="E1077">
        <f t="shared" si="146"/>
        <v>2</v>
      </c>
      <c r="F1077">
        <v>32</v>
      </c>
      <c r="G1077" t="str">
        <f t="shared" si="147"/>
        <v>E</v>
      </c>
      <c r="H1077">
        <f t="shared" si="148"/>
        <v>0</v>
      </c>
      <c r="I1077">
        <v>13</v>
      </c>
      <c r="J1077" t="str">
        <f t="shared" si="149"/>
        <v>E</v>
      </c>
      <c r="K1077">
        <f t="shared" si="150"/>
        <v>0</v>
      </c>
      <c r="L1077" t="str">
        <f t="shared" si="144"/>
        <v>B02</v>
      </c>
      <c r="M1077" t="str">
        <f>VLOOKUP(L1077,Sheet2!$A$1:$C$17,2,FALSE)</f>
        <v>Teknik Kebumian</v>
      </c>
      <c r="N1077" t="str">
        <f>VLOOKUP(L1077,Sheet2!$A$1:$C$17,3,FALSE)</f>
        <v>Oseanografi</v>
      </c>
      <c r="O1077">
        <f t="shared" si="151"/>
        <v>8</v>
      </c>
      <c r="P1077" s="2">
        <f t="shared" si="152"/>
        <v>0.75</v>
      </c>
    </row>
    <row r="1078" spans="1:16" x14ac:dyDescent="0.25">
      <c r="A1078">
        <v>1076</v>
      </c>
      <c r="B1078" t="s">
        <v>1079</v>
      </c>
      <c r="C1078">
        <v>89</v>
      </c>
      <c r="D1078" t="str">
        <f t="shared" si="145"/>
        <v>A</v>
      </c>
      <c r="E1078">
        <f t="shared" si="146"/>
        <v>4</v>
      </c>
      <c r="F1078">
        <v>78</v>
      </c>
      <c r="G1078" t="str">
        <f t="shared" si="147"/>
        <v>A</v>
      </c>
      <c r="H1078">
        <f t="shared" si="148"/>
        <v>4</v>
      </c>
      <c r="I1078">
        <v>68</v>
      </c>
      <c r="J1078" t="str">
        <f t="shared" si="149"/>
        <v>B</v>
      </c>
      <c r="K1078">
        <f t="shared" si="150"/>
        <v>3</v>
      </c>
      <c r="L1078" t="str">
        <f t="shared" si="144"/>
        <v>D03</v>
      </c>
      <c r="M1078" t="str">
        <f>VLOOKUP(L1078,Sheet2!$A$1:$C$17,2,FALSE)</f>
        <v>Teknik Industri</v>
      </c>
      <c r="N1078" t="str">
        <f>VLOOKUP(L1078,Sheet2!$A$1:$C$17,3,FALSE)</f>
        <v>Teknologi Bioenergi</v>
      </c>
      <c r="O1078">
        <f t="shared" si="151"/>
        <v>8</v>
      </c>
      <c r="P1078" s="2">
        <f t="shared" si="152"/>
        <v>3.75</v>
      </c>
    </row>
    <row r="1079" spans="1:16" x14ac:dyDescent="0.25">
      <c r="A1079">
        <v>1077</v>
      </c>
      <c r="B1079" t="s">
        <v>1080</v>
      </c>
      <c r="C1079">
        <v>12</v>
      </c>
      <c r="D1079" t="str">
        <f t="shared" si="145"/>
        <v>E</v>
      </c>
      <c r="E1079">
        <f t="shared" si="146"/>
        <v>0</v>
      </c>
      <c r="F1079">
        <v>28</v>
      </c>
      <c r="G1079" t="str">
        <f t="shared" si="147"/>
        <v>E</v>
      </c>
      <c r="H1079">
        <f t="shared" si="148"/>
        <v>0</v>
      </c>
      <c r="I1079">
        <v>45</v>
      </c>
      <c r="J1079" t="str">
        <f t="shared" si="149"/>
        <v>C</v>
      </c>
      <c r="K1079">
        <f t="shared" si="150"/>
        <v>2</v>
      </c>
      <c r="L1079" t="str">
        <f t="shared" si="144"/>
        <v>D01</v>
      </c>
      <c r="M1079" t="str">
        <f>VLOOKUP(L1079,Sheet2!$A$1:$C$17,2,FALSE)</f>
        <v>Teknik Industri</v>
      </c>
      <c r="N1079" t="str">
        <f>VLOOKUP(L1079,Sheet2!$A$1:$C$17,3,FALSE)</f>
        <v>Instrumentasi dan Kontrol</v>
      </c>
      <c r="O1079">
        <f t="shared" si="151"/>
        <v>8</v>
      </c>
      <c r="P1079" s="2">
        <f t="shared" si="152"/>
        <v>0.5</v>
      </c>
    </row>
    <row r="1080" spans="1:16" x14ac:dyDescent="0.25">
      <c r="A1080">
        <v>1078</v>
      </c>
      <c r="B1080" t="s">
        <v>1081</v>
      </c>
      <c r="C1080">
        <v>66</v>
      </c>
      <c r="D1080" t="str">
        <f t="shared" si="145"/>
        <v>B</v>
      </c>
      <c r="E1080">
        <f t="shared" si="146"/>
        <v>3</v>
      </c>
      <c r="F1080">
        <v>55</v>
      </c>
      <c r="G1080" t="str">
        <f t="shared" si="147"/>
        <v>C</v>
      </c>
      <c r="H1080">
        <f t="shared" si="148"/>
        <v>2</v>
      </c>
      <c r="I1080">
        <v>45</v>
      </c>
      <c r="J1080" t="str">
        <f t="shared" si="149"/>
        <v>C</v>
      </c>
      <c r="K1080">
        <f t="shared" si="150"/>
        <v>2</v>
      </c>
      <c r="L1080" t="str">
        <f t="shared" si="144"/>
        <v>A03</v>
      </c>
      <c r="M1080" t="str">
        <f>VLOOKUP(L1080,Sheet2!$A$1:$C$17,2,FALSE)</f>
        <v>Matematika dan IPA</v>
      </c>
      <c r="N1080" t="str">
        <f>VLOOKUP(L1080,Sheet2!$A$1:$C$17,3,FALSE)</f>
        <v>Kimia</v>
      </c>
      <c r="O1080">
        <f t="shared" si="151"/>
        <v>8</v>
      </c>
      <c r="P1080" s="2">
        <f t="shared" si="152"/>
        <v>2.375</v>
      </c>
    </row>
    <row r="1081" spans="1:16" x14ac:dyDescent="0.25">
      <c r="A1081">
        <v>1079</v>
      </c>
      <c r="B1081" t="s">
        <v>1082</v>
      </c>
      <c r="C1081">
        <v>24</v>
      </c>
      <c r="D1081" t="str">
        <f t="shared" si="145"/>
        <v>E</v>
      </c>
      <c r="E1081">
        <f t="shared" si="146"/>
        <v>0</v>
      </c>
      <c r="F1081">
        <v>45</v>
      </c>
      <c r="G1081" t="str">
        <f t="shared" si="147"/>
        <v>C</v>
      </c>
      <c r="H1081">
        <f t="shared" si="148"/>
        <v>2</v>
      </c>
      <c r="I1081">
        <v>66</v>
      </c>
      <c r="J1081" t="str">
        <f t="shared" si="149"/>
        <v>B</v>
      </c>
      <c r="K1081">
        <f t="shared" si="150"/>
        <v>3</v>
      </c>
      <c r="L1081" t="str">
        <f t="shared" si="144"/>
        <v>C01</v>
      </c>
      <c r="M1081" t="str">
        <f>VLOOKUP(L1081,Sheet2!$A$1:$C$17,2,FALSE)</f>
        <v>Farmasi</v>
      </c>
      <c r="N1081" t="str">
        <f>VLOOKUP(L1081,Sheet2!$A$1:$C$17,3,FALSE)</f>
        <v>Biologi Farmasi</v>
      </c>
      <c r="O1081">
        <f t="shared" si="151"/>
        <v>8</v>
      </c>
      <c r="P1081" s="2">
        <f t="shared" si="152"/>
        <v>1.5</v>
      </c>
    </row>
    <row r="1082" spans="1:16" x14ac:dyDescent="0.25">
      <c r="A1082">
        <v>1080</v>
      </c>
      <c r="B1082" t="s">
        <v>1083</v>
      </c>
      <c r="C1082">
        <v>72</v>
      </c>
      <c r="D1082" t="str">
        <f t="shared" si="145"/>
        <v>B</v>
      </c>
      <c r="E1082">
        <f t="shared" si="146"/>
        <v>3</v>
      </c>
      <c r="F1082">
        <v>60</v>
      </c>
      <c r="G1082" t="str">
        <f t="shared" si="147"/>
        <v>C</v>
      </c>
      <c r="H1082">
        <f t="shared" si="148"/>
        <v>2</v>
      </c>
      <c r="I1082">
        <v>48</v>
      </c>
      <c r="J1082" t="str">
        <f t="shared" si="149"/>
        <v>C</v>
      </c>
      <c r="K1082">
        <f t="shared" si="150"/>
        <v>2</v>
      </c>
      <c r="L1082" t="str">
        <f t="shared" si="144"/>
        <v>A04</v>
      </c>
      <c r="M1082" t="str">
        <f>VLOOKUP(L1082,Sheet2!$A$1:$C$17,2,FALSE)</f>
        <v>Matematika dan IPA</v>
      </c>
      <c r="N1082" t="str">
        <f>VLOOKUP(L1082,Sheet2!$A$1:$C$17,3,FALSE)</f>
        <v>Matematika</v>
      </c>
      <c r="O1082">
        <f t="shared" si="151"/>
        <v>8</v>
      </c>
      <c r="P1082" s="2">
        <f t="shared" si="152"/>
        <v>2.375</v>
      </c>
    </row>
    <row r="1083" spans="1:16" x14ac:dyDescent="0.25">
      <c r="A1083">
        <v>1081</v>
      </c>
      <c r="B1083" t="s">
        <v>1084</v>
      </c>
      <c r="C1083">
        <v>78</v>
      </c>
      <c r="D1083" t="str">
        <f t="shared" si="145"/>
        <v>A</v>
      </c>
      <c r="E1083">
        <f t="shared" si="146"/>
        <v>4</v>
      </c>
      <c r="F1083">
        <v>57</v>
      </c>
      <c r="G1083" t="str">
        <f t="shared" si="147"/>
        <v>C</v>
      </c>
      <c r="H1083">
        <f t="shared" si="148"/>
        <v>2</v>
      </c>
      <c r="I1083">
        <v>37</v>
      </c>
      <c r="J1083" t="str">
        <f t="shared" si="149"/>
        <v>D</v>
      </c>
      <c r="K1083">
        <f t="shared" si="150"/>
        <v>1</v>
      </c>
      <c r="L1083" t="str">
        <f t="shared" si="144"/>
        <v>C02</v>
      </c>
      <c r="M1083" t="str">
        <f>VLOOKUP(L1083,Sheet2!$A$1:$C$17,2,FALSE)</f>
        <v>Farmasi</v>
      </c>
      <c r="N1083" t="str">
        <f>VLOOKUP(L1083,Sheet2!$A$1:$C$17,3,FALSE)</f>
        <v>Farmakokimia</v>
      </c>
      <c r="O1083">
        <f t="shared" si="151"/>
        <v>8</v>
      </c>
      <c r="P1083" s="2">
        <f t="shared" si="152"/>
        <v>2.5</v>
      </c>
    </row>
    <row r="1084" spans="1:16" x14ac:dyDescent="0.25">
      <c r="A1084">
        <v>1082</v>
      </c>
      <c r="B1084" t="s">
        <v>1085</v>
      </c>
      <c r="C1084">
        <v>19</v>
      </c>
      <c r="D1084" t="str">
        <f t="shared" si="145"/>
        <v>E</v>
      </c>
      <c r="E1084">
        <f t="shared" si="146"/>
        <v>0</v>
      </c>
      <c r="F1084">
        <v>15</v>
      </c>
      <c r="G1084" t="str">
        <f t="shared" si="147"/>
        <v>E</v>
      </c>
      <c r="H1084">
        <f t="shared" si="148"/>
        <v>0</v>
      </c>
      <c r="I1084">
        <v>12</v>
      </c>
      <c r="J1084" t="str">
        <f t="shared" si="149"/>
        <v>E</v>
      </c>
      <c r="K1084">
        <f t="shared" si="150"/>
        <v>0</v>
      </c>
      <c r="L1084" t="str">
        <f t="shared" si="144"/>
        <v>B01</v>
      </c>
      <c r="M1084" t="str">
        <f>VLOOKUP(L1084,Sheet2!$A$1:$C$17,2,FALSE)</f>
        <v>Teknik Kebumian</v>
      </c>
      <c r="N1084" t="str">
        <f>VLOOKUP(L1084,Sheet2!$A$1:$C$17,3,FALSE)</f>
        <v>Meteorologi</v>
      </c>
      <c r="O1084">
        <f t="shared" si="151"/>
        <v>8</v>
      </c>
      <c r="P1084" s="2">
        <f t="shared" si="152"/>
        <v>0</v>
      </c>
    </row>
    <row r="1085" spans="1:16" x14ac:dyDescent="0.25">
      <c r="A1085">
        <v>1083</v>
      </c>
      <c r="B1085" t="s">
        <v>1086</v>
      </c>
      <c r="C1085">
        <v>38</v>
      </c>
      <c r="D1085" t="str">
        <f t="shared" si="145"/>
        <v>D</v>
      </c>
      <c r="E1085">
        <f t="shared" si="146"/>
        <v>1</v>
      </c>
      <c r="F1085">
        <v>33</v>
      </c>
      <c r="G1085" t="str">
        <f t="shared" si="147"/>
        <v>E</v>
      </c>
      <c r="H1085">
        <f t="shared" si="148"/>
        <v>0</v>
      </c>
      <c r="I1085">
        <v>28</v>
      </c>
      <c r="J1085" t="str">
        <f t="shared" si="149"/>
        <v>E</v>
      </c>
      <c r="K1085">
        <f t="shared" si="150"/>
        <v>0</v>
      </c>
      <c r="L1085" t="str">
        <f t="shared" si="144"/>
        <v>C04</v>
      </c>
      <c r="M1085" t="str">
        <f>VLOOKUP(L1085,Sheet2!$A$1:$C$17,2,FALSE)</f>
        <v>Farmasi</v>
      </c>
      <c r="N1085" t="str">
        <f>VLOOKUP(L1085,Sheet2!$A$1:$C$17,3,FALSE)</f>
        <v>Farmasetika</v>
      </c>
      <c r="O1085">
        <f t="shared" si="151"/>
        <v>8</v>
      </c>
      <c r="P1085" s="2">
        <f t="shared" si="152"/>
        <v>0.375</v>
      </c>
    </row>
    <row r="1086" spans="1:16" x14ac:dyDescent="0.25">
      <c r="A1086">
        <v>1084</v>
      </c>
      <c r="B1086" t="s">
        <v>1087</v>
      </c>
      <c r="C1086">
        <v>27</v>
      </c>
      <c r="D1086" t="str">
        <f t="shared" si="145"/>
        <v>E</v>
      </c>
      <c r="E1086">
        <f t="shared" si="146"/>
        <v>0</v>
      </c>
      <c r="F1086">
        <v>34</v>
      </c>
      <c r="G1086" t="str">
        <f t="shared" si="147"/>
        <v>E</v>
      </c>
      <c r="H1086">
        <f t="shared" si="148"/>
        <v>0</v>
      </c>
      <c r="I1086">
        <v>41</v>
      </c>
      <c r="J1086" t="str">
        <f t="shared" si="149"/>
        <v>D</v>
      </c>
      <c r="K1086">
        <f t="shared" si="150"/>
        <v>1</v>
      </c>
      <c r="L1086" t="str">
        <f t="shared" si="144"/>
        <v>A03</v>
      </c>
      <c r="M1086" t="str">
        <f>VLOOKUP(L1086,Sheet2!$A$1:$C$17,2,FALSE)</f>
        <v>Matematika dan IPA</v>
      </c>
      <c r="N1086" t="str">
        <f>VLOOKUP(L1086,Sheet2!$A$1:$C$17,3,FALSE)</f>
        <v>Kimia</v>
      </c>
      <c r="O1086">
        <f t="shared" si="151"/>
        <v>8</v>
      </c>
      <c r="P1086" s="2">
        <f t="shared" si="152"/>
        <v>0.25</v>
      </c>
    </row>
    <row r="1087" spans="1:16" x14ac:dyDescent="0.25">
      <c r="A1087">
        <v>1085</v>
      </c>
      <c r="B1087" t="s">
        <v>1088</v>
      </c>
      <c r="C1087">
        <v>40</v>
      </c>
      <c r="D1087" t="str">
        <f t="shared" si="145"/>
        <v>D</v>
      </c>
      <c r="E1087">
        <f t="shared" si="146"/>
        <v>1</v>
      </c>
      <c r="F1087">
        <v>49</v>
      </c>
      <c r="G1087" t="str">
        <f t="shared" si="147"/>
        <v>C</v>
      </c>
      <c r="H1087">
        <f t="shared" si="148"/>
        <v>2</v>
      </c>
      <c r="I1087">
        <v>58</v>
      </c>
      <c r="J1087" t="str">
        <f t="shared" si="149"/>
        <v>C</v>
      </c>
      <c r="K1087">
        <f t="shared" si="150"/>
        <v>2</v>
      </c>
      <c r="L1087" t="str">
        <f t="shared" si="144"/>
        <v>B01</v>
      </c>
      <c r="M1087" t="str">
        <f>VLOOKUP(L1087,Sheet2!$A$1:$C$17,2,FALSE)</f>
        <v>Teknik Kebumian</v>
      </c>
      <c r="N1087" t="str">
        <f>VLOOKUP(L1087,Sheet2!$A$1:$C$17,3,FALSE)</f>
        <v>Meteorologi</v>
      </c>
      <c r="O1087">
        <f t="shared" si="151"/>
        <v>8</v>
      </c>
      <c r="P1087" s="2">
        <f t="shared" si="152"/>
        <v>1.625</v>
      </c>
    </row>
    <row r="1088" spans="1:16" x14ac:dyDescent="0.25">
      <c r="A1088">
        <v>1086</v>
      </c>
      <c r="B1088" t="s">
        <v>1089</v>
      </c>
      <c r="C1088">
        <v>46</v>
      </c>
      <c r="D1088" t="str">
        <f t="shared" si="145"/>
        <v>C</v>
      </c>
      <c r="E1088">
        <f t="shared" si="146"/>
        <v>2</v>
      </c>
      <c r="F1088">
        <v>65</v>
      </c>
      <c r="G1088" t="str">
        <f t="shared" si="147"/>
        <v>B</v>
      </c>
      <c r="H1088">
        <f t="shared" si="148"/>
        <v>3</v>
      </c>
      <c r="I1088">
        <v>84</v>
      </c>
      <c r="J1088" t="str">
        <f t="shared" si="149"/>
        <v>A</v>
      </c>
      <c r="K1088">
        <f t="shared" si="150"/>
        <v>4</v>
      </c>
      <c r="L1088" t="str">
        <f t="shared" si="144"/>
        <v>C03</v>
      </c>
      <c r="M1088" t="str">
        <f>VLOOKUP(L1088,Sheet2!$A$1:$C$17,2,FALSE)</f>
        <v>Farmasi</v>
      </c>
      <c r="N1088" t="str">
        <f>VLOOKUP(L1088,Sheet2!$A$1:$C$17,3,FALSE)</f>
        <v>Farmakologi</v>
      </c>
      <c r="O1088">
        <f t="shared" si="151"/>
        <v>8</v>
      </c>
      <c r="P1088" s="2">
        <f t="shared" si="152"/>
        <v>2.875</v>
      </c>
    </row>
    <row r="1089" spans="1:16" x14ac:dyDescent="0.25">
      <c r="A1089">
        <v>1087</v>
      </c>
      <c r="B1089" t="s">
        <v>1090</v>
      </c>
      <c r="C1089">
        <v>65</v>
      </c>
      <c r="D1089" t="str">
        <f t="shared" si="145"/>
        <v>B</v>
      </c>
      <c r="E1089">
        <f t="shared" si="146"/>
        <v>3</v>
      </c>
      <c r="F1089">
        <v>75</v>
      </c>
      <c r="G1089" t="str">
        <f t="shared" si="147"/>
        <v>A</v>
      </c>
      <c r="H1089">
        <f t="shared" si="148"/>
        <v>4</v>
      </c>
      <c r="I1089">
        <v>85</v>
      </c>
      <c r="J1089" t="str">
        <f t="shared" si="149"/>
        <v>A</v>
      </c>
      <c r="K1089">
        <f t="shared" si="150"/>
        <v>4</v>
      </c>
      <c r="L1089" t="str">
        <f t="shared" si="144"/>
        <v>C02</v>
      </c>
      <c r="M1089" t="str">
        <f>VLOOKUP(L1089,Sheet2!$A$1:$C$17,2,FALSE)</f>
        <v>Farmasi</v>
      </c>
      <c r="N1089" t="str">
        <f>VLOOKUP(L1089,Sheet2!$A$1:$C$17,3,FALSE)</f>
        <v>Farmakokimia</v>
      </c>
      <c r="O1089">
        <f t="shared" si="151"/>
        <v>8</v>
      </c>
      <c r="P1089" s="2">
        <f t="shared" si="152"/>
        <v>3.625</v>
      </c>
    </row>
    <row r="1090" spans="1:16" x14ac:dyDescent="0.25">
      <c r="A1090">
        <v>1088</v>
      </c>
      <c r="B1090" t="s">
        <v>1091</v>
      </c>
      <c r="C1090">
        <v>63</v>
      </c>
      <c r="D1090" t="str">
        <f t="shared" si="145"/>
        <v>C</v>
      </c>
      <c r="E1090">
        <f t="shared" si="146"/>
        <v>2</v>
      </c>
      <c r="F1090">
        <v>40</v>
      </c>
      <c r="G1090" t="str">
        <f t="shared" si="147"/>
        <v>D</v>
      </c>
      <c r="H1090">
        <f t="shared" si="148"/>
        <v>1</v>
      </c>
      <c r="I1090">
        <v>18</v>
      </c>
      <c r="J1090" t="str">
        <f t="shared" si="149"/>
        <v>E</v>
      </c>
      <c r="K1090">
        <f t="shared" si="150"/>
        <v>0</v>
      </c>
      <c r="L1090" t="str">
        <f t="shared" si="144"/>
        <v>C02</v>
      </c>
      <c r="M1090" t="str">
        <f>VLOOKUP(L1090,Sheet2!$A$1:$C$17,2,FALSE)</f>
        <v>Farmasi</v>
      </c>
      <c r="N1090" t="str">
        <f>VLOOKUP(L1090,Sheet2!$A$1:$C$17,3,FALSE)</f>
        <v>Farmakokimia</v>
      </c>
      <c r="O1090">
        <f t="shared" si="151"/>
        <v>8</v>
      </c>
      <c r="P1090" s="2">
        <f t="shared" si="152"/>
        <v>1.125</v>
      </c>
    </row>
    <row r="1091" spans="1:16" x14ac:dyDescent="0.25">
      <c r="A1091">
        <v>1089</v>
      </c>
      <c r="B1091" t="s">
        <v>1092</v>
      </c>
      <c r="C1091">
        <v>75</v>
      </c>
      <c r="D1091" t="str">
        <f t="shared" si="145"/>
        <v>A</v>
      </c>
      <c r="E1091">
        <f t="shared" si="146"/>
        <v>4</v>
      </c>
      <c r="F1091">
        <v>70</v>
      </c>
      <c r="G1091" t="str">
        <f t="shared" si="147"/>
        <v>B</v>
      </c>
      <c r="H1091">
        <f t="shared" si="148"/>
        <v>3</v>
      </c>
      <c r="I1091">
        <v>65</v>
      </c>
      <c r="J1091" t="str">
        <f t="shared" si="149"/>
        <v>B</v>
      </c>
      <c r="K1091">
        <f t="shared" si="150"/>
        <v>3</v>
      </c>
      <c r="L1091" t="str">
        <f t="shared" ref="L1091:L1154" si="153">LEFT(B1091,3)</f>
        <v>D02</v>
      </c>
      <c r="M1091" t="str">
        <f>VLOOKUP(L1091,Sheet2!$A$1:$C$17,2,FALSE)</f>
        <v>Teknik Industri</v>
      </c>
      <c r="N1091" t="str">
        <f>VLOOKUP(L1091,Sheet2!$A$1:$C$17,3,FALSE)</f>
        <v>Teknologi Pangan</v>
      </c>
      <c r="O1091">
        <f t="shared" si="151"/>
        <v>8</v>
      </c>
      <c r="P1091" s="2">
        <f t="shared" si="152"/>
        <v>3.375</v>
      </c>
    </row>
    <row r="1092" spans="1:16" x14ac:dyDescent="0.25">
      <c r="A1092">
        <v>1090</v>
      </c>
      <c r="B1092" t="s">
        <v>1093</v>
      </c>
      <c r="C1092">
        <v>29</v>
      </c>
      <c r="D1092" t="str">
        <f t="shared" ref="D1092:D1155" si="154">IF(C1092&gt;=75,"A",IF(C1092&gt;=65,"B",IF(C1092&gt;=45,"C",IF(C1092&gt;=35,"D","E"))))</f>
        <v>E</v>
      </c>
      <c r="E1092">
        <f t="shared" ref="E1092:E1155" si="155">IF(D1092="A",4,IF(D1092="B",3,IF(D1092="C",2,IF(D1092="D",1,0))))</f>
        <v>0</v>
      </c>
      <c r="F1092">
        <v>52</v>
      </c>
      <c r="G1092" t="str">
        <f t="shared" ref="G1092:G1155" si="156">IF(F1092&gt;=75,"A",IF(F1092&gt;=65,"B",IF(F1092&gt;=45,"C",IF(F1092&gt;=35,"D","E"))))</f>
        <v>C</v>
      </c>
      <c r="H1092">
        <f t="shared" ref="H1092:H1155" si="157">IF(G1092="A",4,IF(G1092="B",3,IF(G1092="C",2,IF(G1092="D",1,0))))</f>
        <v>2</v>
      </c>
      <c r="I1092">
        <v>75</v>
      </c>
      <c r="J1092" t="str">
        <f t="shared" ref="J1092:J1155" si="158">IF(I1092&gt;=75,"A",IF(I1092&gt;=65,"B",IF(I1092&gt;=45,"C",IF(I1092&gt;=35,"D","E"))))</f>
        <v>A</v>
      </c>
      <c r="K1092">
        <f t="shared" ref="K1092:K1155" si="159">IF(J1092="A",4,IF(J1092="B",3,IF(J1092="C",2,IF(J1092="D",1,0))))</f>
        <v>4</v>
      </c>
      <c r="L1092" t="str">
        <f t="shared" si="153"/>
        <v>C04</v>
      </c>
      <c r="M1092" t="str">
        <f>VLOOKUP(L1092,Sheet2!$A$1:$C$17,2,FALSE)</f>
        <v>Farmasi</v>
      </c>
      <c r="N1092" t="str">
        <f>VLOOKUP(L1092,Sheet2!$A$1:$C$17,3,FALSE)</f>
        <v>Farmasetika</v>
      </c>
      <c r="O1092">
        <f t="shared" ref="O1092:O1155" si="160">$D$1+$G$1+$J$1</f>
        <v>8</v>
      </c>
      <c r="P1092" s="2">
        <f t="shared" ref="P1092:P1155" si="161">(E1092*$D$1+H1092*$G$1+K1092*$J$1)/O1092</f>
        <v>1.75</v>
      </c>
    </row>
    <row r="1093" spans="1:16" x14ac:dyDescent="0.25">
      <c r="A1093">
        <v>1091</v>
      </c>
      <c r="B1093" t="s">
        <v>1094</v>
      </c>
      <c r="C1093">
        <v>48</v>
      </c>
      <c r="D1093" t="str">
        <f t="shared" si="154"/>
        <v>C</v>
      </c>
      <c r="E1093">
        <f t="shared" si="155"/>
        <v>2</v>
      </c>
      <c r="F1093">
        <v>43</v>
      </c>
      <c r="G1093" t="str">
        <f t="shared" si="156"/>
        <v>D</v>
      </c>
      <c r="H1093">
        <f t="shared" si="157"/>
        <v>1</v>
      </c>
      <c r="I1093">
        <v>39</v>
      </c>
      <c r="J1093" t="str">
        <f t="shared" si="158"/>
        <v>D</v>
      </c>
      <c r="K1093">
        <f t="shared" si="159"/>
        <v>1</v>
      </c>
      <c r="L1093" t="str">
        <f t="shared" si="153"/>
        <v>D04</v>
      </c>
      <c r="M1093" t="str">
        <f>VLOOKUP(L1093,Sheet2!$A$1:$C$17,2,FALSE)</f>
        <v>Teknik Industri</v>
      </c>
      <c r="N1093" t="str">
        <f>VLOOKUP(L1093,Sheet2!$A$1:$C$17,3,FALSE)</f>
        <v>Manajemen Rekayasa Industri</v>
      </c>
      <c r="O1093">
        <f t="shared" si="160"/>
        <v>8</v>
      </c>
      <c r="P1093" s="2">
        <f t="shared" si="161"/>
        <v>1.375</v>
      </c>
    </row>
    <row r="1094" spans="1:16" x14ac:dyDescent="0.25">
      <c r="A1094">
        <v>1092</v>
      </c>
      <c r="B1094" t="s">
        <v>1095</v>
      </c>
      <c r="C1094">
        <v>38</v>
      </c>
      <c r="D1094" t="str">
        <f t="shared" si="154"/>
        <v>D</v>
      </c>
      <c r="E1094">
        <f t="shared" si="155"/>
        <v>1</v>
      </c>
      <c r="F1094">
        <v>26</v>
      </c>
      <c r="G1094" t="str">
        <f t="shared" si="156"/>
        <v>E</v>
      </c>
      <c r="H1094">
        <f t="shared" si="157"/>
        <v>0</v>
      </c>
      <c r="I1094">
        <v>14</v>
      </c>
      <c r="J1094" t="str">
        <f t="shared" si="158"/>
        <v>E</v>
      </c>
      <c r="K1094">
        <f t="shared" si="159"/>
        <v>0</v>
      </c>
      <c r="L1094" t="str">
        <f t="shared" si="153"/>
        <v>C03</v>
      </c>
      <c r="M1094" t="str">
        <f>VLOOKUP(L1094,Sheet2!$A$1:$C$17,2,FALSE)</f>
        <v>Farmasi</v>
      </c>
      <c r="N1094" t="str">
        <f>VLOOKUP(L1094,Sheet2!$A$1:$C$17,3,FALSE)</f>
        <v>Farmakologi</v>
      </c>
      <c r="O1094">
        <f t="shared" si="160"/>
        <v>8</v>
      </c>
      <c r="P1094" s="2">
        <f t="shared" si="161"/>
        <v>0.375</v>
      </c>
    </row>
    <row r="1095" spans="1:16" x14ac:dyDescent="0.25">
      <c r="A1095">
        <v>1093</v>
      </c>
      <c r="B1095" t="s">
        <v>1096</v>
      </c>
      <c r="C1095">
        <v>48</v>
      </c>
      <c r="D1095" t="str">
        <f t="shared" si="154"/>
        <v>C</v>
      </c>
      <c r="E1095">
        <f t="shared" si="155"/>
        <v>2</v>
      </c>
      <c r="F1095">
        <v>30</v>
      </c>
      <c r="G1095" t="str">
        <f t="shared" si="156"/>
        <v>E</v>
      </c>
      <c r="H1095">
        <f t="shared" si="157"/>
        <v>0</v>
      </c>
      <c r="I1095">
        <v>12</v>
      </c>
      <c r="J1095" t="str">
        <f t="shared" si="158"/>
        <v>E</v>
      </c>
      <c r="K1095">
        <f t="shared" si="159"/>
        <v>0</v>
      </c>
      <c r="L1095" t="str">
        <f t="shared" si="153"/>
        <v>C01</v>
      </c>
      <c r="M1095" t="str">
        <f>VLOOKUP(L1095,Sheet2!$A$1:$C$17,2,FALSE)</f>
        <v>Farmasi</v>
      </c>
      <c r="N1095" t="str">
        <f>VLOOKUP(L1095,Sheet2!$A$1:$C$17,3,FALSE)</f>
        <v>Biologi Farmasi</v>
      </c>
      <c r="O1095">
        <f t="shared" si="160"/>
        <v>8</v>
      </c>
      <c r="P1095" s="2">
        <f t="shared" si="161"/>
        <v>0.75</v>
      </c>
    </row>
    <row r="1096" spans="1:16" x14ac:dyDescent="0.25">
      <c r="A1096">
        <v>1094</v>
      </c>
      <c r="B1096" t="s">
        <v>1097</v>
      </c>
      <c r="C1096">
        <v>60</v>
      </c>
      <c r="D1096" t="str">
        <f t="shared" si="154"/>
        <v>C</v>
      </c>
      <c r="E1096">
        <f t="shared" si="155"/>
        <v>2</v>
      </c>
      <c r="F1096">
        <v>69</v>
      </c>
      <c r="G1096" t="str">
        <f t="shared" si="156"/>
        <v>B</v>
      </c>
      <c r="H1096">
        <f t="shared" si="157"/>
        <v>3</v>
      </c>
      <c r="I1096">
        <v>78</v>
      </c>
      <c r="J1096" t="str">
        <f t="shared" si="158"/>
        <v>A</v>
      </c>
      <c r="K1096">
        <f t="shared" si="159"/>
        <v>4</v>
      </c>
      <c r="L1096" t="str">
        <f t="shared" si="153"/>
        <v>B04</v>
      </c>
      <c r="M1096" t="str">
        <f>VLOOKUP(L1096,Sheet2!$A$1:$C$17,2,FALSE)</f>
        <v>Teknik Kebumian</v>
      </c>
      <c r="N1096" t="str">
        <f>VLOOKUP(L1096,Sheet2!$A$1:$C$17,3,FALSE)</f>
        <v>Geologi</v>
      </c>
      <c r="O1096">
        <f t="shared" si="160"/>
        <v>8</v>
      </c>
      <c r="P1096" s="2">
        <f t="shared" si="161"/>
        <v>2.875</v>
      </c>
    </row>
    <row r="1097" spans="1:16" x14ac:dyDescent="0.25">
      <c r="A1097">
        <v>1095</v>
      </c>
      <c r="B1097" t="s">
        <v>1098</v>
      </c>
      <c r="C1097">
        <v>39</v>
      </c>
      <c r="D1097" t="str">
        <f t="shared" si="154"/>
        <v>D</v>
      </c>
      <c r="E1097">
        <f t="shared" si="155"/>
        <v>1</v>
      </c>
      <c r="F1097">
        <v>26</v>
      </c>
      <c r="G1097" t="str">
        <f t="shared" si="156"/>
        <v>E</v>
      </c>
      <c r="H1097">
        <f t="shared" si="157"/>
        <v>0</v>
      </c>
      <c r="I1097">
        <v>12</v>
      </c>
      <c r="J1097" t="str">
        <f t="shared" si="158"/>
        <v>E</v>
      </c>
      <c r="K1097">
        <f t="shared" si="159"/>
        <v>0</v>
      </c>
      <c r="L1097" t="str">
        <f t="shared" si="153"/>
        <v>C04</v>
      </c>
      <c r="M1097" t="str">
        <f>VLOOKUP(L1097,Sheet2!$A$1:$C$17,2,FALSE)</f>
        <v>Farmasi</v>
      </c>
      <c r="N1097" t="str">
        <f>VLOOKUP(L1097,Sheet2!$A$1:$C$17,3,FALSE)</f>
        <v>Farmasetika</v>
      </c>
      <c r="O1097">
        <f t="shared" si="160"/>
        <v>8</v>
      </c>
      <c r="P1097" s="2">
        <f t="shared" si="161"/>
        <v>0.375</v>
      </c>
    </row>
    <row r="1098" spans="1:16" x14ac:dyDescent="0.25">
      <c r="A1098">
        <v>1096</v>
      </c>
      <c r="B1098" t="s">
        <v>1099</v>
      </c>
      <c r="C1098">
        <v>60</v>
      </c>
      <c r="D1098" t="str">
        <f t="shared" si="154"/>
        <v>C</v>
      </c>
      <c r="E1098">
        <f t="shared" si="155"/>
        <v>2</v>
      </c>
      <c r="F1098">
        <v>59</v>
      </c>
      <c r="G1098" t="str">
        <f t="shared" si="156"/>
        <v>C</v>
      </c>
      <c r="H1098">
        <f t="shared" si="157"/>
        <v>2</v>
      </c>
      <c r="I1098">
        <v>58</v>
      </c>
      <c r="J1098" t="str">
        <f t="shared" si="158"/>
        <v>C</v>
      </c>
      <c r="K1098">
        <f t="shared" si="159"/>
        <v>2</v>
      </c>
      <c r="L1098" t="str">
        <f t="shared" si="153"/>
        <v>C04</v>
      </c>
      <c r="M1098" t="str">
        <f>VLOOKUP(L1098,Sheet2!$A$1:$C$17,2,FALSE)</f>
        <v>Farmasi</v>
      </c>
      <c r="N1098" t="str">
        <f>VLOOKUP(L1098,Sheet2!$A$1:$C$17,3,FALSE)</f>
        <v>Farmasetika</v>
      </c>
      <c r="O1098">
        <f t="shared" si="160"/>
        <v>8</v>
      </c>
      <c r="P1098" s="2">
        <f t="shared" si="161"/>
        <v>2</v>
      </c>
    </row>
    <row r="1099" spans="1:16" x14ac:dyDescent="0.25">
      <c r="A1099">
        <v>1097</v>
      </c>
      <c r="B1099" t="s">
        <v>1100</v>
      </c>
      <c r="C1099">
        <v>73</v>
      </c>
      <c r="D1099" t="str">
        <f t="shared" si="154"/>
        <v>B</v>
      </c>
      <c r="E1099">
        <f t="shared" si="155"/>
        <v>3</v>
      </c>
      <c r="F1099">
        <v>82</v>
      </c>
      <c r="G1099" t="str">
        <f t="shared" si="156"/>
        <v>A</v>
      </c>
      <c r="H1099">
        <f t="shared" si="157"/>
        <v>4</v>
      </c>
      <c r="I1099">
        <v>91</v>
      </c>
      <c r="J1099" t="str">
        <f t="shared" si="158"/>
        <v>A</v>
      </c>
      <c r="K1099">
        <f t="shared" si="159"/>
        <v>4</v>
      </c>
      <c r="L1099" t="str">
        <f t="shared" si="153"/>
        <v>B01</v>
      </c>
      <c r="M1099" t="str">
        <f>VLOOKUP(L1099,Sheet2!$A$1:$C$17,2,FALSE)</f>
        <v>Teknik Kebumian</v>
      </c>
      <c r="N1099" t="str">
        <f>VLOOKUP(L1099,Sheet2!$A$1:$C$17,3,FALSE)</f>
        <v>Meteorologi</v>
      </c>
      <c r="O1099">
        <f t="shared" si="160"/>
        <v>8</v>
      </c>
      <c r="P1099" s="2">
        <f t="shared" si="161"/>
        <v>3.625</v>
      </c>
    </row>
    <row r="1100" spans="1:16" x14ac:dyDescent="0.25">
      <c r="A1100">
        <v>1098</v>
      </c>
      <c r="B1100" t="s">
        <v>1101</v>
      </c>
      <c r="C1100">
        <v>26</v>
      </c>
      <c r="D1100" t="str">
        <f t="shared" si="154"/>
        <v>E</v>
      </c>
      <c r="E1100">
        <f t="shared" si="155"/>
        <v>0</v>
      </c>
      <c r="F1100">
        <v>24</v>
      </c>
      <c r="G1100" t="str">
        <f t="shared" si="156"/>
        <v>E</v>
      </c>
      <c r="H1100">
        <f t="shared" si="157"/>
        <v>0</v>
      </c>
      <c r="I1100">
        <v>23</v>
      </c>
      <c r="J1100" t="str">
        <f t="shared" si="158"/>
        <v>E</v>
      </c>
      <c r="K1100">
        <f t="shared" si="159"/>
        <v>0</v>
      </c>
      <c r="L1100" t="str">
        <f t="shared" si="153"/>
        <v>C02</v>
      </c>
      <c r="M1100" t="str">
        <f>VLOOKUP(L1100,Sheet2!$A$1:$C$17,2,FALSE)</f>
        <v>Farmasi</v>
      </c>
      <c r="N1100" t="str">
        <f>VLOOKUP(L1100,Sheet2!$A$1:$C$17,3,FALSE)</f>
        <v>Farmakokimia</v>
      </c>
      <c r="O1100">
        <f t="shared" si="160"/>
        <v>8</v>
      </c>
      <c r="P1100" s="2">
        <f t="shared" si="161"/>
        <v>0</v>
      </c>
    </row>
    <row r="1101" spans="1:16" x14ac:dyDescent="0.25">
      <c r="A1101">
        <v>1099</v>
      </c>
      <c r="B1101" t="s">
        <v>1102</v>
      </c>
      <c r="C1101">
        <v>33</v>
      </c>
      <c r="D1101" t="str">
        <f t="shared" si="154"/>
        <v>E</v>
      </c>
      <c r="E1101">
        <f t="shared" si="155"/>
        <v>0</v>
      </c>
      <c r="F1101">
        <v>25</v>
      </c>
      <c r="G1101" t="str">
        <f t="shared" si="156"/>
        <v>E</v>
      </c>
      <c r="H1101">
        <f t="shared" si="157"/>
        <v>0</v>
      </c>
      <c r="I1101">
        <v>18</v>
      </c>
      <c r="J1101" t="str">
        <f t="shared" si="158"/>
        <v>E</v>
      </c>
      <c r="K1101">
        <f t="shared" si="159"/>
        <v>0</v>
      </c>
      <c r="L1101" t="str">
        <f t="shared" si="153"/>
        <v>C02</v>
      </c>
      <c r="M1101" t="str">
        <f>VLOOKUP(L1101,Sheet2!$A$1:$C$17,2,FALSE)</f>
        <v>Farmasi</v>
      </c>
      <c r="N1101" t="str">
        <f>VLOOKUP(L1101,Sheet2!$A$1:$C$17,3,FALSE)</f>
        <v>Farmakokimia</v>
      </c>
      <c r="O1101">
        <f t="shared" si="160"/>
        <v>8</v>
      </c>
      <c r="P1101" s="2">
        <f t="shared" si="161"/>
        <v>0</v>
      </c>
    </row>
    <row r="1102" spans="1:16" x14ac:dyDescent="0.25">
      <c r="A1102">
        <v>1100</v>
      </c>
      <c r="B1102" t="s">
        <v>1103</v>
      </c>
      <c r="C1102">
        <v>82</v>
      </c>
      <c r="D1102" t="str">
        <f t="shared" si="154"/>
        <v>A</v>
      </c>
      <c r="E1102">
        <f t="shared" si="155"/>
        <v>4</v>
      </c>
      <c r="F1102">
        <v>56</v>
      </c>
      <c r="G1102" t="str">
        <f t="shared" si="156"/>
        <v>C</v>
      </c>
      <c r="H1102">
        <f t="shared" si="157"/>
        <v>2</v>
      </c>
      <c r="I1102">
        <v>31</v>
      </c>
      <c r="J1102" t="str">
        <f t="shared" si="158"/>
        <v>E</v>
      </c>
      <c r="K1102">
        <f t="shared" si="159"/>
        <v>0</v>
      </c>
      <c r="L1102" t="str">
        <f t="shared" si="153"/>
        <v>C03</v>
      </c>
      <c r="M1102" t="str">
        <f>VLOOKUP(L1102,Sheet2!$A$1:$C$17,2,FALSE)</f>
        <v>Farmasi</v>
      </c>
      <c r="N1102" t="str">
        <f>VLOOKUP(L1102,Sheet2!$A$1:$C$17,3,FALSE)</f>
        <v>Farmakologi</v>
      </c>
      <c r="O1102">
        <f t="shared" si="160"/>
        <v>8</v>
      </c>
      <c r="P1102" s="2">
        <f t="shared" si="161"/>
        <v>2.25</v>
      </c>
    </row>
    <row r="1103" spans="1:16" x14ac:dyDescent="0.25">
      <c r="A1103">
        <v>1101</v>
      </c>
      <c r="B1103" t="s">
        <v>1104</v>
      </c>
      <c r="C1103">
        <v>48</v>
      </c>
      <c r="D1103" t="str">
        <f t="shared" si="154"/>
        <v>C</v>
      </c>
      <c r="E1103">
        <f t="shared" si="155"/>
        <v>2</v>
      </c>
      <c r="F1103">
        <v>62</v>
      </c>
      <c r="G1103" t="str">
        <f t="shared" si="156"/>
        <v>C</v>
      </c>
      <c r="H1103">
        <f t="shared" si="157"/>
        <v>2</v>
      </c>
      <c r="I1103">
        <v>77</v>
      </c>
      <c r="J1103" t="str">
        <f t="shared" si="158"/>
        <v>A</v>
      </c>
      <c r="K1103">
        <f t="shared" si="159"/>
        <v>4</v>
      </c>
      <c r="L1103" t="str">
        <f t="shared" si="153"/>
        <v>B01</v>
      </c>
      <c r="M1103" t="str">
        <f>VLOOKUP(L1103,Sheet2!$A$1:$C$17,2,FALSE)</f>
        <v>Teknik Kebumian</v>
      </c>
      <c r="N1103" t="str">
        <f>VLOOKUP(L1103,Sheet2!$A$1:$C$17,3,FALSE)</f>
        <v>Meteorologi</v>
      </c>
      <c r="O1103">
        <f t="shared" si="160"/>
        <v>8</v>
      </c>
      <c r="P1103" s="2">
        <f t="shared" si="161"/>
        <v>2.5</v>
      </c>
    </row>
    <row r="1104" spans="1:16" x14ac:dyDescent="0.25">
      <c r="A1104">
        <v>1102</v>
      </c>
      <c r="B1104" t="s">
        <v>1105</v>
      </c>
      <c r="C1104">
        <v>82</v>
      </c>
      <c r="D1104" t="str">
        <f t="shared" si="154"/>
        <v>A</v>
      </c>
      <c r="E1104">
        <f t="shared" si="155"/>
        <v>4</v>
      </c>
      <c r="F1104">
        <v>77</v>
      </c>
      <c r="G1104" t="str">
        <f t="shared" si="156"/>
        <v>A</v>
      </c>
      <c r="H1104">
        <f t="shared" si="157"/>
        <v>4</v>
      </c>
      <c r="I1104">
        <v>73</v>
      </c>
      <c r="J1104" t="str">
        <f t="shared" si="158"/>
        <v>B</v>
      </c>
      <c r="K1104">
        <f t="shared" si="159"/>
        <v>3</v>
      </c>
      <c r="L1104" t="str">
        <f t="shared" si="153"/>
        <v>B02</v>
      </c>
      <c r="M1104" t="str">
        <f>VLOOKUP(L1104,Sheet2!$A$1:$C$17,2,FALSE)</f>
        <v>Teknik Kebumian</v>
      </c>
      <c r="N1104" t="str">
        <f>VLOOKUP(L1104,Sheet2!$A$1:$C$17,3,FALSE)</f>
        <v>Oseanografi</v>
      </c>
      <c r="O1104">
        <f t="shared" si="160"/>
        <v>8</v>
      </c>
      <c r="P1104" s="2">
        <f t="shared" si="161"/>
        <v>3.75</v>
      </c>
    </row>
    <row r="1105" spans="1:16" x14ac:dyDescent="0.25">
      <c r="A1105">
        <v>1103</v>
      </c>
      <c r="B1105" t="s">
        <v>1106</v>
      </c>
      <c r="C1105">
        <v>76</v>
      </c>
      <c r="D1105" t="str">
        <f t="shared" si="154"/>
        <v>A</v>
      </c>
      <c r="E1105">
        <f t="shared" si="155"/>
        <v>4</v>
      </c>
      <c r="F1105">
        <v>74</v>
      </c>
      <c r="G1105" t="str">
        <f t="shared" si="156"/>
        <v>B</v>
      </c>
      <c r="H1105">
        <f t="shared" si="157"/>
        <v>3</v>
      </c>
      <c r="I1105">
        <v>73</v>
      </c>
      <c r="J1105" t="str">
        <f t="shared" si="158"/>
        <v>B</v>
      </c>
      <c r="K1105">
        <f t="shared" si="159"/>
        <v>3</v>
      </c>
      <c r="L1105" t="str">
        <f t="shared" si="153"/>
        <v>D03</v>
      </c>
      <c r="M1105" t="str">
        <f>VLOOKUP(L1105,Sheet2!$A$1:$C$17,2,FALSE)</f>
        <v>Teknik Industri</v>
      </c>
      <c r="N1105" t="str">
        <f>VLOOKUP(L1105,Sheet2!$A$1:$C$17,3,FALSE)</f>
        <v>Teknologi Bioenergi</v>
      </c>
      <c r="O1105">
        <f t="shared" si="160"/>
        <v>8</v>
      </c>
      <c r="P1105" s="2">
        <f t="shared" si="161"/>
        <v>3.375</v>
      </c>
    </row>
    <row r="1106" spans="1:16" x14ac:dyDescent="0.25">
      <c r="A1106">
        <v>1104</v>
      </c>
      <c r="B1106" t="s">
        <v>1107</v>
      </c>
      <c r="C1106">
        <v>44</v>
      </c>
      <c r="D1106" t="str">
        <f t="shared" si="154"/>
        <v>D</v>
      </c>
      <c r="E1106">
        <f t="shared" si="155"/>
        <v>1</v>
      </c>
      <c r="F1106">
        <v>29</v>
      </c>
      <c r="G1106" t="str">
        <f t="shared" si="156"/>
        <v>E</v>
      </c>
      <c r="H1106">
        <f t="shared" si="157"/>
        <v>0</v>
      </c>
      <c r="I1106">
        <v>14</v>
      </c>
      <c r="J1106" t="str">
        <f t="shared" si="158"/>
        <v>E</v>
      </c>
      <c r="K1106">
        <f t="shared" si="159"/>
        <v>0</v>
      </c>
      <c r="L1106" t="str">
        <f t="shared" si="153"/>
        <v>A02</v>
      </c>
      <c r="M1106" t="str">
        <f>VLOOKUP(L1106,Sheet2!$A$1:$C$17,2,FALSE)</f>
        <v>Matematika dan IPA</v>
      </c>
      <c r="N1106" t="str">
        <f>VLOOKUP(L1106,Sheet2!$A$1:$C$17,3,FALSE)</f>
        <v>Fisika</v>
      </c>
      <c r="O1106">
        <f t="shared" si="160"/>
        <v>8</v>
      </c>
      <c r="P1106" s="2">
        <f t="shared" si="161"/>
        <v>0.375</v>
      </c>
    </row>
    <row r="1107" spans="1:16" x14ac:dyDescent="0.25">
      <c r="A1107">
        <v>1105</v>
      </c>
      <c r="B1107" t="s">
        <v>1108</v>
      </c>
      <c r="C1107">
        <v>23</v>
      </c>
      <c r="D1107" t="str">
        <f t="shared" si="154"/>
        <v>E</v>
      </c>
      <c r="E1107">
        <f t="shared" si="155"/>
        <v>0</v>
      </c>
      <c r="F1107">
        <v>44</v>
      </c>
      <c r="G1107" t="str">
        <f t="shared" si="156"/>
        <v>D</v>
      </c>
      <c r="H1107">
        <f t="shared" si="157"/>
        <v>1</v>
      </c>
      <c r="I1107">
        <v>66</v>
      </c>
      <c r="J1107" t="str">
        <f t="shared" si="158"/>
        <v>B</v>
      </c>
      <c r="K1107">
        <f t="shared" si="159"/>
        <v>3</v>
      </c>
      <c r="L1107" t="str">
        <f t="shared" si="153"/>
        <v>B01</v>
      </c>
      <c r="M1107" t="str">
        <f>VLOOKUP(L1107,Sheet2!$A$1:$C$17,2,FALSE)</f>
        <v>Teknik Kebumian</v>
      </c>
      <c r="N1107" t="str">
        <f>VLOOKUP(L1107,Sheet2!$A$1:$C$17,3,FALSE)</f>
        <v>Meteorologi</v>
      </c>
      <c r="O1107">
        <f t="shared" si="160"/>
        <v>8</v>
      </c>
      <c r="P1107" s="2">
        <f t="shared" si="161"/>
        <v>1.125</v>
      </c>
    </row>
    <row r="1108" spans="1:16" x14ac:dyDescent="0.25">
      <c r="A1108">
        <v>1106</v>
      </c>
      <c r="B1108" t="s">
        <v>1109</v>
      </c>
      <c r="C1108">
        <v>50</v>
      </c>
      <c r="D1108" t="str">
        <f t="shared" si="154"/>
        <v>C</v>
      </c>
      <c r="E1108">
        <f t="shared" si="155"/>
        <v>2</v>
      </c>
      <c r="F1108">
        <v>62</v>
      </c>
      <c r="G1108" t="str">
        <f t="shared" si="156"/>
        <v>C</v>
      </c>
      <c r="H1108">
        <f t="shared" si="157"/>
        <v>2</v>
      </c>
      <c r="I1108">
        <v>74</v>
      </c>
      <c r="J1108" t="str">
        <f t="shared" si="158"/>
        <v>B</v>
      </c>
      <c r="K1108">
        <f t="shared" si="159"/>
        <v>3</v>
      </c>
      <c r="L1108" t="str">
        <f t="shared" si="153"/>
        <v>C04</v>
      </c>
      <c r="M1108" t="str">
        <f>VLOOKUP(L1108,Sheet2!$A$1:$C$17,2,FALSE)</f>
        <v>Farmasi</v>
      </c>
      <c r="N1108" t="str">
        <f>VLOOKUP(L1108,Sheet2!$A$1:$C$17,3,FALSE)</f>
        <v>Farmasetika</v>
      </c>
      <c r="O1108">
        <f t="shared" si="160"/>
        <v>8</v>
      </c>
      <c r="P1108" s="2">
        <f t="shared" si="161"/>
        <v>2.25</v>
      </c>
    </row>
    <row r="1109" spans="1:16" x14ac:dyDescent="0.25">
      <c r="A1109">
        <v>1107</v>
      </c>
      <c r="B1109" t="s">
        <v>1110</v>
      </c>
      <c r="C1109">
        <v>73</v>
      </c>
      <c r="D1109" t="str">
        <f t="shared" si="154"/>
        <v>B</v>
      </c>
      <c r="E1109">
        <f t="shared" si="155"/>
        <v>3</v>
      </c>
      <c r="F1109">
        <v>48</v>
      </c>
      <c r="G1109" t="str">
        <f t="shared" si="156"/>
        <v>C</v>
      </c>
      <c r="H1109">
        <f t="shared" si="157"/>
        <v>2</v>
      </c>
      <c r="I1109">
        <v>22</v>
      </c>
      <c r="J1109" t="str">
        <f t="shared" si="158"/>
        <v>E</v>
      </c>
      <c r="K1109">
        <f t="shared" si="159"/>
        <v>0</v>
      </c>
      <c r="L1109" t="str">
        <f t="shared" si="153"/>
        <v>D02</v>
      </c>
      <c r="M1109" t="str">
        <f>VLOOKUP(L1109,Sheet2!$A$1:$C$17,2,FALSE)</f>
        <v>Teknik Industri</v>
      </c>
      <c r="N1109" t="str">
        <f>VLOOKUP(L1109,Sheet2!$A$1:$C$17,3,FALSE)</f>
        <v>Teknologi Pangan</v>
      </c>
      <c r="O1109">
        <f t="shared" si="160"/>
        <v>8</v>
      </c>
      <c r="P1109" s="2">
        <f t="shared" si="161"/>
        <v>1.875</v>
      </c>
    </row>
    <row r="1110" spans="1:16" x14ac:dyDescent="0.25">
      <c r="A1110">
        <v>1108</v>
      </c>
      <c r="B1110" t="s">
        <v>1111</v>
      </c>
      <c r="C1110">
        <v>56</v>
      </c>
      <c r="D1110" t="str">
        <f t="shared" si="154"/>
        <v>C</v>
      </c>
      <c r="E1110">
        <f t="shared" si="155"/>
        <v>2</v>
      </c>
      <c r="F1110">
        <v>61</v>
      </c>
      <c r="G1110" t="str">
        <f t="shared" si="156"/>
        <v>C</v>
      </c>
      <c r="H1110">
        <f t="shared" si="157"/>
        <v>2</v>
      </c>
      <c r="I1110">
        <v>66</v>
      </c>
      <c r="J1110" t="str">
        <f t="shared" si="158"/>
        <v>B</v>
      </c>
      <c r="K1110">
        <f t="shared" si="159"/>
        <v>3</v>
      </c>
      <c r="L1110" t="str">
        <f t="shared" si="153"/>
        <v>C03</v>
      </c>
      <c r="M1110" t="str">
        <f>VLOOKUP(L1110,Sheet2!$A$1:$C$17,2,FALSE)</f>
        <v>Farmasi</v>
      </c>
      <c r="N1110" t="str">
        <f>VLOOKUP(L1110,Sheet2!$A$1:$C$17,3,FALSE)</f>
        <v>Farmakologi</v>
      </c>
      <c r="O1110">
        <f t="shared" si="160"/>
        <v>8</v>
      </c>
      <c r="P1110" s="2">
        <f t="shared" si="161"/>
        <v>2.25</v>
      </c>
    </row>
    <row r="1111" spans="1:16" x14ac:dyDescent="0.25">
      <c r="A1111">
        <v>1109</v>
      </c>
      <c r="B1111" t="s">
        <v>1112</v>
      </c>
      <c r="C1111">
        <v>55</v>
      </c>
      <c r="D1111" t="str">
        <f t="shared" si="154"/>
        <v>C</v>
      </c>
      <c r="E1111">
        <f t="shared" si="155"/>
        <v>2</v>
      </c>
      <c r="F1111">
        <v>70</v>
      </c>
      <c r="G1111" t="str">
        <f t="shared" si="156"/>
        <v>B</v>
      </c>
      <c r="H1111">
        <f t="shared" si="157"/>
        <v>3</v>
      </c>
      <c r="I1111">
        <v>85</v>
      </c>
      <c r="J1111" t="str">
        <f t="shared" si="158"/>
        <v>A</v>
      </c>
      <c r="K1111">
        <f t="shared" si="159"/>
        <v>4</v>
      </c>
      <c r="L1111" t="str">
        <f t="shared" si="153"/>
        <v>B04</v>
      </c>
      <c r="M1111" t="str">
        <f>VLOOKUP(L1111,Sheet2!$A$1:$C$17,2,FALSE)</f>
        <v>Teknik Kebumian</v>
      </c>
      <c r="N1111" t="str">
        <f>VLOOKUP(L1111,Sheet2!$A$1:$C$17,3,FALSE)</f>
        <v>Geologi</v>
      </c>
      <c r="O1111">
        <f t="shared" si="160"/>
        <v>8</v>
      </c>
      <c r="P1111" s="2">
        <f t="shared" si="161"/>
        <v>2.875</v>
      </c>
    </row>
    <row r="1112" spans="1:16" x14ac:dyDescent="0.25">
      <c r="A1112">
        <v>1110</v>
      </c>
      <c r="B1112" t="s">
        <v>1113</v>
      </c>
      <c r="C1112">
        <v>75</v>
      </c>
      <c r="D1112" t="str">
        <f t="shared" si="154"/>
        <v>A</v>
      </c>
      <c r="E1112">
        <f t="shared" si="155"/>
        <v>4</v>
      </c>
      <c r="F1112">
        <v>81</v>
      </c>
      <c r="G1112" t="str">
        <f t="shared" si="156"/>
        <v>A</v>
      </c>
      <c r="H1112">
        <f t="shared" si="157"/>
        <v>4</v>
      </c>
      <c r="I1112">
        <v>88</v>
      </c>
      <c r="J1112" t="str">
        <f t="shared" si="158"/>
        <v>A</v>
      </c>
      <c r="K1112">
        <f t="shared" si="159"/>
        <v>4</v>
      </c>
      <c r="L1112" t="str">
        <f t="shared" si="153"/>
        <v>C03</v>
      </c>
      <c r="M1112" t="str">
        <f>VLOOKUP(L1112,Sheet2!$A$1:$C$17,2,FALSE)</f>
        <v>Farmasi</v>
      </c>
      <c r="N1112" t="str">
        <f>VLOOKUP(L1112,Sheet2!$A$1:$C$17,3,FALSE)</f>
        <v>Farmakologi</v>
      </c>
      <c r="O1112">
        <f t="shared" si="160"/>
        <v>8</v>
      </c>
      <c r="P1112" s="2">
        <f t="shared" si="161"/>
        <v>4</v>
      </c>
    </row>
    <row r="1113" spans="1:16" x14ac:dyDescent="0.25">
      <c r="A1113">
        <v>1111</v>
      </c>
      <c r="B1113" t="s">
        <v>1114</v>
      </c>
      <c r="C1113">
        <v>57</v>
      </c>
      <c r="D1113" t="str">
        <f t="shared" si="154"/>
        <v>C</v>
      </c>
      <c r="E1113">
        <f t="shared" si="155"/>
        <v>2</v>
      </c>
      <c r="F1113">
        <v>58</v>
      </c>
      <c r="G1113" t="str">
        <f t="shared" si="156"/>
        <v>C</v>
      </c>
      <c r="H1113">
        <f t="shared" si="157"/>
        <v>2</v>
      </c>
      <c r="I1113">
        <v>60</v>
      </c>
      <c r="J1113" t="str">
        <f t="shared" si="158"/>
        <v>C</v>
      </c>
      <c r="K1113">
        <f t="shared" si="159"/>
        <v>2</v>
      </c>
      <c r="L1113" t="str">
        <f t="shared" si="153"/>
        <v>A04</v>
      </c>
      <c r="M1113" t="str">
        <f>VLOOKUP(L1113,Sheet2!$A$1:$C$17,2,FALSE)</f>
        <v>Matematika dan IPA</v>
      </c>
      <c r="N1113" t="str">
        <f>VLOOKUP(L1113,Sheet2!$A$1:$C$17,3,FALSE)</f>
        <v>Matematika</v>
      </c>
      <c r="O1113">
        <f t="shared" si="160"/>
        <v>8</v>
      </c>
      <c r="P1113" s="2">
        <f t="shared" si="161"/>
        <v>2</v>
      </c>
    </row>
    <row r="1114" spans="1:16" x14ac:dyDescent="0.25">
      <c r="A1114">
        <v>1112</v>
      </c>
      <c r="B1114" t="s">
        <v>1115</v>
      </c>
      <c r="C1114">
        <v>47</v>
      </c>
      <c r="D1114" t="str">
        <f t="shared" si="154"/>
        <v>C</v>
      </c>
      <c r="E1114">
        <f t="shared" si="155"/>
        <v>2</v>
      </c>
      <c r="F1114">
        <v>31</v>
      </c>
      <c r="G1114" t="str">
        <f t="shared" si="156"/>
        <v>E</v>
      </c>
      <c r="H1114">
        <f t="shared" si="157"/>
        <v>0</v>
      </c>
      <c r="I1114">
        <v>16</v>
      </c>
      <c r="J1114" t="str">
        <f t="shared" si="158"/>
        <v>E</v>
      </c>
      <c r="K1114">
        <f t="shared" si="159"/>
        <v>0</v>
      </c>
      <c r="L1114" t="str">
        <f t="shared" si="153"/>
        <v>A01</v>
      </c>
      <c r="M1114" t="str">
        <f>VLOOKUP(L1114,Sheet2!$A$1:$C$17,2,FALSE)</f>
        <v>Matematika dan IPA</v>
      </c>
      <c r="N1114" t="str">
        <f>VLOOKUP(L1114,Sheet2!$A$1:$C$17,3,FALSE)</f>
        <v>Astronomi</v>
      </c>
      <c r="O1114">
        <f t="shared" si="160"/>
        <v>8</v>
      </c>
      <c r="P1114" s="2">
        <f t="shared" si="161"/>
        <v>0.75</v>
      </c>
    </row>
    <row r="1115" spans="1:16" x14ac:dyDescent="0.25">
      <c r="A1115">
        <v>1113</v>
      </c>
      <c r="B1115" t="s">
        <v>1116</v>
      </c>
      <c r="C1115">
        <v>52</v>
      </c>
      <c r="D1115" t="str">
        <f t="shared" si="154"/>
        <v>C</v>
      </c>
      <c r="E1115">
        <f t="shared" si="155"/>
        <v>2</v>
      </c>
      <c r="F1115">
        <v>58</v>
      </c>
      <c r="G1115" t="str">
        <f t="shared" si="156"/>
        <v>C</v>
      </c>
      <c r="H1115">
        <f t="shared" si="157"/>
        <v>2</v>
      </c>
      <c r="I1115">
        <v>64</v>
      </c>
      <c r="J1115" t="str">
        <f t="shared" si="158"/>
        <v>C</v>
      </c>
      <c r="K1115">
        <f t="shared" si="159"/>
        <v>2</v>
      </c>
      <c r="L1115" t="str">
        <f t="shared" si="153"/>
        <v>C04</v>
      </c>
      <c r="M1115" t="str">
        <f>VLOOKUP(L1115,Sheet2!$A$1:$C$17,2,FALSE)</f>
        <v>Farmasi</v>
      </c>
      <c r="N1115" t="str">
        <f>VLOOKUP(L1115,Sheet2!$A$1:$C$17,3,FALSE)</f>
        <v>Farmasetika</v>
      </c>
      <c r="O1115">
        <f t="shared" si="160"/>
        <v>8</v>
      </c>
      <c r="P1115" s="2">
        <f t="shared" si="161"/>
        <v>2</v>
      </c>
    </row>
    <row r="1116" spans="1:16" x14ac:dyDescent="0.25">
      <c r="A1116">
        <v>1114</v>
      </c>
      <c r="B1116" t="s">
        <v>1117</v>
      </c>
      <c r="C1116">
        <v>28</v>
      </c>
      <c r="D1116" t="str">
        <f t="shared" si="154"/>
        <v>E</v>
      </c>
      <c r="E1116">
        <f t="shared" si="155"/>
        <v>0</v>
      </c>
      <c r="F1116">
        <v>26</v>
      </c>
      <c r="G1116" t="str">
        <f t="shared" si="156"/>
        <v>E</v>
      </c>
      <c r="H1116">
        <f t="shared" si="157"/>
        <v>0</v>
      </c>
      <c r="I1116">
        <v>25</v>
      </c>
      <c r="J1116" t="str">
        <f t="shared" si="158"/>
        <v>E</v>
      </c>
      <c r="K1116">
        <f t="shared" si="159"/>
        <v>0</v>
      </c>
      <c r="L1116" t="str">
        <f t="shared" si="153"/>
        <v>B04</v>
      </c>
      <c r="M1116" t="str">
        <f>VLOOKUP(L1116,Sheet2!$A$1:$C$17,2,FALSE)</f>
        <v>Teknik Kebumian</v>
      </c>
      <c r="N1116" t="str">
        <f>VLOOKUP(L1116,Sheet2!$A$1:$C$17,3,FALSE)</f>
        <v>Geologi</v>
      </c>
      <c r="O1116">
        <f t="shared" si="160"/>
        <v>8</v>
      </c>
      <c r="P1116" s="2">
        <f t="shared" si="161"/>
        <v>0</v>
      </c>
    </row>
    <row r="1117" spans="1:16" x14ac:dyDescent="0.25">
      <c r="A1117">
        <v>1115</v>
      </c>
      <c r="B1117" t="s">
        <v>1118</v>
      </c>
      <c r="C1117">
        <v>16</v>
      </c>
      <c r="D1117" t="str">
        <f t="shared" si="154"/>
        <v>E</v>
      </c>
      <c r="E1117">
        <f t="shared" si="155"/>
        <v>0</v>
      </c>
      <c r="F1117">
        <v>24</v>
      </c>
      <c r="G1117" t="str">
        <f t="shared" si="156"/>
        <v>E</v>
      </c>
      <c r="H1117">
        <f t="shared" si="157"/>
        <v>0</v>
      </c>
      <c r="I1117">
        <v>31</v>
      </c>
      <c r="J1117" t="str">
        <f t="shared" si="158"/>
        <v>E</v>
      </c>
      <c r="K1117">
        <f t="shared" si="159"/>
        <v>0</v>
      </c>
      <c r="L1117" t="str">
        <f t="shared" si="153"/>
        <v>A03</v>
      </c>
      <c r="M1117" t="str">
        <f>VLOOKUP(L1117,Sheet2!$A$1:$C$17,2,FALSE)</f>
        <v>Matematika dan IPA</v>
      </c>
      <c r="N1117" t="str">
        <f>VLOOKUP(L1117,Sheet2!$A$1:$C$17,3,FALSE)</f>
        <v>Kimia</v>
      </c>
      <c r="O1117">
        <f t="shared" si="160"/>
        <v>8</v>
      </c>
      <c r="P1117" s="2">
        <f t="shared" si="161"/>
        <v>0</v>
      </c>
    </row>
    <row r="1118" spans="1:16" x14ac:dyDescent="0.25">
      <c r="A1118">
        <v>1116</v>
      </c>
      <c r="B1118" t="s">
        <v>1119</v>
      </c>
      <c r="C1118">
        <v>66</v>
      </c>
      <c r="D1118" t="str">
        <f t="shared" si="154"/>
        <v>B</v>
      </c>
      <c r="E1118">
        <f t="shared" si="155"/>
        <v>3</v>
      </c>
      <c r="F1118">
        <v>70</v>
      </c>
      <c r="G1118" t="str">
        <f t="shared" si="156"/>
        <v>B</v>
      </c>
      <c r="H1118">
        <f t="shared" si="157"/>
        <v>3</v>
      </c>
      <c r="I1118">
        <v>74</v>
      </c>
      <c r="J1118" t="str">
        <f t="shared" si="158"/>
        <v>B</v>
      </c>
      <c r="K1118">
        <f t="shared" si="159"/>
        <v>3</v>
      </c>
      <c r="L1118" t="str">
        <f t="shared" si="153"/>
        <v>B04</v>
      </c>
      <c r="M1118" t="str">
        <f>VLOOKUP(L1118,Sheet2!$A$1:$C$17,2,FALSE)</f>
        <v>Teknik Kebumian</v>
      </c>
      <c r="N1118" t="str">
        <f>VLOOKUP(L1118,Sheet2!$A$1:$C$17,3,FALSE)</f>
        <v>Geologi</v>
      </c>
      <c r="O1118">
        <f t="shared" si="160"/>
        <v>8</v>
      </c>
      <c r="P1118" s="2">
        <f t="shared" si="161"/>
        <v>3</v>
      </c>
    </row>
    <row r="1119" spans="1:16" x14ac:dyDescent="0.25">
      <c r="A1119">
        <v>1117</v>
      </c>
      <c r="B1119" t="s">
        <v>1120</v>
      </c>
      <c r="C1119">
        <v>28</v>
      </c>
      <c r="D1119" t="str">
        <f t="shared" si="154"/>
        <v>E</v>
      </c>
      <c r="E1119">
        <f t="shared" si="155"/>
        <v>0</v>
      </c>
      <c r="F1119">
        <v>34</v>
      </c>
      <c r="G1119" t="str">
        <f t="shared" si="156"/>
        <v>E</v>
      </c>
      <c r="H1119">
        <f t="shared" si="157"/>
        <v>0</v>
      </c>
      <c r="I1119">
        <v>41</v>
      </c>
      <c r="J1119" t="str">
        <f t="shared" si="158"/>
        <v>D</v>
      </c>
      <c r="K1119">
        <f t="shared" si="159"/>
        <v>1</v>
      </c>
      <c r="L1119" t="str">
        <f t="shared" si="153"/>
        <v>B02</v>
      </c>
      <c r="M1119" t="str">
        <f>VLOOKUP(L1119,Sheet2!$A$1:$C$17,2,FALSE)</f>
        <v>Teknik Kebumian</v>
      </c>
      <c r="N1119" t="str">
        <f>VLOOKUP(L1119,Sheet2!$A$1:$C$17,3,FALSE)</f>
        <v>Oseanografi</v>
      </c>
      <c r="O1119">
        <f t="shared" si="160"/>
        <v>8</v>
      </c>
      <c r="P1119" s="2">
        <f t="shared" si="161"/>
        <v>0.25</v>
      </c>
    </row>
    <row r="1120" spans="1:16" x14ac:dyDescent="0.25">
      <c r="A1120">
        <v>1118</v>
      </c>
      <c r="B1120" t="s">
        <v>1121</v>
      </c>
      <c r="C1120">
        <v>20</v>
      </c>
      <c r="D1120" t="str">
        <f t="shared" si="154"/>
        <v>E</v>
      </c>
      <c r="E1120">
        <f t="shared" si="155"/>
        <v>0</v>
      </c>
      <c r="F1120">
        <v>18</v>
      </c>
      <c r="G1120" t="str">
        <f t="shared" si="156"/>
        <v>E</v>
      </c>
      <c r="H1120">
        <f t="shared" si="157"/>
        <v>0</v>
      </c>
      <c r="I1120">
        <v>17</v>
      </c>
      <c r="J1120" t="str">
        <f t="shared" si="158"/>
        <v>E</v>
      </c>
      <c r="K1120">
        <f t="shared" si="159"/>
        <v>0</v>
      </c>
      <c r="L1120" t="str">
        <f t="shared" si="153"/>
        <v>A04</v>
      </c>
      <c r="M1120" t="str">
        <f>VLOOKUP(L1120,Sheet2!$A$1:$C$17,2,FALSE)</f>
        <v>Matematika dan IPA</v>
      </c>
      <c r="N1120" t="str">
        <f>VLOOKUP(L1120,Sheet2!$A$1:$C$17,3,FALSE)</f>
        <v>Matematika</v>
      </c>
      <c r="O1120">
        <f t="shared" si="160"/>
        <v>8</v>
      </c>
      <c r="P1120" s="2">
        <f t="shared" si="161"/>
        <v>0</v>
      </c>
    </row>
    <row r="1121" spans="1:16" x14ac:dyDescent="0.25">
      <c r="A1121">
        <v>1119</v>
      </c>
      <c r="B1121" t="s">
        <v>1122</v>
      </c>
      <c r="C1121">
        <v>80</v>
      </c>
      <c r="D1121" t="str">
        <f t="shared" si="154"/>
        <v>A</v>
      </c>
      <c r="E1121">
        <f t="shared" si="155"/>
        <v>4</v>
      </c>
      <c r="F1121">
        <v>66</v>
      </c>
      <c r="G1121" t="str">
        <f t="shared" si="156"/>
        <v>B</v>
      </c>
      <c r="H1121">
        <f t="shared" si="157"/>
        <v>3</v>
      </c>
      <c r="I1121">
        <v>53</v>
      </c>
      <c r="J1121" t="str">
        <f t="shared" si="158"/>
        <v>C</v>
      </c>
      <c r="K1121">
        <f t="shared" si="159"/>
        <v>2</v>
      </c>
      <c r="L1121" t="str">
        <f t="shared" si="153"/>
        <v>D04</v>
      </c>
      <c r="M1121" t="str">
        <f>VLOOKUP(L1121,Sheet2!$A$1:$C$17,2,FALSE)</f>
        <v>Teknik Industri</v>
      </c>
      <c r="N1121" t="str">
        <f>VLOOKUP(L1121,Sheet2!$A$1:$C$17,3,FALSE)</f>
        <v>Manajemen Rekayasa Industri</v>
      </c>
      <c r="O1121">
        <f t="shared" si="160"/>
        <v>8</v>
      </c>
      <c r="P1121" s="2">
        <f t="shared" si="161"/>
        <v>3.125</v>
      </c>
    </row>
    <row r="1122" spans="1:16" x14ac:dyDescent="0.25">
      <c r="A1122">
        <v>1120</v>
      </c>
      <c r="B1122" t="s">
        <v>1123</v>
      </c>
      <c r="C1122">
        <v>61</v>
      </c>
      <c r="D1122" t="str">
        <f t="shared" si="154"/>
        <v>C</v>
      </c>
      <c r="E1122">
        <f t="shared" si="155"/>
        <v>2</v>
      </c>
      <c r="F1122">
        <v>44</v>
      </c>
      <c r="G1122" t="str">
        <f t="shared" si="156"/>
        <v>D</v>
      </c>
      <c r="H1122">
        <f t="shared" si="157"/>
        <v>1</v>
      </c>
      <c r="I1122">
        <v>27</v>
      </c>
      <c r="J1122" t="str">
        <f t="shared" si="158"/>
        <v>E</v>
      </c>
      <c r="K1122">
        <f t="shared" si="159"/>
        <v>0</v>
      </c>
      <c r="L1122" t="str">
        <f t="shared" si="153"/>
        <v>B01</v>
      </c>
      <c r="M1122" t="str">
        <f>VLOOKUP(L1122,Sheet2!$A$1:$C$17,2,FALSE)</f>
        <v>Teknik Kebumian</v>
      </c>
      <c r="N1122" t="str">
        <f>VLOOKUP(L1122,Sheet2!$A$1:$C$17,3,FALSE)</f>
        <v>Meteorologi</v>
      </c>
      <c r="O1122">
        <f t="shared" si="160"/>
        <v>8</v>
      </c>
      <c r="P1122" s="2">
        <f t="shared" si="161"/>
        <v>1.125</v>
      </c>
    </row>
    <row r="1123" spans="1:16" x14ac:dyDescent="0.25">
      <c r="A1123">
        <v>1121</v>
      </c>
      <c r="B1123" t="s">
        <v>1124</v>
      </c>
      <c r="C1123">
        <v>15</v>
      </c>
      <c r="D1123" t="str">
        <f t="shared" si="154"/>
        <v>E</v>
      </c>
      <c r="E1123">
        <f t="shared" si="155"/>
        <v>0</v>
      </c>
      <c r="F1123">
        <v>13</v>
      </c>
      <c r="G1123" t="str">
        <f t="shared" si="156"/>
        <v>E</v>
      </c>
      <c r="H1123">
        <f t="shared" si="157"/>
        <v>0</v>
      </c>
      <c r="I1123">
        <v>11</v>
      </c>
      <c r="J1123" t="str">
        <f t="shared" si="158"/>
        <v>E</v>
      </c>
      <c r="K1123">
        <f t="shared" si="159"/>
        <v>0</v>
      </c>
      <c r="L1123" t="str">
        <f t="shared" si="153"/>
        <v>B01</v>
      </c>
      <c r="M1123" t="str">
        <f>VLOOKUP(L1123,Sheet2!$A$1:$C$17,2,FALSE)</f>
        <v>Teknik Kebumian</v>
      </c>
      <c r="N1123" t="str">
        <f>VLOOKUP(L1123,Sheet2!$A$1:$C$17,3,FALSE)</f>
        <v>Meteorologi</v>
      </c>
      <c r="O1123">
        <f t="shared" si="160"/>
        <v>8</v>
      </c>
      <c r="P1123" s="2">
        <f t="shared" si="161"/>
        <v>0</v>
      </c>
    </row>
    <row r="1124" spans="1:16" x14ac:dyDescent="0.25">
      <c r="A1124">
        <v>1122</v>
      </c>
      <c r="B1124" t="s">
        <v>1125</v>
      </c>
      <c r="C1124">
        <v>90</v>
      </c>
      <c r="D1124" t="str">
        <f t="shared" si="154"/>
        <v>A</v>
      </c>
      <c r="E1124">
        <f t="shared" si="155"/>
        <v>4</v>
      </c>
      <c r="F1124">
        <v>87</v>
      </c>
      <c r="G1124" t="str">
        <f t="shared" si="156"/>
        <v>A</v>
      </c>
      <c r="H1124">
        <f t="shared" si="157"/>
        <v>4</v>
      </c>
      <c r="I1124">
        <v>84</v>
      </c>
      <c r="J1124" t="str">
        <f t="shared" si="158"/>
        <v>A</v>
      </c>
      <c r="K1124">
        <f t="shared" si="159"/>
        <v>4</v>
      </c>
      <c r="L1124" t="str">
        <f t="shared" si="153"/>
        <v>B01</v>
      </c>
      <c r="M1124" t="str">
        <f>VLOOKUP(L1124,Sheet2!$A$1:$C$17,2,FALSE)</f>
        <v>Teknik Kebumian</v>
      </c>
      <c r="N1124" t="str">
        <f>VLOOKUP(L1124,Sheet2!$A$1:$C$17,3,FALSE)</f>
        <v>Meteorologi</v>
      </c>
      <c r="O1124">
        <f t="shared" si="160"/>
        <v>8</v>
      </c>
      <c r="P1124" s="2">
        <f t="shared" si="161"/>
        <v>4</v>
      </c>
    </row>
    <row r="1125" spans="1:16" x14ac:dyDescent="0.25">
      <c r="A1125">
        <v>1123</v>
      </c>
      <c r="B1125" t="s">
        <v>1126</v>
      </c>
      <c r="C1125">
        <v>89</v>
      </c>
      <c r="D1125" t="str">
        <f t="shared" si="154"/>
        <v>A</v>
      </c>
      <c r="E1125">
        <f t="shared" si="155"/>
        <v>4</v>
      </c>
      <c r="F1125">
        <v>82</v>
      </c>
      <c r="G1125" t="str">
        <f t="shared" si="156"/>
        <v>A</v>
      </c>
      <c r="H1125">
        <f t="shared" si="157"/>
        <v>4</v>
      </c>
      <c r="I1125">
        <v>74</v>
      </c>
      <c r="J1125" t="str">
        <f t="shared" si="158"/>
        <v>B</v>
      </c>
      <c r="K1125">
        <f t="shared" si="159"/>
        <v>3</v>
      </c>
      <c r="L1125" t="str">
        <f t="shared" si="153"/>
        <v>A01</v>
      </c>
      <c r="M1125" t="str">
        <f>VLOOKUP(L1125,Sheet2!$A$1:$C$17,2,FALSE)</f>
        <v>Matematika dan IPA</v>
      </c>
      <c r="N1125" t="str">
        <f>VLOOKUP(L1125,Sheet2!$A$1:$C$17,3,FALSE)</f>
        <v>Astronomi</v>
      </c>
      <c r="O1125">
        <f t="shared" si="160"/>
        <v>8</v>
      </c>
      <c r="P1125" s="2">
        <f t="shared" si="161"/>
        <v>3.75</v>
      </c>
    </row>
    <row r="1126" spans="1:16" x14ac:dyDescent="0.25">
      <c r="A1126">
        <v>1124</v>
      </c>
      <c r="B1126" t="s">
        <v>1127</v>
      </c>
      <c r="C1126">
        <v>78</v>
      </c>
      <c r="D1126" t="str">
        <f t="shared" si="154"/>
        <v>A</v>
      </c>
      <c r="E1126">
        <f t="shared" si="155"/>
        <v>4</v>
      </c>
      <c r="F1126">
        <v>64</v>
      </c>
      <c r="G1126" t="str">
        <f t="shared" si="156"/>
        <v>C</v>
      </c>
      <c r="H1126">
        <f t="shared" si="157"/>
        <v>2</v>
      </c>
      <c r="I1126">
        <v>51</v>
      </c>
      <c r="J1126" t="str">
        <f t="shared" si="158"/>
        <v>C</v>
      </c>
      <c r="K1126">
        <f t="shared" si="159"/>
        <v>2</v>
      </c>
      <c r="L1126" t="str">
        <f t="shared" si="153"/>
        <v>B04</v>
      </c>
      <c r="M1126" t="str">
        <f>VLOOKUP(L1126,Sheet2!$A$1:$C$17,2,FALSE)</f>
        <v>Teknik Kebumian</v>
      </c>
      <c r="N1126" t="str">
        <f>VLOOKUP(L1126,Sheet2!$A$1:$C$17,3,FALSE)</f>
        <v>Geologi</v>
      </c>
      <c r="O1126">
        <f t="shared" si="160"/>
        <v>8</v>
      </c>
      <c r="P1126" s="2">
        <f t="shared" si="161"/>
        <v>2.75</v>
      </c>
    </row>
    <row r="1127" spans="1:16" x14ac:dyDescent="0.25">
      <c r="A1127">
        <v>1125</v>
      </c>
      <c r="B1127" t="s">
        <v>1128</v>
      </c>
      <c r="C1127">
        <v>83</v>
      </c>
      <c r="D1127" t="str">
        <f t="shared" si="154"/>
        <v>A</v>
      </c>
      <c r="E1127">
        <f t="shared" si="155"/>
        <v>4</v>
      </c>
      <c r="F1127">
        <v>72</v>
      </c>
      <c r="G1127" t="str">
        <f t="shared" si="156"/>
        <v>B</v>
      </c>
      <c r="H1127">
        <f t="shared" si="157"/>
        <v>3</v>
      </c>
      <c r="I1127">
        <v>61</v>
      </c>
      <c r="J1127" t="str">
        <f t="shared" si="158"/>
        <v>C</v>
      </c>
      <c r="K1127">
        <f t="shared" si="159"/>
        <v>2</v>
      </c>
      <c r="L1127" t="str">
        <f t="shared" si="153"/>
        <v>A03</v>
      </c>
      <c r="M1127" t="str">
        <f>VLOOKUP(L1127,Sheet2!$A$1:$C$17,2,FALSE)</f>
        <v>Matematika dan IPA</v>
      </c>
      <c r="N1127" t="str">
        <f>VLOOKUP(L1127,Sheet2!$A$1:$C$17,3,FALSE)</f>
        <v>Kimia</v>
      </c>
      <c r="O1127">
        <f t="shared" si="160"/>
        <v>8</v>
      </c>
      <c r="P1127" s="2">
        <f t="shared" si="161"/>
        <v>3.125</v>
      </c>
    </row>
    <row r="1128" spans="1:16" x14ac:dyDescent="0.25">
      <c r="A1128">
        <v>1126</v>
      </c>
      <c r="B1128" t="s">
        <v>1129</v>
      </c>
      <c r="C1128">
        <v>75</v>
      </c>
      <c r="D1128" t="str">
        <f t="shared" si="154"/>
        <v>A</v>
      </c>
      <c r="E1128">
        <f t="shared" si="155"/>
        <v>4</v>
      </c>
      <c r="F1128">
        <v>72</v>
      </c>
      <c r="G1128" t="str">
        <f t="shared" si="156"/>
        <v>B</v>
      </c>
      <c r="H1128">
        <f t="shared" si="157"/>
        <v>3</v>
      </c>
      <c r="I1128">
        <v>69</v>
      </c>
      <c r="J1128" t="str">
        <f t="shared" si="158"/>
        <v>B</v>
      </c>
      <c r="K1128">
        <f t="shared" si="159"/>
        <v>3</v>
      </c>
      <c r="L1128" t="str">
        <f t="shared" si="153"/>
        <v>C01</v>
      </c>
      <c r="M1128" t="str">
        <f>VLOOKUP(L1128,Sheet2!$A$1:$C$17,2,FALSE)</f>
        <v>Farmasi</v>
      </c>
      <c r="N1128" t="str">
        <f>VLOOKUP(L1128,Sheet2!$A$1:$C$17,3,FALSE)</f>
        <v>Biologi Farmasi</v>
      </c>
      <c r="O1128">
        <f t="shared" si="160"/>
        <v>8</v>
      </c>
      <c r="P1128" s="2">
        <f t="shared" si="161"/>
        <v>3.375</v>
      </c>
    </row>
    <row r="1129" spans="1:16" x14ac:dyDescent="0.25">
      <c r="A1129">
        <v>1127</v>
      </c>
      <c r="B1129" t="s">
        <v>1130</v>
      </c>
      <c r="C1129">
        <v>51</v>
      </c>
      <c r="D1129" t="str">
        <f t="shared" si="154"/>
        <v>C</v>
      </c>
      <c r="E1129">
        <f t="shared" si="155"/>
        <v>2</v>
      </c>
      <c r="F1129">
        <v>65</v>
      </c>
      <c r="G1129" t="str">
        <f t="shared" si="156"/>
        <v>B</v>
      </c>
      <c r="H1129">
        <f t="shared" si="157"/>
        <v>3</v>
      </c>
      <c r="I1129">
        <v>79</v>
      </c>
      <c r="J1129" t="str">
        <f t="shared" si="158"/>
        <v>A</v>
      </c>
      <c r="K1129">
        <f t="shared" si="159"/>
        <v>4</v>
      </c>
      <c r="L1129" t="str">
        <f t="shared" si="153"/>
        <v>D04</v>
      </c>
      <c r="M1129" t="str">
        <f>VLOOKUP(L1129,Sheet2!$A$1:$C$17,2,FALSE)</f>
        <v>Teknik Industri</v>
      </c>
      <c r="N1129" t="str">
        <f>VLOOKUP(L1129,Sheet2!$A$1:$C$17,3,FALSE)</f>
        <v>Manajemen Rekayasa Industri</v>
      </c>
      <c r="O1129">
        <f t="shared" si="160"/>
        <v>8</v>
      </c>
      <c r="P1129" s="2">
        <f t="shared" si="161"/>
        <v>2.875</v>
      </c>
    </row>
    <row r="1130" spans="1:16" x14ac:dyDescent="0.25">
      <c r="A1130">
        <v>1128</v>
      </c>
      <c r="B1130" t="s">
        <v>1131</v>
      </c>
      <c r="C1130">
        <v>56</v>
      </c>
      <c r="D1130" t="str">
        <f t="shared" si="154"/>
        <v>C</v>
      </c>
      <c r="E1130">
        <f t="shared" si="155"/>
        <v>2</v>
      </c>
      <c r="F1130">
        <v>50</v>
      </c>
      <c r="G1130" t="str">
        <f t="shared" si="156"/>
        <v>C</v>
      </c>
      <c r="H1130">
        <f t="shared" si="157"/>
        <v>2</v>
      </c>
      <c r="I1130">
        <v>44</v>
      </c>
      <c r="J1130" t="str">
        <f t="shared" si="158"/>
        <v>D</v>
      </c>
      <c r="K1130">
        <f t="shared" si="159"/>
        <v>1</v>
      </c>
      <c r="L1130" t="str">
        <f t="shared" si="153"/>
        <v>A03</v>
      </c>
      <c r="M1130" t="str">
        <f>VLOOKUP(L1130,Sheet2!$A$1:$C$17,2,FALSE)</f>
        <v>Matematika dan IPA</v>
      </c>
      <c r="N1130" t="str">
        <f>VLOOKUP(L1130,Sheet2!$A$1:$C$17,3,FALSE)</f>
        <v>Kimia</v>
      </c>
      <c r="O1130">
        <f t="shared" si="160"/>
        <v>8</v>
      </c>
      <c r="P1130" s="2">
        <f t="shared" si="161"/>
        <v>1.75</v>
      </c>
    </row>
    <row r="1131" spans="1:16" x14ac:dyDescent="0.25">
      <c r="A1131">
        <v>1129</v>
      </c>
      <c r="B1131" t="s">
        <v>1132</v>
      </c>
      <c r="C1131">
        <v>20</v>
      </c>
      <c r="D1131" t="str">
        <f t="shared" si="154"/>
        <v>E</v>
      </c>
      <c r="E1131">
        <f t="shared" si="155"/>
        <v>0</v>
      </c>
      <c r="F1131">
        <v>13</v>
      </c>
      <c r="G1131" t="str">
        <f t="shared" si="156"/>
        <v>E</v>
      </c>
      <c r="H1131">
        <f t="shared" si="157"/>
        <v>0</v>
      </c>
      <c r="I1131">
        <v>5</v>
      </c>
      <c r="J1131" t="str">
        <f t="shared" si="158"/>
        <v>E</v>
      </c>
      <c r="K1131">
        <f t="shared" si="159"/>
        <v>0</v>
      </c>
      <c r="L1131" t="str">
        <f t="shared" si="153"/>
        <v>B03</v>
      </c>
      <c r="M1131" t="str">
        <f>VLOOKUP(L1131,Sheet2!$A$1:$C$17,2,FALSE)</f>
        <v>Teknik Kebumian</v>
      </c>
      <c r="N1131" t="str">
        <f>VLOOKUP(L1131,Sheet2!$A$1:$C$17,3,FALSE)</f>
        <v>Geomatika</v>
      </c>
      <c r="O1131">
        <f t="shared" si="160"/>
        <v>8</v>
      </c>
      <c r="P1131" s="2">
        <f t="shared" si="161"/>
        <v>0</v>
      </c>
    </row>
    <row r="1132" spans="1:16" x14ac:dyDescent="0.25">
      <c r="A1132">
        <v>1130</v>
      </c>
      <c r="B1132" t="s">
        <v>1133</v>
      </c>
      <c r="C1132">
        <v>28</v>
      </c>
      <c r="D1132" t="str">
        <f t="shared" si="154"/>
        <v>E</v>
      </c>
      <c r="E1132">
        <f t="shared" si="155"/>
        <v>0</v>
      </c>
      <c r="F1132">
        <v>31</v>
      </c>
      <c r="G1132" t="str">
        <f t="shared" si="156"/>
        <v>E</v>
      </c>
      <c r="H1132">
        <f t="shared" si="157"/>
        <v>0</v>
      </c>
      <c r="I1132">
        <v>34</v>
      </c>
      <c r="J1132" t="str">
        <f t="shared" si="158"/>
        <v>E</v>
      </c>
      <c r="K1132">
        <f t="shared" si="159"/>
        <v>0</v>
      </c>
      <c r="L1132" t="str">
        <f t="shared" si="153"/>
        <v>A02</v>
      </c>
      <c r="M1132" t="str">
        <f>VLOOKUP(L1132,Sheet2!$A$1:$C$17,2,FALSE)</f>
        <v>Matematika dan IPA</v>
      </c>
      <c r="N1132" t="str">
        <f>VLOOKUP(L1132,Sheet2!$A$1:$C$17,3,FALSE)</f>
        <v>Fisika</v>
      </c>
      <c r="O1132">
        <f t="shared" si="160"/>
        <v>8</v>
      </c>
      <c r="P1132" s="2">
        <f t="shared" si="161"/>
        <v>0</v>
      </c>
    </row>
    <row r="1133" spans="1:16" x14ac:dyDescent="0.25">
      <c r="A1133">
        <v>1131</v>
      </c>
      <c r="B1133" t="s">
        <v>1134</v>
      </c>
      <c r="C1133">
        <v>34</v>
      </c>
      <c r="D1133" t="str">
        <f t="shared" si="154"/>
        <v>E</v>
      </c>
      <c r="E1133">
        <f t="shared" si="155"/>
        <v>0</v>
      </c>
      <c r="F1133">
        <v>25</v>
      </c>
      <c r="G1133" t="str">
        <f t="shared" si="156"/>
        <v>E</v>
      </c>
      <c r="H1133">
        <f t="shared" si="157"/>
        <v>0</v>
      </c>
      <c r="I1133">
        <v>16</v>
      </c>
      <c r="J1133" t="str">
        <f t="shared" si="158"/>
        <v>E</v>
      </c>
      <c r="K1133">
        <f t="shared" si="159"/>
        <v>0</v>
      </c>
      <c r="L1133" t="str">
        <f t="shared" si="153"/>
        <v>C04</v>
      </c>
      <c r="M1133" t="str">
        <f>VLOOKUP(L1133,Sheet2!$A$1:$C$17,2,FALSE)</f>
        <v>Farmasi</v>
      </c>
      <c r="N1133" t="str">
        <f>VLOOKUP(L1133,Sheet2!$A$1:$C$17,3,FALSE)</f>
        <v>Farmasetika</v>
      </c>
      <c r="O1133">
        <f t="shared" si="160"/>
        <v>8</v>
      </c>
      <c r="P1133" s="2">
        <f t="shared" si="161"/>
        <v>0</v>
      </c>
    </row>
    <row r="1134" spans="1:16" x14ac:dyDescent="0.25">
      <c r="A1134">
        <v>1132</v>
      </c>
      <c r="B1134" t="s">
        <v>1135</v>
      </c>
      <c r="C1134">
        <v>13</v>
      </c>
      <c r="D1134" t="str">
        <f t="shared" si="154"/>
        <v>E</v>
      </c>
      <c r="E1134">
        <f t="shared" si="155"/>
        <v>0</v>
      </c>
      <c r="F1134">
        <v>18</v>
      </c>
      <c r="G1134" t="str">
        <f t="shared" si="156"/>
        <v>E</v>
      </c>
      <c r="H1134">
        <f t="shared" si="157"/>
        <v>0</v>
      </c>
      <c r="I1134">
        <v>22</v>
      </c>
      <c r="J1134" t="str">
        <f t="shared" si="158"/>
        <v>E</v>
      </c>
      <c r="K1134">
        <f t="shared" si="159"/>
        <v>0</v>
      </c>
      <c r="L1134" t="str">
        <f t="shared" si="153"/>
        <v>A03</v>
      </c>
      <c r="M1134" t="str">
        <f>VLOOKUP(L1134,Sheet2!$A$1:$C$17,2,FALSE)</f>
        <v>Matematika dan IPA</v>
      </c>
      <c r="N1134" t="str">
        <f>VLOOKUP(L1134,Sheet2!$A$1:$C$17,3,FALSE)</f>
        <v>Kimia</v>
      </c>
      <c r="O1134">
        <f t="shared" si="160"/>
        <v>8</v>
      </c>
      <c r="P1134" s="2">
        <f t="shared" si="161"/>
        <v>0</v>
      </c>
    </row>
    <row r="1135" spans="1:16" x14ac:dyDescent="0.25">
      <c r="A1135">
        <v>1133</v>
      </c>
      <c r="B1135" t="s">
        <v>1136</v>
      </c>
      <c r="C1135">
        <v>26</v>
      </c>
      <c r="D1135" t="str">
        <f t="shared" si="154"/>
        <v>E</v>
      </c>
      <c r="E1135">
        <f t="shared" si="155"/>
        <v>0</v>
      </c>
      <c r="F1135">
        <v>44</v>
      </c>
      <c r="G1135" t="str">
        <f t="shared" si="156"/>
        <v>D</v>
      </c>
      <c r="H1135">
        <f t="shared" si="157"/>
        <v>1</v>
      </c>
      <c r="I1135">
        <v>63</v>
      </c>
      <c r="J1135" t="str">
        <f t="shared" si="158"/>
        <v>C</v>
      </c>
      <c r="K1135">
        <f t="shared" si="159"/>
        <v>2</v>
      </c>
      <c r="L1135" t="str">
        <f t="shared" si="153"/>
        <v>C01</v>
      </c>
      <c r="M1135" t="str">
        <f>VLOOKUP(L1135,Sheet2!$A$1:$C$17,2,FALSE)</f>
        <v>Farmasi</v>
      </c>
      <c r="N1135" t="str">
        <f>VLOOKUP(L1135,Sheet2!$A$1:$C$17,3,FALSE)</f>
        <v>Biologi Farmasi</v>
      </c>
      <c r="O1135">
        <f t="shared" si="160"/>
        <v>8</v>
      </c>
      <c r="P1135" s="2">
        <f t="shared" si="161"/>
        <v>0.875</v>
      </c>
    </row>
    <row r="1136" spans="1:16" x14ac:dyDescent="0.25">
      <c r="A1136">
        <v>1134</v>
      </c>
      <c r="B1136" t="s">
        <v>1137</v>
      </c>
      <c r="C1136">
        <v>22</v>
      </c>
      <c r="D1136" t="str">
        <f t="shared" si="154"/>
        <v>E</v>
      </c>
      <c r="E1136">
        <f t="shared" si="155"/>
        <v>0</v>
      </c>
      <c r="F1136">
        <v>37</v>
      </c>
      <c r="G1136" t="str">
        <f t="shared" si="156"/>
        <v>D</v>
      </c>
      <c r="H1136">
        <f t="shared" si="157"/>
        <v>1</v>
      </c>
      <c r="I1136">
        <v>52</v>
      </c>
      <c r="J1136" t="str">
        <f t="shared" si="158"/>
        <v>C</v>
      </c>
      <c r="K1136">
        <f t="shared" si="159"/>
        <v>2</v>
      </c>
      <c r="L1136" t="str">
        <f t="shared" si="153"/>
        <v>D04</v>
      </c>
      <c r="M1136" t="str">
        <f>VLOOKUP(L1136,Sheet2!$A$1:$C$17,2,FALSE)</f>
        <v>Teknik Industri</v>
      </c>
      <c r="N1136" t="str">
        <f>VLOOKUP(L1136,Sheet2!$A$1:$C$17,3,FALSE)</f>
        <v>Manajemen Rekayasa Industri</v>
      </c>
      <c r="O1136">
        <f t="shared" si="160"/>
        <v>8</v>
      </c>
      <c r="P1136" s="2">
        <f t="shared" si="161"/>
        <v>0.875</v>
      </c>
    </row>
    <row r="1137" spans="1:16" x14ac:dyDescent="0.25">
      <c r="A1137">
        <v>1135</v>
      </c>
      <c r="B1137" t="s">
        <v>1138</v>
      </c>
      <c r="C1137">
        <v>65</v>
      </c>
      <c r="D1137" t="str">
        <f t="shared" si="154"/>
        <v>B</v>
      </c>
      <c r="E1137">
        <f t="shared" si="155"/>
        <v>3</v>
      </c>
      <c r="F1137">
        <v>64</v>
      </c>
      <c r="G1137" t="str">
        <f t="shared" si="156"/>
        <v>C</v>
      </c>
      <c r="H1137">
        <f t="shared" si="157"/>
        <v>2</v>
      </c>
      <c r="I1137">
        <v>63</v>
      </c>
      <c r="J1137" t="str">
        <f t="shared" si="158"/>
        <v>C</v>
      </c>
      <c r="K1137">
        <f t="shared" si="159"/>
        <v>2</v>
      </c>
      <c r="L1137" t="str">
        <f t="shared" si="153"/>
        <v>A04</v>
      </c>
      <c r="M1137" t="str">
        <f>VLOOKUP(L1137,Sheet2!$A$1:$C$17,2,FALSE)</f>
        <v>Matematika dan IPA</v>
      </c>
      <c r="N1137" t="str">
        <f>VLOOKUP(L1137,Sheet2!$A$1:$C$17,3,FALSE)</f>
        <v>Matematika</v>
      </c>
      <c r="O1137">
        <f t="shared" si="160"/>
        <v>8</v>
      </c>
      <c r="P1137" s="2">
        <f t="shared" si="161"/>
        <v>2.375</v>
      </c>
    </row>
    <row r="1138" spans="1:16" x14ac:dyDescent="0.25">
      <c r="A1138">
        <v>1136</v>
      </c>
      <c r="B1138" t="s">
        <v>1139</v>
      </c>
      <c r="C1138">
        <v>86</v>
      </c>
      <c r="D1138" t="str">
        <f t="shared" si="154"/>
        <v>A</v>
      </c>
      <c r="E1138">
        <f t="shared" si="155"/>
        <v>4</v>
      </c>
      <c r="F1138">
        <v>78</v>
      </c>
      <c r="G1138" t="str">
        <f t="shared" si="156"/>
        <v>A</v>
      </c>
      <c r="H1138">
        <f t="shared" si="157"/>
        <v>4</v>
      </c>
      <c r="I1138">
        <v>71</v>
      </c>
      <c r="J1138" t="str">
        <f t="shared" si="158"/>
        <v>B</v>
      </c>
      <c r="K1138">
        <f t="shared" si="159"/>
        <v>3</v>
      </c>
      <c r="L1138" t="str">
        <f t="shared" si="153"/>
        <v>B03</v>
      </c>
      <c r="M1138" t="str">
        <f>VLOOKUP(L1138,Sheet2!$A$1:$C$17,2,FALSE)</f>
        <v>Teknik Kebumian</v>
      </c>
      <c r="N1138" t="str">
        <f>VLOOKUP(L1138,Sheet2!$A$1:$C$17,3,FALSE)</f>
        <v>Geomatika</v>
      </c>
      <c r="O1138">
        <f t="shared" si="160"/>
        <v>8</v>
      </c>
      <c r="P1138" s="2">
        <f t="shared" si="161"/>
        <v>3.75</v>
      </c>
    </row>
    <row r="1139" spans="1:16" x14ac:dyDescent="0.25">
      <c r="A1139">
        <v>1137</v>
      </c>
      <c r="B1139" t="s">
        <v>1140</v>
      </c>
      <c r="C1139">
        <v>67</v>
      </c>
      <c r="D1139" t="str">
        <f t="shared" si="154"/>
        <v>B</v>
      </c>
      <c r="E1139">
        <f t="shared" si="155"/>
        <v>3</v>
      </c>
      <c r="F1139">
        <v>73</v>
      </c>
      <c r="G1139" t="str">
        <f t="shared" si="156"/>
        <v>B</v>
      </c>
      <c r="H1139">
        <f t="shared" si="157"/>
        <v>3</v>
      </c>
      <c r="I1139">
        <v>79</v>
      </c>
      <c r="J1139" t="str">
        <f t="shared" si="158"/>
        <v>A</v>
      </c>
      <c r="K1139">
        <f t="shared" si="159"/>
        <v>4</v>
      </c>
      <c r="L1139" t="str">
        <f t="shared" si="153"/>
        <v>B03</v>
      </c>
      <c r="M1139" t="str">
        <f>VLOOKUP(L1139,Sheet2!$A$1:$C$17,2,FALSE)</f>
        <v>Teknik Kebumian</v>
      </c>
      <c r="N1139" t="str">
        <f>VLOOKUP(L1139,Sheet2!$A$1:$C$17,3,FALSE)</f>
        <v>Geomatika</v>
      </c>
      <c r="O1139">
        <f t="shared" si="160"/>
        <v>8</v>
      </c>
      <c r="P1139" s="2">
        <f t="shared" si="161"/>
        <v>3.25</v>
      </c>
    </row>
    <row r="1140" spans="1:16" x14ac:dyDescent="0.25">
      <c r="A1140">
        <v>1138</v>
      </c>
      <c r="B1140" t="s">
        <v>1141</v>
      </c>
      <c r="C1140">
        <v>11</v>
      </c>
      <c r="D1140" t="str">
        <f t="shared" si="154"/>
        <v>E</v>
      </c>
      <c r="E1140">
        <f t="shared" si="155"/>
        <v>0</v>
      </c>
      <c r="F1140">
        <v>26</v>
      </c>
      <c r="G1140" t="str">
        <f t="shared" si="156"/>
        <v>E</v>
      </c>
      <c r="H1140">
        <f t="shared" si="157"/>
        <v>0</v>
      </c>
      <c r="I1140">
        <v>41</v>
      </c>
      <c r="J1140" t="str">
        <f t="shared" si="158"/>
        <v>D</v>
      </c>
      <c r="K1140">
        <f t="shared" si="159"/>
        <v>1</v>
      </c>
      <c r="L1140" t="str">
        <f t="shared" si="153"/>
        <v>C03</v>
      </c>
      <c r="M1140" t="str">
        <f>VLOOKUP(L1140,Sheet2!$A$1:$C$17,2,FALSE)</f>
        <v>Farmasi</v>
      </c>
      <c r="N1140" t="str">
        <f>VLOOKUP(L1140,Sheet2!$A$1:$C$17,3,FALSE)</f>
        <v>Farmakologi</v>
      </c>
      <c r="O1140">
        <f t="shared" si="160"/>
        <v>8</v>
      </c>
      <c r="P1140" s="2">
        <f t="shared" si="161"/>
        <v>0.25</v>
      </c>
    </row>
    <row r="1141" spans="1:16" x14ac:dyDescent="0.25">
      <c r="A1141">
        <v>1139</v>
      </c>
      <c r="B1141" t="s">
        <v>1142</v>
      </c>
      <c r="C1141">
        <v>55</v>
      </c>
      <c r="D1141" t="str">
        <f t="shared" si="154"/>
        <v>C</v>
      </c>
      <c r="E1141">
        <f t="shared" si="155"/>
        <v>2</v>
      </c>
      <c r="F1141">
        <v>64</v>
      </c>
      <c r="G1141" t="str">
        <f t="shared" si="156"/>
        <v>C</v>
      </c>
      <c r="H1141">
        <f t="shared" si="157"/>
        <v>2</v>
      </c>
      <c r="I1141">
        <v>73</v>
      </c>
      <c r="J1141" t="str">
        <f t="shared" si="158"/>
        <v>B</v>
      </c>
      <c r="K1141">
        <f t="shared" si="159"/>
        <v>3</v>
      </c>
      <c r="L1141" t="str">
        <f t="shared" si="153"/>
        <v>D04</v>
      </c>
      <c r="M1141" t="str">
        <f>VLOOKUP(L1141,Sheet2!$A$1:$C$17,2,FALSE)</f>
        <v>Teknik Industri</v>
      </c>
      <c r="N1141" t="str">
        <f>VLOOKUP(L1141,Sheet2!$A$1:$C$17,3,FALSE)</f>
        <v>Manajemen Rekayasa Industri</v>
      </c>
      <c r="O1141">
        <f t="shared" si="160"/>
        <v>8</v>
      </c>
      <c r="P1141" s="2">
        <f t="shared" si="161"/>
        <v>2.25</v>
      </c>
    </row>
    <row r="1142" spans="1:16" x14ac:dyDescent="0.25">
      <c r="A1142">
        <v>1140</v>
      </c>
      <c r="B1142" t="s">
        <v>1143</v>
      </c>
      <c r="C1142">
        <v>17</v>
      </c>
      <c r="D1142" t="str">
        <f t="shared" si="154"/>
        <v>E</v>
      </c>
      <c r="E1142">
        <f t="shared" si="155"/>
        <v>0</v>
      </c>
      <c r="F1142">
        <v>41</v>
      </c>
      <c r="G1142" t="str">
        <f t="shared" si="156"/>
        <v>D</v>
      </c>
      <c r="H1142">
        <f t="shared" si="157"/>
        <v>1</v>
      </c>
      <c r="I1142">
        <v>65</v>
      </c>
      <c r="J1142" t="str">
        <f t="shared" si="158"/>
        <v>B</v>
      </c>
      <c r="K1142">
        <f t="shared" si="159"/>
        <v>3</v>
      </c>
      <c r="L1142" t="str">
        <f t="shared" si="153"/>
        <v>A04</v>
      </c>
      <c r="M1142" t="str">
        <f>VLOOKUP(L1142,Sheet2!$A$1:$C$17,2,FALSE)</f>
        <v>Matematika dan IPA</v>
      </c>
      <c r="N1142" t="str">
        <f>VLOOKUP(L1142,Sheet2!$A$1:$C$17,3,FALSE)</f>
        <v>Matematika</v>
      </c>
      <c r="O1142">
        <f t="shared" si="160"/>
        <v>8</v>
      </c>
      <c r="P1142" s="2">
        <f t="shared" si="161"/>
        <v>1.125</v>
      </c>
    </row>
    <row r="1143" spans="1:16" x14ac:dyDescent="0.25">
      <c r="A1143">
        <v>1141</v>
      </c>
      <c r="B1143" t="s">
        <v>1144</v>
      </c>
      <c r="C1143">
        <v>36</v>
      </c>
      <c r="D1143" t="str">
        <f t="shared" si="154"/>
        <v>D</v>
      </c>
      <c r="E1143">
        <f t="shared" si="155"/>
        <v>1</v>
      </c>
      <c r="F1143">
        <v>42</v>
      </c>
      <c r="G1143" t="str">
        <f t="shared" si="156"/>
        <v>D</v>
      </c>
      <c r="H1143">
        <f t="shared" si="157"/>
        <v>1</v>
      </c>
      <c r="I1143">
        <v>48</v>
      </c>
      <c r="J1143" t="str">
        <f t="shared" si="158"/>
        <v>C</v>
      </c>
      <c r="K1143">
        <f t="shared" si="159"/>
        <v>2</v>
      </c>
      <c r="L1143" t="str">
        <f t="shared" si="153"/>
        <v>D02</v>
      </c>
      <c r="M1143" t="str">
        <f>VLOOKUP(L1143,Sheet2!$A$1:$C$17,2,FALSE)</f>
        <v>Teknik Industri</v>
      </c>
      <c r="N1143" t="str">
        <f>VLOOKUP(L1143,Sheet2!$A$1:$C$17,3,FALSE)</f>
        <v>Teknologi Pangan</v>
      </c>
      <c r="O1143">
        <f t="shared" si="160"/>
        <v>8</v>
      </c>
      <c r="P1143" s="2">
        <f t="shared" si="161"/>
        <v>1.25</v>
      </c>
    </row>
    <row r="1144" spans="1:16" x14ac:dyDescent="0.25">
      <c r="A1144">
        <v>1142</v>
      </c>
      <c r="B1144" t="s">
        <v>1145</v>
      </c>
      <c r="C1144">
        <v>53</v>
      </c>
      <c r="D1144" t="str">
        <f t="shared" si="154"/>
        <v>C</v>
      </c>
      <c r="E1144">
        <f t="shared" si="155"/>
        <v>2</v>
      </c>
      <c r="F1144">
        <v>60</v>
      </c>
      <c r="G1144" t="str">
        <f t="shared" si="156"/>
        <v>C</v>
      </c>
      <c r="H1144">
        <f t="shared" si="157"/>
        <v>2</v>
      </c>
      <c r="I1144">
        <v>68</v>
      </c>
      <c r="J1144" t="str">
        <f t="shared" si="158"/>
        <v>B</v>
      </c>
      <c r="K1144">
        <f t="shared" si="159"/>
        <v>3</v>
      </c>
      <c r="L1144" t="str">
        <f t="shared" si="153"/>
        <v>B03</v>
      </c>
      <c r="M1144" t="str">
        <f>VLOOKUP(L1144,Sheet2!$A$1:$C$17,2,FALSE)</f>
        <v>Teknik Kebumian</v>
      </c>
      <c r="N1144" t="str">
        <f>VLOOKUP(L1144,Sheet2!$A$1:$C$17,3,FALSE)</f>
        <v>Geomatika</v>
      </c>
      <c r="O1144">
        <f t="shared" si="160"/>
        <v>8</v>
      </c>
      <c r="P1144" s="2">
        <f t="shared" si="161"/>
        <v>2.25</v>
      </c>
    </row>
    <row r="1145" spans="1:16" x14ac:dyDescent="0.25">
      <c r="A1145">
        <v>1143</v>
      </c>
      <c r="B1145" t="s">
        <v>1146</v>
      </c>
      <c r="C1145">
        <v>63</v>
      </c>
      <c r="D1145" t="str">
        <f t="shared" si="154"/>
        <v>C</v>
      </c>
      <c r="E1145">
        <f t="shared" si="155"/>
        <v>2</v>
      </c>
      <c r="F1145">
        <v>76</v>
      </c>
      <c r="G1145" t="str">
        <f t="shared" si="156"/>
        <v>A</v>
      </c>
      <c r="H1145">
        <f t="shared" si="157"/>
        <v>4</v>
      </c>
      <c r="I1145">
        <v>90</v>
      </c>
      <c r="J1145" t="str">
        <f t="shared" si="158"/>
        <v>A</v>
      </c>
      <c r="K1145">
        <f t="shared" si="159"/>
        <v>4</v>
      </c>
      <c r="L1145" t="str">
        <f t="shared" si="153"/>
        <v>C04</v>
      </c>
      <c r="M1145" t="str">
        <f>VLOOKUP(L1145,Sheet2!$A$1:$C$17,2,FALSE)</f>
        <v>Farmasi</v>
      </c>
      <c r="N1145" t="str">
        <f>VLOOKUP(L1145,Sheet2!$A$1:$C$17,3,FALSE)</f>
        <v>Farmasetika</v>
      </c>
      <c r="O1145">
        <f t="shared" si="160"/>
        <v>8</v>
      </c>
      <c r="P1145" s="2">
        <f t="shared" si="161"/>
        <v>3.25</v>
      </c>
    </row>
    <row r="1146" spans="1:16" x14ac:dyDescent="0.25">
      <c r="A1146">
        <v>1144</v>
      </c>
      <c r="B1146" t="s">
        <v>1147</v>
      </c>
      <c r="C1146">
        <v>13</v>
      </c>
      <c r="D1146" t="str">
        <f t="shared" si="154"/>
        <v>E</v>
      </c>
      <c r="E1146">
        <f t="shared" si="155"/>
        <v>0</v>
      </c>
      <c r="F1146">
        <v>20</v>
      </c>
      <c r="G1146" t="str">
        <f t="shared" si="156"/>
        <v>E</v>
      </c>
      <c r="H1146">
        <f t="shared" si="157"/>
        <v>0</v>
      </c>
      <c r="I1146">
        <v>28</v>
      </c>
      <c r="J1146" t="str">
        <f t="shared" si="158"/>
        <v>E</v>
      </c>
      <c r="K1146">
        <f t="shared" si="159"/>
        <v>0</v>
      </c>
      <c r="L1146" t="str">
        <f t="shared" si="153"/>
        <v>A02</v>
      </c>
      <c r="M1146" t="str">
        <f>VLOOKUP(L1146,Sheet2!$A$1:$C$17,2,FALSE)</f>
        <v>Matematika dan IPA</v>
      </c>
      <c r="N1146" t="str">
        <f>VLOOKUP(L1146,Sheet2!$A$1:$C$17,3,FALSE)</f>
        <v>Fisika</v>
      </c>
      <c r="O1146">
        <f t="shared" si="160"/>
        <v>8</v>
      </c>
      <c r="P1146" s="2">
        <f t="shared" si="161"/>
        <v>0</v>
      </c>
    </row>
    <row r="1147" spans="1:16" x14ac:dyDescent="0.25">
      <c r="A1147">
        <v>1145</v>
      </c>
      <c r="B1147" t="s">
        <v>1148</v>
      </c>
      <c r="C1147">
        <v>55</v>
      </c>
      <c r="D1147" t="str">
        <f t="shared" si="154"/>
        <v>C</v>
      </c>
      <c r="E1147">
        <f t="shared" si="155"/>
        <v>2</v>
      </c>
      <c r="F1147">
        <v>49</v>
      </c>
      <c r="G1147" t="str">
        <f t="shared" si="156"/>
        <v>C</v>
      </c>
      <c r="H1147">
        <f t="shared" si="157"/>
        <v>2</v>
      </c>
      <c r="I1147">
        <v>44</v>
      </c>
      <c r="J1147" t="str">
        <f t="shared" si="158"/>
        <v>D</v>
      </c>
      <c r="K1147">
        <f t="shared" si="159"/>
        <v>1</v>
      </c>
      <c r="L1147" t="str">
        <f t="shared" si="153"/>
        <v>C03</v>
      </c>
      <c r="M1147" t="str">
        <f>VLOOKUP(L1147,Sheet2!$A$1:$C$17,2,FALSE)</f>
        <v>Farmasi</v>
      </c>
      <c r="N1147" t="str">
        <f>VLOOKUP(L1147,Sheet2!$A$1:$C$17,3,FALSE)</f>
        <v>Farmakologi</v>
      </c>
      <c r="O1147">
        <f t="shared" si="160"/>
        <v>8</v>
      </c>
      <c r="P1147" s="2">
        <f t="shared" si="161"/>
        <v>1.75</v>
      </c>
    </row>
    <row r="1148" spans="1:16" x14ac:dyDescent="0.25">
      <c r="A1148">
        <v>1146</v>
      </c>
      <c r="B1148" t="s">
        <v>1149</v>
      </c>
      <c r="C1148">
        <v>76</v>
      </c>
      <c r="D1148" t="str">
        <f t="shared" si="154"/>
        <v>A</v>
      </c>
      <c r="E1148">
        <f t="shared" si="155"/>
        <v>4</v>
      </c>
      <c r="F1148">
        <v>71</v>
      </c>
      <c r="G1148" t="str">
        <f t="shared" si="156"/>
        <v>B</v>
      </c>
      <c r="H1148">
        <f t="shared" si="157"/>
        <v>3</v>
      </c>
      <c r="I1148">
        <v>67</v>
      </c>
      <c r="J1148" t="str">
        <f t="shared" si="158"/>
        <v>B</v>
      </c>
      <c r="K1148">
        <f t="shared" si="159"/>
        <v>3</v>
      </c>
      <c r="L1148" t="str">
        <f t="shared" si="153"/>
        <v>C03</v>
      </c>
      <c r="M1148" t="str">
        <f>VLOOKUP(L1148,Sheet2!$A$1:$C$17,2,FALSE)</f>
        <v>Farmasi</v>
      </c>
      <c r="N1148" t="str">
        <f>VLOOKUP(L1148,Sheet2!$A$1:$C$17,3,FALSE)</f>
        <v>Farmakologi</v>
      </c>
      <c r="O1148">
        <f t="shared" si="160"/>
        <v>8</v>
      </c>
      <c r="P1148" s="2">
        <f t="shared" si="161"/>
        <v>3.375</v>
      </c>
    </row>
    <row r="1149" spans="1:16" x14ac:dyDescent="0.25">
      <c r="A1149">
        <v>1147</v>
      </c>
      <c r="B1149" t="s">
        <v>1150</v>
      </c>
      <c r="C1149">
        <v>49</v>
      </c>
      <c r="D1149" t="str">
        <f t="shared" si="154"/>
        <v>C</v>
      </c>
      <c r="E1149">
        <f t="shared" si="155"/>
        <v>2</v>
      </c>
      <c r="F1149">
        <v>61</v>
      </c>
      <c r="G1149" t="str">
        <f t="shared" si="156"/>
        <v>C</v>
      </c>
      <c r="H1149">
        <f t="shared" si="157"/>
        <v>2</v>
      </c>
      <c r="I1149">
        <v>73</v>
      </c>
      <c r="J1149" t="str">
        <f t="shared" si="158"/>
        <v>B</v>
      </c>
      <c r="K1149">
        <f t="shared" si="159"/>
        <v>3</v>
      </c>
      <c r="L1149" t="str">
        <f t="shared" si="153"/>
        <v>B01</v>
      </c>
      <c r="M1149" t="str">
        <f>VLOOKUP(L1149,Sheet2!$A$1:$C$17,2,FALSE)</f>
        <v>Teknik Kebumian</v>
      </c>
      <c r="N1149" t="str">
        <f>VLOOKUP(L1149,Sheet2!$A$1:$C$17,3,FALSE)</f>
        <v>Meteorologi</v>
      </c>
      <c r="O1149">
        <f t="shared" si="160"/>
        <v>8</v>
      </c>
      <c r="P1149" s="2">
        <f t="shared" si="161"/>
        <v>2.25</v>
      </c>
    </row>
    <row r="1150" spans="1:16" x14ac:dyDescent="0.25">
      <c r="A1150">
        <v>1148</v>
      </c>
      <c r="B1150" t="s">
        <v>1151</v>
      </c>
      <c r="C1150">
        <v>82</v>
      </c>
      <c r="D1150" t="str">
        <f t="shared" si="154"/>
        <v>A</v>
      </c>
      <c r="E1150">
        <f t="shared" si="155"/>
        <v>4</v>
      </c>
      <c r="F1150">
        <v>87</v>
      </c>
      <c r="G1150" t="str">
        <f t="shared" si="156"/>
        <v>A</v>
      </c>
      <c r="H1150">
        <f t="shared" si="157"/>
        <v>4</v>
      </c>
      <c r="I1150">
        <v>92</v>
      </c>
      <c r="J1150" t="str">
        <f t="shared" si="158"/>
        <v>A</v>
      </c>
      <c r="K1150">
        <f t="shared" si="159"/>
        <v>4</v>
      </c>
      <c r="L1150" t="str">
        <f t="shared" si="153"/>
        <v>C02</v>
      </c>
      <c r="M1150" t="str">
        <f>VLOOKUP(L1150,Sheet2!$A$1:$C$17,2,FALSE)</f>
        <v>Farmasi</v>
      </c>
      <c r="N1150" t="str">
        <f>VLOOKUP(L1150,Sheet2!$A$1:$C$17,3,FALSE)</f>
        <v>Farmakokimia</v>
      </c>
      <c r="O1150">
        <f t="shared" si="160"/>
        <v>8</v>
      </c>
      <c r="P1150" s="2">
        <f t="shared" si="161"/>
        <v>4</v>
      </c>
    </row>
    <row r="1151" spans="1:16" x14ac:dyDescent="0.25">
      <c r="A1151">
        <v>1149</v>
      </c>
      <c r="B1151" t="s">
        <v>1152</v>
      </c>
      <c r="C1151">
        <v>80</v>
      </c>
      <c r="D1151" t="str">
        <f t="shared" si="154"/>
        <v>A</v>
      </c>
      <c r="E1151">
        <f t="shared" si="155"/>
        <v>4</v>
      </c>
      <c r="F1151">
        <v>81</v>
      </c>
      <c r="G1151" t="str">
        <f t="shared" si="156"/>
        <v>A</v>
      </c>
      <c r="H1151">
        <f t="shared" si="157"/>
        <v>4</v>
      </c>
      <c r="I1151">
        <v>83</v>
      </c>
      <c r="J1151" t="str">
        <f t="shared" si="158"/>
        <v>A</v>
      </c>
      <c r="K1151">
        <f t="shared" si="159"/>
        <v>4</v>
      </c>
      <c r="L1151" t="str">
        <f t="shared" si="153"/>
        <v>D03</v>
      </c>
      <c r="M1151" t="str">
        <f>VLOOKUP(L1151,Sheet2!$A$1:$C$17,2,FALSE)</f>
        <v>Teknik Industri</v>
      </c>
      <c r="N1151" t="str">
        <f>VLOOKUP(L1151,Sheet2!$A$1:$C$17,3,FALSE)</f>
        <v>Teknologi Bioenergi</v>
      </c>
      <c r="O1151">
        <f t="shared" si="160"/>
        <v>8</v>
      </c>
      <c r="P1151" s="2">
        <f t="shared" si="161"/>
        <v>4</v>
      </c>
    </row>
    <row r="1152" spans="1:16" x14ac:dyDescent="0.25">
      <c r="A1152">
        <v>1150</v>
      </c>
      <c r="B1152" t="s">
        <v>1153</v>
      </c>
      <c r="C1152">
        <v>67</v>
      </c>
      <c r="D1152" t="str">
        <f t="shared" si="154"/>
        <v>B</v>
      </c>
      <c r="E1152">
        <f t="shared" si="155"/>
        <v>3</v>
      </c>
      <c r="F1152">
        <v>73</v>
      </c>
      <c r="G1152" t="str">
        <f t="shared" si="156"/>
        <v>B</v>
      </c>
      <c r="H1152">
        <f t="shared" si="157"/>
        <v>3</v>
      </c>
      <c r="I1152">
        <v>79</v>
      </c>
      <c r="J1152" t="str">
        <f t="shared" si="158"/>
        <v>A</v>
      </c>
      <c r="K1152">
        <f t="shared" si="159"/>
        <v>4</v>
      </c>
      <c r="L1152" t="str">
        <f t="shared" si="153"/>
        <v>D04</v>
      </c>
      <c r="M1152" t="str">
        <f>VLOOKUP(L1152,Sheet2!$A$1:$C$17,2,FALSE)</f>
        <v>Teknik Industri</v>
      </c>
      <c r="N1152" t="str">
        <f>VLOOKUP(L1152,Sheet2!$A$1:$C$17,3,FALSE)</f>
        <v>Manajemen Rekayasa Industri</v>
      </c>
      <c r="O1152">
        <f t="shared" si="160"/>
        <v>8</v>
      </c>
      <c r="P1152" s="2">
        <f t="shared" si="161"/>
        <v>3.25</v>
      </c>
    </row>
    <row r="1153" spans="1:16" x14ac:dyDescent="0.25">
      <c r="A1153">
        <v>1151</v>
      </c>
      <c r="B1153" t="s">
        <v>1154</v>
      </c>
      <c r="C1153">
        <v>77</v>
      </c>
      <c r="D1153" t="str">
        <f t="shared" si="154"/>
        <v>A</v>
      </c>
      <c r="E1153">
        <f t="shared" si="155"/>
        <v>4</v>
      </c>
      <c r="F1153">
        <v>76</v>
      </c>
      <c r="G1153" t="str">
        <f t="shared" si="156"/>
        <v>A</v>
      </c>
      <c r="H1153">
        <f t="shared" si="157"/>
        <v>4</v>
      </c>
      <c r="I1153">
        <v>74</v>
      </c>
      <c r="J1153" t="str">
        <f t="shared" si="158"/>
        <v>B</v>
      </c>
      <c r="K1153">
        <f t="shared" si="159"/>
        <v>3</v>
      </c>
      <c r="L1153" t="str">
        <f t="shared" si="153"/>
        <v>A03</v>
      </c>
      <c r="M1153" t="str">
        <f>VLOOKUP(L1153,Sheet2!$A$1:$C$17,2,FALSE)</f>
        <v>Matematika dan IPA</v>
      </c>
      <c r="N1153" t="str">
        <f>VLOOKUP(L1153,Sheet2!$A$1:$C$17,3,FALSE)</f>
        <v>Kimia</v>
      </c>
      <c r="O1153">
        <f t="shared" si="160"/>
        <v>8</v>
      </c>
      <c r="P1153" s="2">
        <f t="shared" si="161"/>
        <v>3.75</v>
      </c>
    </row>
    <row r="1154" spans="1:16" x14ac:dyDescent="0.25">
      <c r="A1154">
        <v>1152</v>
      </c>
      <c r="B1154" t="s">
        <v>1155</v>
      </c>
      <c r="C1154">
        <v>34</v>
      </c>
      <c r="D1154" t="str">
        <f t="shared" si="154"/>
        <v>E</v>
      </c>
      <c r="E1154">
        <f t="shared" si="155"/>
        <v>0</v>
      </c>
      <c r="F1154">
        <v>37</v>
      </c>
      <c r="G1154" t="str">
        <f t="shared" si="156"/>
        <v>D</v>
      </c>
      <c r="H1154">
        <f t="shared" si="157"/>
        <v>1</v>
      </c>
      <c r="I1154">
        <v>40</v>
      </c>
      <c r="J1154" t="str">
        <f t="shared" si="158"/>
        <v>D</v>
      </c>
      <c r="K1154">
        <f t="shared" si="159"/>
        <v>1</v>
      </c>
      <c r="L1154" t="str">
        <f t="shared" si="153"/>
        <v>C02</v>
      </c>
      <c r="M1154" t="str">
        <f>VLOOKUP(L1154,Sheet2!$A$1:$C$17,2,FALSE)</f>
        <v>Farmasi</v>
      </c>
      <c r="N1154" t="str">
        <f>VLOOKUP(L1154,Sheet2!$A$1:$C$17,3,FALSE)</f>
        <v>Farmakokimia</v>
      </c>
      <c r="O1154">
        <f t="shared" si="160"/>
        <v>8</v>
      </c>
      <c r="P1154" s="2">
        <f t="shared" si="161"/>
        <v>0.625</v>
      </c>
    </row>
    <row r="1155" spans="1:16" x14ac:dyDescent="0.25">
      <c r="A1155">
        <v>1153</v>
      </c>
      <c r="B1155" t="s">
        <v>1156</v>
      </c>
      <c r="C1155">
        <v>54</v>
      </c>
      <c r="D1155" t="str">
        <f t="shared" si="154"/>
        <v>C</v>
      </c>
      <c r="E1155">
        <f t="shared" si="155"/>
        <v>2</v>
      </c>
      <c r="F1155">
        <v>70</v>
      </c>
      <c r="G1155" t="str">
        <f t="shared" si="156"/>
        <v>B</v>
      </c>
      <c r="H1155">
        <f t="shared" si="157"/>
        <v>3</v>
      </c>
      <c r="I1155">
        <v>87</v>
      </c>
      <c r="J1155" t="str">
        <f t="shared" si="158"/>
        <v>A</v>
      </c>
      <c r="K1155">
        <f t="shared" si="159"/>
        <v>4</v>
      </c>
      <c r="L1155" t="str">
        <f t="shared" ref="L1155:L1218" si="162">LEFT(B1155,3)</f>
        <v>C04</v>
      </c>
      <c r="M1155" t="str">
        <f>VLOOKUP(L1155,Sheet2!$A$1:$C$17,2,FALSE)</f>
        <v>Farmasi</v>
      </c>
      <c r="N1155" t="str">
        <f>VLOOKUP(L1155,Sheet2!$A$1:$C$17,3,FALSE)</f>
        <v>Farmasetika</v>
      </c>
      <c r="O1155">
        <f t="shared" si="160"/>
        <v>8</v>
      </c>
      <c r="P1155" s="2">
        <f t="shared" si="161"/>
        <v>2.875</v>
      </c>
    </row>
    <row r="1156" spans="1:16" x14ac:dyDescent="0.25">
      <c r="A1156">
        <v>1154</v>
      </c>
      <c r="B1156" t="s">
        <v>1157</v>
      </c>
      <c r="C1156">
        <v>80</v>
      </c>
      <c r="D1156" t="str">
        <f t="shared" ref="D1156:D1219" si="163">IF(C1156&gt;=75,"A",IF(C1156&gt;=65,"B",IF(C1156&gt;=45,"C",IF(C1156&gt;=35,"D","E"))))</f>
        <v>A</v>
      </c>
      <c r="E1156">
        <f t="shared" ref="E1156:E1219" si="164">IF(D1156="A",4,IF(D1156="B",3,IF(D1156="C",2,IF(D1156="D",1,0))))</f>
        <v>4</v>
      </c>
      <c r="F1156">
        <v>66</v>
      </c>
      <c r="G1156" t="str">
        <f t="shared" ref="G1156:G1219" si="165">IF(F1156&gt;=75,"A",IF(F1156&gt;=65,"B",IF(F1156&gt;=45,"C",IF(F1156&gt;=35,"D","E"))))</f>
        <v>B</v>
      </c>
      <c r="H1156">
        <f t="shared" ref="H1156:H1219" si="166">IF(G1156="A",4,IF(G1156="B",3,IF(G1156="C",2,IF(G1156="D",1,0))))</f>
        <v>3</v>
      </c>
      <c r="I1156">
        <v>53</v>
      </c>
      <c r="J1156" t="str">
        <f t="shared" ref="J1156:J1219" si="167">IF(I1156&gt;=75,"A",IF(I1156&gt;=65,"B",IF(I1156&gt;=45,"C",IF(I1156&gt;=35,"D","E"))))</f>
        <v>C</v>
      </c>
      <c r="K1156">
        <f t="shared" ref="K1156:K1219" si="168">IF(J1156="A",4,IF(J1156="B",3,IF(J1156="C",2,IF(J1156="D",1,0))))</f>
        <v>2</v>
      </c>
      <c r="L1156" t="str">
        <f t="shared" si="162"/>
        <v>C04</v>
      </c>
      <c r="M1156" t="str">
        <f>VLOOKUP(L1156,Sheet2!$A$1:$C$17,2,FALSE)</f>
        <v>Farmasi</v>
      </c>
      <c r="N1156" t="str">
        <f>VLOOKUP(L1156,Sheet2!$A$1:$C$17,3,FALSE)</f>
        <v>Farmasetika</v>
      </c>
      <c r="O1156">
        <f t="shared" ref="O1156:O1219" si="169">$D$1+$G$1+$J$1</f>
        <v>8</v>
      </c>
      <c r="P1156" s="2">
        <f t="shared" ref="P1156:P1219" si="170">(E1156*$D$1+H1156*$G$1+K1156*$J$1)/O1156</f>
        <v>3.125</v>
      </c>
    </row>
    <row r="1157" spans="1:16" x14ac:dyDescent="0.25">
      <c r="A1157">
        <v>1155</v>
      </c>
      <c r="B1157" t="s">
        <v>1158</v>
      </c>
      <c r="C1157">
        <v>28</v>
      </c>
      <c r="D1157" t="str">
        <f t="shared" si="163"/>
        <v>E</v>
      </c>
      <c r="E1157">
        <f t="shared" si="164"/>
        <v>0</v>
      </c>
      <c r="F1157">
        <v>35</v>
      </c>
      <c r="G1157" t="str">
        <f t="shared" si="165"/>
        <v>D</v>
      </c>
      <c r="H1157">
        <f t="shared" si="166"/>
        <v>1</v>
      </c>
      <c r="I1157">
        <v>42</v>
      </c>
      <c r="J1157" t="str">
        <f t="shared" si="167"/>
        <v>D</v>
      </c>
      <c r="K1157">
        <f t="shared" si="168"/>
        <v>1</v>
      </c>
      <c r="L1157" t="str">
        <f t="shared" si="162"/>
        <v>B02</v>
      </c>
      <c r="M1157" t="str">
        <f>VLOOKUP(L1157,Sheet2!$A$1:$C$17,2,FALSE)</f>
        <v>Teknik Kebumian</v>
      </c>
      <c r="N1157" t="str">
        <f>VLOOKUP(L1157,Sheet2!$A$1:$C$17,3,FALSE)</f>
        <v>Oseanografi</v>
      </c>
      <c r="O1157">
        <f t="shared" si="169"/>
        <v>8</v>
      </c>
      <c r="P1157" s="2">
        <f t="shared" si="170"/>
        <v>0.625</v>
      </c>
    </row>
    <row r="1158" spans="1:16" x14ac:dyDescent="0.25">
      <c r="A1158">
        <v>1156</v>
      </c>
      <c r="B1158" t="s">
        <v>1159</v>
      </c>
      <c r="C1158">
        <v>13</v>
      </c>
      <c r="D1158" t="str">
        <f t="shared" si="163"/>
        <v>E</v>
      </c>
      <c r="E1158">
        <f t="shared" si="164"/>
        <v>0</v>
      </c>
      <c r="F1158">
        <v>28</v>
      </c>
      <c r="G1158" t="str">
        <f t="shared" si="165"/>
        <v>E</v>
      </c>
      <c r="H1158">
        <f t="shared" si="166"/>
        <v>0</v>
      </c>
      <c r="I1158">
        <v>44</v>
      </c>
      <c r="J1158" t="str">
        <f t="shared" si="167"/>
        <v>D</v>
      </c>
      <c r="K1158">
        <f t="shared" si="168"/>
        <v>1</v>
      </c>
      <c r="L1158" t="str">
        <f t="shared" si="162"/>
        <v>D01</v>
      </c>
      <c r="M1158" t="str">
        <f>VLOOKUP(L1158,Sheet2!$A$1:$C$17,2,FALSE)</f>
        <v>Teknik Industri</v>
      </c>
      <c r="N1158" t="str">
        <f>VLOOKUP(L1158,Sheet2!$A$1:$C$17,3,FALSE)</f>
        <v>Instrumentasi dan Kontrol</v>
      </c>
      <c r="O1158">
        <f t="shared" si="169"/>
        <v>8</v>
      </c>
      <c r="P1158" s="2">
        <f t="shared" si="170"/>
        <v>0.25</v>
      </c>
    </row>
    <row r="1159" spans="1:16" x14ac:dyDescent="0.25">
      <c r="A1159">
        <v>1157</v>
      </c>
      <c r="B1159" t="s">
        <v>1160</v>
      </c>
      <c r="C1159">
        <v>29</v>
      </c>
      <c r="D1159" t="str">
        <f t="shared" si="163"/>
        <v>E</v>
      </c>
      <c r="E1159">
        <f t="shared" si="164"/>
        <v>0</v>
      </c>
      <c r="F1159">
        <v>23</v>
      </c>
      <c r="G1159" t="str">
        <f t="shared" si="165"/>
        <v>E</v>
      </c>
      <c r="H1159">
        <f t="shared" si="166"/>
        <v>0</v>
      </c>
      <c r="I1159">
        <v>17</v>
      </c>
      <c r="J1159" t="str">
        <f t="shared" si="167"/>
        <v>E</v>
      </c>
      <c r="K1159">
        <f t="shared" si="168"/>
        <v>0</v>
      </c>
      <c r="L1159" t="str">
        <f t="shared" si="162"/>
        <v>B02</v>
      </c>
      <c r="M1159" t="str">
        <f>VLOOKUP(L1159,Sheet2!$A$1:$C$17,2,FALSE)</f>
        <v>Teknik Kebumian</v>
      </c>
      <c r="N1159" t="str">
        <f>VLOOKUP(L1159,Sheet2!$A$1:$C$17,3,FALSE)</f>
        <v>Oseanografi</v>
      </c>
      <c r="O1159">
        <f t="shared" si="169"/>
        <v>8</v>
      </c>
      <c r="P1159" s="2">
        <f t="shared" si="170"/>
        <v>0</v>
      </c>
    </row>
    <row r="1160" spans="1:16" x14ac:dyDescent="0.25">
      <c r="A1160">
        <v>1158</v>
      </c>
      <c r="B1160" t="s">
        <v>1161</v>
      </c>
      <c r="C1160">
        <v>52</v>
      </c>
      <c r="D1160" t="str">
        <f t="shared" si="163"/>
        <v>C</v>
      </c>
      <c r="E1160">
        <f t="shared" si="164"/>
        <v>2</v>
      </c>
      <c r="F1160">
        <v>42</v>
      </c>
      <c r="G1160" t="str">
        <f t="shared" si="165"/>
        <v>D</v>
      </c>
      <c r="H1160">
        <f t="shared" si="166"/>
        <v>1</v>
      </c>
      <c r="I1160">
        <v>32</v>
      </c>
      <c r="J1160" t="str">
        <f t="shared" si="167"/>
        <v>E</v>
      </c>
      <c r="K1160">
        <f t="shared" si="168"/>
        <v>0</v>
      </c>
      <c r="L1160" t="str">
        <f t="shared" si="162"/>
        <v>C04</v>
      </c>
      <c r="M1160" t="str">
        <f>VLOOKUP(L1160,Sheet2!$A$1:$C$17,2,FALSE)</f>
        <v>Farmasi</v>
      </c>
      <c r="N1160" t="str">
        <f>VLOOKUP(L1160,Sheet2!$A$1:$C$17,3,FALSE)</f>
        <v>Farmasetika</v>
      </c>
      <c r="O1160">
        <f t="shared" si="169"/>
        <v>8</v>
      </c>
      <c r="P1160" s="2">
        <f t="shared" si="170"/>
        <v>1.125</v>
      </c>
    </row>
    <row r="1161" spans="1:16" x14ac:dyDescent="0.25">
      <c r="A1161">
        <v>1159</v>
      </c>
      <c r="B1161" t="s">
        <v>1162</v>
      </c>
      <c r="C1161">
        <v>66</v>
      </c>
      <c r="D1161" t="str">
        <f t="shared" si="163"/>
        <v>B</v>
      </c>
      <c r="E1161">
        <f t="shared" si="164"/>
        <v>3</v>
      </c>
      <c r="F1161">
        <v>59</v>
      </c>
      <c r="G1161" t="str">
        <f t="shared" si="165"/>
        <v>C</v>
      </c>
      <c r="H1161">
        <f t="shared" si="166"/>
        <v>2</v>
      </c>
      <c r="I1161">
        <v>51</v>
      </c>
      <c r="J1161" t="str">
        <f t="shared" si="167"/>
        <v>C</v>
      </c>
      <c r="K1161">
        <f t="shared" si="168"/>
        <v>2</v>
      </c>
      <c r="L1161" t="str">
        <f t="shared" si="162"/>
        <v>D04</v>
      </c>
      <c r="M1161" t="str">
        <f>VLOOKUP(L1161,Sheet2!$A$1:$C$17,2,FALSE)</f>
        <v>Teknik Industri</v>
      </c>
      <c r="N1161" t="str">
        <f>VLOOKUP(L1161,Sheet2!$A$1:$C$17,3,FALSE)</f>
        <v>Manajemen Rekayasa Industri</v>
      </c>
      <c r="O1161">
        <f t="shared" si="169"/>
        <v>8</v>
      </c>
      <c r="P1161" s="2">
        <f t="shared" si="170"/>
        <v>2.375</v>
      </c>
    </row>
    <row r="1162" spans="1:16" x14ac:dyDescent="0.25">
      <c r="A1162">
        <v>1160</v>
      </c>
      <c r="B1162" t="s">
        <v>1163</v>
      </c>
      <c r="C1162">
        <v>57</v>
      </c>
      <c r="D1162" t="str">
        <f t="shared" si="163"/>
        <v>C</v>
      </c>
      <c r="E1162">
        <f t="shared" si="164"/>
        <v>2</v>
      </c>
      <c r="F1162">
        <v>63</v>
      </c>
      <c r="G1162" t="str">
        <f t="shared" si="165"/>
        <v>C</v>
      </c>
      <c r="H1162">
        <f t="shared" si="166"/>
        <v>2</v>
      </c>
      <c r="I1162">
        <v>69</v>
      </c>
      <c r="J1162" t="str">
        <f t="shared" si="167"/>
        <v>B</v>
      </c>
      <c r="K1162">
        <f t="shared" si="168"/>
        <v>3</v>
      </c>
      <c r="L1162" t="str">
        <f t="shared" si="162"/>
        <v>B03</v>
      </c>
      <c r="M1162" t="str">
        <f>VLOOKUP(L1162,Sheet2!$A$1:$C$17,2,FALSE)</f>
        <v>Teknik Kebumian</v>
      </c>
      <c r="N1162" t="str">
        <f>VLOOKUP(L1162,Sheet2!$A$1:$C$17,3,FALSE)</f>
        <v>Geomatika</v>
      </c>
      <c r="O1162">
        <f t="shared" si="169"/>
        <v>8</v>
      </c>
      <c r="P1162" s="2">
        <f t="shared" si="170"/>
        <v>2.25</v>
      </c>
    </row>
    <row r="1163" spans="1:16" x14ac:dyDescent="0.25">
      <c r="A1163">
        <v>1161</v>
      </c>
      <c r="B1163" t="s">
        <v>1164</v>
      </c>
      <c r="C1163">
        <v>61</v>
      </c>
      <c r="D1163" t="str">
        <f t="shared" si="163"/>
        <v>C</v>
      </c>
      <c r="E1163">
        <f t="shared" si="164"/>
        <v>2</v>
      </c>
      <c r="F1163">
        <v>73</v>
      </c>
      <c r="G1163" t="str">
        <f t="shared" si="165"/>
        <v>B</v>
      </c>
      <c r="H1163">
        <f t="shared" si="166"/>
        <v>3</v>
      </c>
      <c r="I1163">
        <v>86</v>
      </c>
      <c r="J1163" t="str">
        <f t="shared" si="167"/>
        <v>A</v>
      </c>
      <c r="K1163">
        <f t="shared" si="168"/>
        <v>4</v>
      </c>
      <c r="L1163" t="str">
        <f t="shared" si="162"/>
        <v>D01</v>
      </c>
      <c r="M1163" t="str">
        <f>VLOOKUP(L1163,Sheet2!$A$1:$C$17,2,FALSE)</f>
        <v>Teknik Industri</v>
      </c>
      <c r="N1163" t="str">
        <f>VLOOKUP(L1163,Sheet2!$A$1:$C$17,3,FALSE)</f>
        <v>Instrumentasi dan Kontrol</v>
      </c>
      <c r="O1163">
        <f t="shared" si="169"/>
        <v>8</v>
      </c>
      <c r="P1163" s="2">
        <f t="shared" si="170"/>
        <v>2.875</v>
      </c>
    </row>
    <row r="1164" spans="1:16" x14ac:dyDescent="0.25">
      <c r="A1164">
        <v>1162</v>
      </c>
      <c r="B1164" t="s">
        <v>1165</v>
      </c>
      <c r="C1164">
        <v>85</v>
      </c>
      <c r="D1164" t="str">
        <f t="shared" si="163"/>
        <v>A</v>
      </c>
      <c r="E1164">
        <f t="shared" si="164"/>
        <v>4</v>
      </c>
      <c r="F1164">
        <v>90</v>
      </c>
      <c r="G1164" t="str">
        <f t="shared" si="165"/>
        <v>A</v>
      </c>
      <c r="H1164">
        <f t="shared" si="166"/>
        <v>4</v>
      </c>
      <c r="I1164">
        <v>94</v>
      </c>
      <c r="J1164" t="str">
        <f t="shared" si="167"/>
        <v>A</v>
      </c>
      <c r="K1164">
        <f t="shared" si="168"/>
        <v>4</v>
      </c>
      <c r="L1164" t="str">
        <f t="shared" si="162"/>
        <v>A03</v>
      </c>
      <c r="M1164" t="str">
        <f>VLOOKUP(L1164,Sheet2!$A$1:$C$17,2,FALSE)</f>
        <v>Matematika dan IPA</v>
      </c>
      <c r="N1164" t="str">
        <f>VLOOKUP(L1164,Sheet2!$A$1:$C$17,3,FALSE)</f>
        <v>Kimia</v>
      </c>
      <c r="O1164">
        <f t="shared" si="169"/>
        <v>8</v>
      </c>
      <c r="P1164" s="2">
        <f t="shared" si="170"/>
        <v>4</v>
      </c>
    </row>
    <row r="1165" spans="1:16" x14ac:dyDescent="0.25">
      <c r="A1165">
        <v>1163</v>
      </c>
      <c r="B1165" t="s">
        <v>1166</v>
      </c>
      <c r="C1165">
        <v>90</v>
      </c>
      <c r="D1165" t="str">
        <f t="shared" si="163"/>
        <v>A</v>
      </c>
      <c r="E1165">
        <f t="shared" si="164"/>
        <v>4</v>
      </c>
      <c r="F1165">
        <v>91</v>
      </c>
      <c r="G1165" t="str">
        <f t="shared" si="165"/>
        <v>A</v>
      </c>
      <c r="H1165">
        <f t="shared" si="166"/>
        <v>4</v>
      </c>
      <c r="I1165">
        <v>92</v>
      </c>
      <c r="J1165" t="str">
        <f t="shared" si="167"/>
        <v>A</v>
      </c>
      <c r="K1165">
        <f t="shared" si="168"/>
        <v>4</v>
      </c>
      <c r="L1165" t="str">
        <f t="shared" si="162"/>
        <v>C04</v>
      </c>
      <c r="M1165" t="str">
        <f>VLOOKUP(L1165,Sheet2!$A$1:$C$17,2,FALSE)</f>
        <v>Farmasi</v>
      </c>
      <c r="N1165" t="str">
        <f>VLOOKUP(L1165,Sheet2!$A$1:$C$17,3,FALSE)</f>
        <v>Farmasetika</v>
      </c>
      <c r="O1165">
        <f t="shared" si="169"/>
        <v>8</v>
      </c>
      <c r="P1165" s="2">
        <f t="shared" si="170"/>
        <v>4</v>
      </c>
    </row>
    <row r="1166" spans="1:16" x14ac:dyDescent="0.25">
      <c r="A1166">
        <v>1164</v>
      </c>
      <c r="B1166" t="s">
        <v>1167</v>
      </c>
      <c r="C1166">
        <v>77</v>
      </c>
      <c r="D1166" t="str">
        <f t="shared" si="163"/>
        <v>A</v>
      </c>
      <c r="E1166">
        <f t="shared" si="164"/>
        <v>4</v>
      </c>
      <c r="F1166">
        <v>70</v>
      </c>
      <c r="G1166" t="str">
        <f t="shared" si="165"/>
        <v>B</v>
      </c>
      <c r="H1166">
        <f t="shared" si="166"/>
        <v>3</v>
      </c>
      <c r="I1166">
        <v>62</v>
      </c>
      <c r="J1166" t="str">
        <f t="shared" si="167"/>
        <v>C</v>
      </c>
      <c r="K1166">
        <f t="shared" si="168"/>
        <v>2</v>
      </c>
      <c r="L1166" t="str">
        <f t="shared" si="162"/>
        <v>A01</v>
      </c>
      <c r="M1166" t="str">
        <f>VLOOKUP(L1166,Sheet2!$A$1:$C$17,2,FALSE)</f>
        <v>Matematika dan IPA</v>
      </c>
      <c r="N1166" t="str">
        <f>VLOOKUP(L1166,Sheet2!$A$1:$C$17,3,FALSE)</f>
        <v>Astronomi</v>
      </c>
      <c r="O1166">
        <f t="shared" si="169"/>
        <v>8</v>
      </c>
      <c r="P1166" s="2">
        <f t="shared" si="170"/>
        <v>3.125</v>
      </c>
    </row>
    <row r="1167" spans="1:16" x14ac:dyDescent="0.25">
      <c r="A1167">
        <v>1165</v>
      </c>
      <c r="B1167" t="s">
        <v>1168</v>
      </c>
      <c r="C1167">
        <v>63</v>
      </c>
      <c r="D1167" t="str">
        <f t="shared" si="163"/>
        <v>C</v>
      </c>
      <c r="E1167">
        <f t="shared" si="164"/>
        <v>2</v>
      </c>
      <c r="F1167">
        <v>66</v>
      </c>
      <c r="G1167" t="str">
        <f t="shared" si="165"/>
        <v>B</v>
      </c>
      <c r="H1167">
        <f t="shared" si="166"/>
        <v>3</v>
      </c>
      <c r="I1167">
        <v>69</v>
      </c>
      <c r="J1167" t="str">
        <f t="shared" si="167"/>
        <v>B</v>
      </c>
      <c r="K1167">
        <f t="shared" si="168"/>
        <v>3</v>
      </c>
      <c r="L1167" t="str">
        <f t="shared" si="162"/>
        <v>D03</v>
      </c>
      <c r="M1167" t="str">
        <f>VLOOKUP(L1167,Sheet2!$A$1:$C$17,2,FALSE)</f>
        <v>Teknik Industri</v>
      </c>
      <c r="N1167" t="str">
        <f>VLOOKUP(L1167,Sheet2!$A$1:$C$17,3,FALSE)</f>
        <v>Teknologi Bioenergi</v>
      </c>
      <c r="O1167">
        <f t="shared" si="169"/>
        <v>8</v>
      </c>
      <c r="P1167" s="2">
        <f t="shared" si="170"/>
        <v>2.625</v>
      </c>
    </row>
    <row r="1168" spans="1:16" x14ac:dyDescent="0.25">
      <c r="A1168">
        <v>1166</v>
      </c>
      <c r="B1168" t="s">
        <v>1169</v>
      </c>
      <c r="C1168">
        <v>50</v>
      </c>
      <c r="D1168" t="str">
        <f t="shared" si="163"/>
        <v>C</v>
      </c>
      <c r="E1168">
        <f t="shared" si="164"/>
        <v>2</v>
      </c>
      <c r="F1168">
        <v>32</v>
      </c>
      <c r="G1168" t="str">
        <f t="shared" si="165"/>
        <v>E</v>
      </c>
      <c r="H1168">
        <f t="shared" si="166"/>
        <v>0</v>
      </c>
      <c r="I1168">
        <v>14</v>
      </c>
      <c r="J1168" t="str">
        <f t="shared" si="167"/>
        <v>E</v>
      </c>
      <c r="K1168">
        <f t="shared" si="168"/>
        <v>0</v>
      </c>
      <c r="L1168" t="str">
        <f t="shared" si="162"/>
        <v>D02</v>
      </c>
      <c r="M1168" t="str">
        <f>VLOOKUP(L1168,Sheet2!$A$1:$C$17,2,FALSE)</f>
        <v>Teknik Industri</v>
      </c>
      <c r="N1168" t="str">
        <f>VLOOKUP(L1168,Sheet2!$A$1:$C$17,3,FALSE)</f>
        <v>Teknologi Pangan</v>
      </c>
      <c r="O1168">
        <f t="shared" si="169"/>
        <v>8</v>
      </c>
      <c r="P1168" s="2">
        <f t="shared" si="170"/>
        <v>0.75</v>
      </c>
    </row>
    <row r="1169" spans="1:16" x14ac:dyDescent="0.25">
      <c r="A1169">
        <v>1167</v>
      </c>
      <c r="B1169" t="s">
        <v>1170</v>
      </c>
      <c r="C1169">
        <v>27</v>
      </c>
      <c r="D1169" t="str">
        <f t="shared" si="163"/>
        <v>E</v>
      </c>
      <c r="E1169">
        <f t="shared" si="164"/>
        <v>0</v>
      </c>
      <c r="F1169">
        <v>26</v>
      </c>
      <c r="G1169" t="str">
        <f t="shared" si="165"/>
        <v>E</v>
      </c>
      <c r="H1169">
        <f t="shared" si="166"/>
        <v>0</v>
      </c>
      <c r="I1169">
        <v>26</v>
      </c>
      <c r="J1169" t="str">
        <f t="shared" si="167"/>
        <v>E</v>
      </c>
      <c r="K1169">
        <f t="shared" si="168"/>
        <v>0</v>
      </c>
      <c r="L1169" t="str">
        <f t="shared" si="162"/>
        <v>B04</v>
      </c>
      <c r="M1169" t="str">
        <f>VLOOKUP(L1169,Sheet2!$A$1:$C$17,2,FALSE)</f>
        <v>Teknik Kebumian</v>
      </c>
      <c r="N1169" t="str">
        <f>VLOOKUP(L1169,Sheet2!$A$1:$C$17,3,FALSE)</f>
        <v>Geologi</v>
      </c>
      <c r="O1169">
        <f t="shared" si="169"/>
        <v>8</v>
      </c>
      <c r="P1169" s="2">
        <f t="shared" si="170"/>
        <v>0</v>
      </c>
    </row>
    <row r="1170" spans="1:16" x14ac:dyDescent="0.25">
      <c r="A1170">
        <v>1168</v>
      </c>
      <c r="B1170" t="s">
        <v>1171</v>
      </c>
      <c r="C1170">
        <v>24</v>
      </c>
      <c r="D1170" t="str">
        <f t="shared" si="163"/>
        <v>E</v>
      </c>
      <c r="E1170">
        <f t="shared" si="164"/>
        <v>0</v>
      </c>
      <c r="F1170">
        <v>44</v>
      </c>
      <c r="G1170" t="str">
        <f t="shared" si="165"/>
        <v>D</v>
      </c>
      <c r="H1170">
        <f t="shared" si="166"/>
        <v>1</v>
      </c>
      <c r="I1170">
        <v>63</v>
      </c>
      <c r="J1170" t="str">
        <f t="shared" si="167"/>
        <v>C</v>
      </c>
      <c r="K1170">
        <f t="shared" si="168"/>
        <v>2</v>
      </c>
      <c r="L1170" t="str">
        <f t="shared" si="162"/>
        <v>B03</v>
      </c>
      <c r="M1170" t="str">
        <f>VLOOKUP(L1170,Sheet2!$A$1:$C$17,2,FALSE)</f>
        <v>Teknik Kebumian</v>
      </c>
      <c r="N1170" t="str">
        <f>VLOOKUP(L1170,Sheet2!$A$1:$C$17,3,FALSE)</f>
        <v>Geomatika</v>
      </c>
      <c r="O1170">
        <f t="shared" si="169"/>
        <v>8</v>
      </c>
      <c r="P1170" s="2">
        <f t="shared" si="170"/>
        <v>0.875</v>
      </c>
    </row>
    <row r="1171" spans="1:16" x14ac:dyDescent="0.25">
      <c r="A1171">
        <v>1169</v>
      </c>
      <c r="B1171" t="s">
        <v>1172</v>
      </c>
      <c r="C1171">
        <v>79</v>
      </c>
      <c r="D1171" t="str">
        <f t="shared" si="163"/>
        <v>A</v>
      </c>
      <c r="E1171">
        <f t="shared" si="164"/>
        <v>4</v>
      </c>
      <c r="F1171">
        <v>64</v>
      </c>
      <c r="G1171" t="str">
        <f t="shared" si="165"/>
        <v>C</v>
      </c>
      <c r="H1171">
        <f t="shared" si="166"/>
        <v>2</v>
      </c>
      <c r="I1171">
        <v>49</v>
      </c>
      <c r="J1171" t="str">
        <f t="shared" si="167"/>
        <v>C</v>
      </c>
      <c r="K1171">
        <f t="shared" si="168"/>
        <v>2</v>
      </c>
      <c r="L1171" t="str">
        <f t="shared" si="162"/>
        <v>A04</v>
      </c>
      <c r="M1171" t="str">
        <f>VLOOKUP(L1171,Sheet2!$A$1:$C$17,2,FALSE)</f>
        <v>Matematika dan IPA</v>
      </c>
      <c r="N1171" t="str">
        <f>VLOOKUP(L1171,Sheet2!$A$1:$C$17,3,FALSE)</f>
        <v>Matematika</v>
      </c>
      <c r="O1171">
        <f t="shared" si="169"/>
        <v>8</v>
      </c>
      <c r="P1171" s="2">
        <f t="shared" si="170"/>
        <v>2.75</v>
      </c>
    </row>
    <row r="1172" spans="1:16" x14ac:dyDescent="0.25">
      <c r="A1172">
        <v>1170</v>
      </c>
      <c r="B1172" t="s">
        <v>1173</v>
      </c>
      <c r="C1172">
        <v>61</v>
      </c>
      <c r="D1172" t="str">
        <f t="shared" si="163"/>
        <v>C</v>
      </c>
      <c r="E1172">
        <f t="shared" si="164"/>
        <v>2</v>
      </c>
      <c r="F1172">
        <v>39</v>
      </c>
      <c r="G1172" t="str">
        <f t="shared" si="165"/>
        <v>D</v>
      </c>
      <c r="H1172">
        <f t="shared" si="166"/>
        <v>1</v>
      </c>
      <c r="I1172">
        <v>16</v>
      </c>
      <c r="J1172" t="str">
        <f t="shared" si="167"/>
        <v>E</v>
      </c>
      <c r="K1172">
        <f t="shared" si="168"/>
        <v>0</v>
      </c>
      <c r="L1172" t="str">
        <f t="shared" si="162"/>
        <v>C02</v>
      </c>
      <c r="M1172" t="str">
        <f>VLOOKUP(L1172,Sheet2!$A$1:$C$17,2,FALSE)</f>
        <v>Farmasi</v>
      </c>
      <c r="N1172" t="str">
        <f>VLOOKUP(L1172,Sheet2!$A$1:$C$17,3,FALSE)</f>
        <v>Farmakokimia</v>
      </c>
      <c r="O1172">
        <f t="shared" si="169"/>
        <v>8</v>
      </c>
      <c r="P1172" s="2">
        <f t="shared" si="170"/>
        <v>1.125</v>
      </c>
    </row>
    <row r="1173" spans="1:16" x14ac:dyDescent="0.25">
      <c r="A1173">
        <v>1171</v>
      </c>
      <c r="B1173" t="s">
        <v>1174</v>
      </c>
      <c r="C1173">
        <v>30</v>
      </c>
      <c r="D1173" t="str">
        <f t="shared" si="163"/>
        <v>E</v>
      </c>
      <c r="E1173">
        <f t="shared" si="164"/>
        <v>0</v>
      </c>
      <c r="F1173">
        <v>40</v>
      </c>
      <c r="G1173" t="str">
        <f t="shared" si="165"/>
        <v>D</v>
      </c>
      <c r="H1173">
        <f t="shared" si="166"/>
        <v>1</v>
      </c>
      <c r="I1173">
        <v>51</v>
      </c>
      <c r="J1173" t="str">
        <f t="shared" si="167"/>
        <v>C</v>
      </c>
      <c r="K1173">
        <f t="shared" si="168"/>
        <v>2</v>
      </c>
      <c r="L1173" t="str">
        <f t="shared" si="162"/>
        <v>D01</v>
      </c>
      <c r="M1173" t="str">
        <f>VLOOKUP(L1173,Sheet2!$A$1:$C$17,2,FALSE)</f>
        <v>Teknik Industri</v>
      </c>
      <c r="N1173" t="str">
        <f>VLOOKUP(L1173,Sheet2!$A$1:$C$17,3,FALSE)</f>
        <v>Instrumentasi dan Kontrol</v>
      </c>
      <c r="O1173">
        <f t="shared" si="169"/>
        <v>8</v>
      </c>
      <c r="P1173" s="2">
        <f t="shared" si="170"/>
        <v>0.875</v>
      </c>
    </row>
    <row r="1174" spans="1:16" x14ac:dyDescent="0.25">
      <c r="A1174">
        <v>1172</v>
      </c>
      <c r="B1174" t="s">
        <v>1175</v>
      </c>
      <c r="C1174">
        <v>14</v>
      </c>
      <c r="D1174" t="str">
        <f t="shared" si="163"/>
        <v>E</v>
      </c>
      <c r="E1174">
        <f t="shared" si="164"/>
        <v>0</v>
      </c>
      <c r="F1174">
        <v>27</v>
      </c>
      <c r="G1174" t="str">
        <f t="shared" si="165"/>
        <v>E</v>
      </c>
      <c r="H1174">
        <f t="shared" si="166"/>
        <v>0</v>
      </c>
      <c r="I1174">
        <v>41</v>
      </c>
      <c r="J1174" t="str">
        <f t="shared" si="167"/>
        <v>D</v>
      </c>
      <c r="K1174">
        <f t="shared" si="168"/>
        <v>1</v>
      </c>
      <c r="L1174" t="str">
        <f t="shared" si="162"/>
        <v>D02</v>
      </c>
      <c r="M1174" t="str">
        <f>VLOOKUP(L1174,Sheet2!$A$1:$C$17,2,FALSE)</f>
        <v>Teknik Industri</v>
      </c>
      <c r="N1174" t="str">
        <f>VLOOKUP(L1174,Sheet2!$A$1:$C$17,3,FALSE)</f>
        <v>Teknologi Pangan</v>
      </c>
      <c r="O1174">
        <f t="shared" si="169"/>
        <v>8</v>
      </c>
      <c r="P1174" s="2">
        <f t="shared" si="170"/>
        <v>0.25</v>
      </c>
    </row>
    <row r="1175" spans="1:16" x14ac:dyDescent="0.25">
      <c r="A1175">
        <v>1173</v>
      </c>
      <c r="B1175" t="s">
        <v>1176</v>
      </c>
      <c r="C1175">
        <v>89</v>
      </c>
      <c r="D1175" t="str">
        <f t="shared" si="163"/>
        <v>A</v>
      </c>
      <c r="E1175">
        <f t="shared" si="164"/>
        <v>4</v>
      </c>
      <c r="F1175">
        <v>80</v>
      </c>
      <c r="G1175" t="str">
        <f t="shared" si="165"/>
        <v>A</v>
      </c>
      <c r="H1175">
        <f t="shared" si="166"/>
        <v>4</v>
      </c>
      <c r="I1175">
        <v>71</v>
      </c>
      <c r="J1175" t="str">
        <f t="shared" si="167"/>
        <v>B</v>
      </c>
      <c r="K1175">
        <f t="shared" si="168"/>
        <v>3</v>
      </c>
      <c r="L1175" t="str">
        <f t="shared" si="162"/>
        <v>B03</v>
      </c>
      <c r="M1175" t="str">
        <f>VLOOKUP(L1175,Sheet2!$A$1:$C$17,2,FALSE)</f>
        <v>Teknik Kebumian</v>
      </c>
      <c r="N1175" t="str">
        <f>VLOOKUP(L1175,Sheet2!$A$1:$C$17,3,FALSE)</f>
        <v>Geomatika</v>
      </c>
      <c r="O1175">
        <f t="shared" si="169"/>
        <v>8</v>
      </c>
      <c r="P1175" s="2">
        <f t="shared" si="170"/>
        <v>3.75</v>
      </c>
    </row>
    <row r="1176" spans="1:16" x14ac:dyDescent="0.25">
      <c r="A1176">
        <v>1174</v>
      </c>
      <c r="B1176" t="s">
        <v>1177</v>
      </c>
      <c r="C1176">
        <v>85</v>
      </c>
      <c r="D1176" t="str">
        <f t="shared" si="163"/>
        <v>A</v>
      </c>
      <c r="E1176">
        <f t="shared" si="164"/>
        <v>4</v>
      </c>
      <c r="F1176">
        <v>85</v>
      </c>
      <c r="G1176" t="str">
        <f t="shared" si="165"/>
        <v>A</v>
      </c>
      <c r="H1176">
        <f t="shared" si="166"/>
        <v>4</v>
      </c>
      <c r="I1176">
        <v>85</v>
      </c>
      <c r="J1176" t="str">
        <f t="shared" si="167"/>
        <v>A</v>
      </c>
      <c r="K1176">
        <f t="shared" si="168"/>
        <v>4</v>
      </c>
      <c r="L1176" t="str">
        <f t="shared" si="162"/>
        <v>A04</v>
      </c>
      <c r="M1176" t="str">
        <f>VLOOKUP(L1176,Sheet2!$A$1:$C$17,2,FALSE)</f>
        <v>Matematika dan IPA</v>
      </c>
      <c r="N1176" t="str">
        <f>VLOOKUP(L1176,Sheet2!$A$1:$C$17,3,FALSE)</f>
        <v>Matematika</v>
      </c>
      <c r="O1176">
        <f t="shared" si="169"/>
        <v>8</v>
      </c>
      <c r="P1176" s="2">
        <f t="shared" si="170"/>
        <v>4</v>
      </c>
    </row>
    <row r="1177" spans="1:16" x14ac:dyDescent="0.25">
      <c r="A1177">
        <v>1175</v>
      </c>
      <c r="B1177" t="s">
        <v>1178</v>
      </c>
      <c r="C1177">
        <v>31</v>
      </c>
      <c r="D1177" t="str">
        <f t="shared" si="163"/>
        <v>E</v>
      </c>
      <c r="E1177">
        <f t="shared" si="164"/>
        <v>0</v>
      </c>
      <c r="F1177">
        <v>23</v>
      </c>
      <c r="G1177" t="str">
        <f t="shared" si="165"/>
        <v>E</v>
      </c>
      <c r="H1177">
        <f t="shared" si="166"/>
        <v>0</v>
      </c>
      <c r="I1177">
        <v>16</v>
      </c>
      <c r="J1177" t="str">
        <f t="shared" si="167"/>
        <v>E</v>
      </c>
      <c r="K1177">
        <f t="shared" si="168"/>
        <v>0</v>
      </c>
      <c r="L1177" t="str">
        <f t="shared" si="162"/>
        <v>D02</v>
      </c>
      <c r="M1177" t="str">
        <f>VLOOKUP(L1177,Sheet2!$A$1:$C$17,2,FALSE)</f>
        <v>Teknik Industri</v>
      </c>
      <c r="N1177" t="str">
        <f>VLOOKUP(L1177,Sheet2!$A$1:$C$17,3,FALSE)</f>
        <v>Teknologi Pangan</v>
      </c>
      <c r="O1177">
        <f t="shared" si="169"/>
        <v>8</v>
      </c>
      <c r="P1177" s="2">
        <f t="shared" si="170"/>
        <v>0</v>
      </c>
    </row>
    <row r="1178" spans="1:16" x14ac:dyDescent="0.25">
      <c r="A1178">
        <v>1176</v>
      </c>
      <c r="B1178" t="s">
        <v>1179</v>
      </c>
      <c r="C1178">
        <v>28</v>
      </c>
      <c r="D1178" t="str">
        <f t="shared" si="163"/>
        <v>E</v>
      </c>
      <c r="E1178">
        <f t="shared" si="164"/>
        <v>0</v>
      </c>
      <c r="F1178">
        <v>38</v>
      </c>
      <c r="G1178" t="str">
        <f t="shared" si="165"/>
        <v>D</v>
      </c>
      <c r="H1178">
        <f t="shared" si="166"/>
        <v>1</v>
      </c>
      <c r="I1178">
        <v>49</v>
      </c>
      <c r="J1178" t="str">
        <f t="shared" si="167"/>
        <v>C</v>
      </c>
      <c r="K1178">
        <f t="shared" si="168"/>
        <v>2</v>
      </c>
      <c r="L1178" t="str">
        <f t="shared" si="162"/>
        <v>C04</v>
      </c>
      <c r="M1178" t="str">
        <f>VLOOKUP(L1178,Sheet2!$A$1:$C$17,2,FALSE)</f>
        <v>Farmasi</v>
      </c>
      <c r="N1178" t="str">
        <f>VLOOKUP(L1178,Sheet2!$A$1:$C$17,3,FALSE)</f>
        <v>Farmasetika</v>
      </c>
      <c r="O1178">
        <f t="shared" si="169"/>
        <v>8</v>
      </c>
      <c r="P1178" s="2">
        <f t="shared" si="170"/>
        <v>0.875</v>
      </c>
    </row>
    <row r="1179" spans="1:16" x14ac:dyDescent="0.25">
      <c r="A1179">
        <v>1177</v>
      </c>
      <c r="B1179" t="s">
        <v>1180</v>
      </c>
      <c r="C1179">
        <v>15</v>
      </c>
      <c r="D1179" t="str">
        <f t="shared" si="163"/>
        <v>E</v>
      </c>
      <c r="E1179">
        <f t="shared" si="164"/>
        <v>0</v>
      </c>
      <c r="F1179">
        <v>10</v>
      </c>
      <c r="G1179" t="str">
        <f t="shared" si="165"/>
        <v>E</v>
      </c>
      <c r="H1179">
        <f t="shared" si="166"/>
        <v>0</v>
      </c>
      <c r="I1179">
        <v>5</v>
      </c>
      <c r="J1179" t="str">
        <f t="shared" si="167"/>
        <v>E</v>
      </c>
      <c r="K1179">
        <f t="shared" si="168"/>
        <v>0</v>
      </c>
      <c r="L1179" t="str">
        <f t="shared" si="162"/>
        <v>B01</v>
      </c>
      <c r="M1179" t="str">
        <f>VLOOKUP(L1179,Sheet2!$A$1:$C$17,2,FALSE)</f>
        <v>Teknik Kebumian</v>
      </c>
      <c r="N1179" t="str">
        <f>VLOOKUP(L1179,Sheet2!$A$1:$C$17,3,FALSE)</f>
        <v>Meteorologi</v>
      </c>
      <c r="O1179">
        <f t="shared" si="169"/>
        <v>8</v>
      </c>
      <c r="P1179" s="2">
        <f t="shared" si="170"/>
        <v>0</v>
      </c>
    </row>
    <row r="1180" spans="1:16" x14ac:dyDescent="0.25">
      <c r="A1180">
        <v>1178</v>
      </c>
      <c r="B1180" t="s">
        <v>1181</v>
      </c>
      <c r="C1180">
        <v>13</v>
      </c>
      <c r="D1180" t="str">
        <f t="shared" si="163"/>
        <v>E</v>
      </c>
      <c r="E1180">
        <f t="shared" si="164"/>
        <v>0</v>
      </c>
      <c r="F1180">
        <v>9</v>
      </c>
      <c r="G1180" t="str">
        <f t="shared" si="165"/>
        <v>E</v>
      </c>
      <c r="H1180">
        <f t="shared" si="166"/>
        <v>0</v>
      </c>
      <c r="I1180">
        <v>6</v>
      </c>
      <c r="J1180" t="str">
        <f t="shared" si="167"/>
        <v>E</v>
      </c>
      <c r="K1180">
        <f t="shared" si="168"/>
        <v>0</v>
      </c>
      <c r="L1180" t="str">
        <f t="shared" si="162"/>
        <v>B03</v>
      </c>
      <c r="M1180" t="str">
        <f>VLOOKUP(L1180,Sheet2!$A$1:$C$17,2,FALSE)</f>
        <v>Teknik Kebumian</v>
      </c>
      <c r="N1180" t="str">
        <f>VLOOKUP(L1180,Sheet2!$A$1:$C$17,3,FALSE)</f>
        <v>Geomatika</v>
      </c>
      <c r="O1180">
        <f t="shared" si="169"/>
        <v>8</v>
      </c>
      <c r="P1180" s="2">
        <f t="shared" si="170"/>
        <v>0</v>
      </c>
    </row>
    <row r="1181" spans="1:16" x14ac:dyDescent="0.25">
      <c r="A1181">
        <v>1179</v>
      </c>
      <c r="B1181" t="s">
        <v>1182</v>
      </c>
      <c r="C1181">
        <v>33</v>
      </c>
      <c r="D1181" t="str">
        <f t="shared" si="163"/>
        <v>E</v>
      </c>
      <c r="E1181">
        <f t="shared" si="164"/>
        <v>0</v>
      </c>
      <c r="F1181">
        <v>51</v>
      </c>
      <c r="G1181" t="str">
        <f t="shared" si="165"/>
        <v>C</v>
      </c>
      <c r="H1181">
        <f t="shared" si="166"/>
        <v>2</v>
      </c>
      <c r="I1181">
        <v>69</v>
      </c>
      <c r="J1181" t="str">
        <f t="shared" si="167"/>
        <v>B</v>
      </c>
      <c r="K1181">
        <f t="shared" si="168"/>
        <v>3</v>
      </c>
      <c r="L1181" t="str">
        <f t="shared" si="162"/>
        <v>A02</v>
      </c>
      <c r="M1181" t="str">
        <f>VLOOKUP(L1181,Sheet2!$A$1:$C$17,2,FALSE)</f>
        <v>Matematika dan IPA</v>
      </c>
      <c r="N1181" t="str">
        <f>VLOOKUP(L1181,Sheet2!$A$1:$C$17,3,FALSE)</f>
        <v>Fisika</v>
      </c>
      <c r="O1181">
        <f t="shared" si="169"/>
        <v>8</v>
      </c>
      <c r="P1181" s="2">
        <f t="shared" si="170"/>
        <v>1.5</v>
      </c>
    </row>
    <row r="1182" spans="1:16" x14ac:dyDescent="0.25">
      <c r="A1182">
        <v>1180</v>
      </c>
      <c r="B1182" t="s">
        <v>1183</v>
      </c>
      <c r="C1182">
        <v>60</v>
      </c>
      <c r="D1182" t="str">
        <f t="shared" si="163"/>
        <v>C</v>
      </c>
      <c r="E1182">
        <f t="shared" si="164"/>
        <v>2</v>
      </c>
      <c r="F1182">
        <v>45</v>
      </c>
      <c r="G1182" t="str">
        <f t="shared" si="165"/>
        <v>C</v>
      </c>
      <c r="H1182">
        <f t="shared" si="166"/>
        <v>2</v>
      </c>
      <c r="I1182">
        <v>31</v>
      </c>
      <c r="J1182" t="str">
        <f t="shared" si="167"/>
        <v>E</v>
      </c>
      <c r="K1182">
        <f t="shared" si="168"/>
        <v>0</v>
      </c>
      <c r="L1182" t="str">
        <f t="shared" si="162"/>
        <v>C01</v>
      </c>
      <c r="M1182" t="str">
        <f>VLOOKUP(L1182,Sheet2!$A$1:$C$17,2,FALSE)</f>
        <v>Farmasi</v>
      </c>
      <c r="N1182" t="str">
        <f>VLOOKUP(L1182,Sheet2!$A$1:$C$17,3,FALSE)</f>
        <v>Biologi Farmasi</v>
      </c>
      <c r="O1182">
        <f t="shared" si="169"/>
        <v>8</v>
      </c>
      <c r="P1182" s="2">
        <f t="shared" si="170"/>
        <v>1.5</v>
      </c>
    </row>
    <row r="1183" spans="1:16" x14ac:dyDescent="0.25">
      <c r="A1183">
        <v>1181</v>
      </c>
      <c r="B1183" t="s">
        <v>1184</v>
      </c>
      <c r="C1183">
        <v>21</v>
      </c>
      <c r="D1183" t="str">
        <f t="shared" si="163"/>
        <v>E</v>
      </c>
      <c r="E1183">
        <f t="shared" si="164"/>
        <v>0</v>
      </c>
      <c r="F1183">
        <v>14</v>
      </c>
      <c r="G1183" t="str">
        <f t="shared" si="165"/>
        <v>E</v>
      </c>
      <c r="H1183">
        <f t="shared" si="166"/>
        <v>0</v>
      </c>
      <c r="I1183">
        <v>8</v>
      </c>
      <c r="J1183" t="str">
        <f t="shared" si="167"/>
        <v>E</v>
      </c>
      <c r="K1183">
        <f t="shared" si="168"/>
        <v>0</v>
      </c>
      <c r="L1183" t="str">
        <f t="shared" si="162"/>
        <v>D02</v>
      </c>
      <c r="M1183" t="str">
        <f>VLOOKUP(L1183,Sheet2!$A$1:$C$17,2,FALSE)</f>
        <v>Teknik Industri</v>
      </c>
      <c r="N1183" t="str">
        <f>VLOOKUP(L1183,Sheet2!$A$1:$C$17,3,FALSE)</f>
        <v>Teknologi Pangan</v>
      </c>
      <c r="O1183">
        <f t="shared" si="169"/>
        <v>8</v>
      </c>
      <c r="P1183" s="2">
        <f t="shared" si="170"/>
        <v>0</v>
      </c>
    </row>
    <row r="1184" spans="1:16" x14ac:dyDescent="0.25">
      <c r="A1184">
        <v>1182</v>
      </c>
      <c r="B1184" t="s">
        <v>1185</v>
      </c>
      <c r="C1184">
        <v>23</v>
      </c>
      <c r="D1184" t="str">
        <f t="shared" si="163"/>
        <v>E</v>
      </c>
      <c r="E1184">
        <f t="shared" si="164"/>
        <v>0</v>
      </c>
      <c r="F1184">
        <v>21</v>
      </c>
      <c r="G1184" t="str">
        <f t="shared" si="165"/>
        <v>E</v>
      </c>
      <c r="H1184">
        <f t="shared" si="166"/>
        <v>0</v>
      </c>
      <c r="I1184">
        <v>20</v>
      </c>
      <c r="J1184" t="str">
        <f t="shared" si="167"/>
        <v>E</v>
      </c>
      <c r="K1184">
        <f t="shared" si="168"/>
        <v>0</v>
      </c>
      <c r="L1184" t="str">
        <f t="shared" si="162"/>
        <v>D04</v>
      </c>
      <c r="M1184" t="str">
        <f>VLOOKUP(L1184,Sheet2!$A$1:$C$17,2,FALSE)</f>
        <v>Teknik Industri</v>
      </c>
      <c r="N1184" t="str">
        <f>VLOOKUP(L1184,Sheet2!$A$1:$C$17,3,FALSE)</f>
        <v>Manajemen Rekayasa Industri</v>
      </c>
      <c r="O1184">
        <f t="shared" si="169"/>
        <v>8</v>
      </c>
      <c r="P1184" s="2">
        <f t="shared" si="170"/>
        <v>0</v>
      </c>
    </row>
    <row r="1185" spans="1:16" x14ac:dyDescent="0.25">
      <c r="A1185">
        <v>1183</v>
      </c>
      <c r="B1185" t="s">
        <v>1186</v>
      </c>
      <c r="C1185">
        <v>22</v>
      </c>
      <c r="D1185" t="str">
        <f t="shared" si="163"/>
        <v>E</v>
      </c>
      <c r="E1185">
        <f t="shared" si="164"/>
        <v>0</v>
      </c>
      <c r="F1185">
        <v>22</v>
      </c>
      <c r="G1185" t="str">
        <f t="shared" si="165"/>
        <v>E</v>
      </c>
      <c r="H1185">
        <f t="shared" si="166"/>
        <v>0</v>
      </c>
      <c r="I1185">
        <v>23</v>
      </c>
      <c r="J1185" t="str">
        <f t="shared" si="167"/>
        <v>E</v>
      </c>
      <c r="K1185">
        <f t="shared" si="168"/>
        <v>0</v>
      </c>
      <c r="L1185" t="str">
        <f t="shared" si="162"/>
        <v>B03</v>
      </c>
      <c r="M1185" t="str">
        <f>VLOOKUP(L1185,Sheet2!$A$1:$C$17,2,FALSE)</f>
        <v>Teknik Kebumian</v>
      </c>
      <c r="N1185" t="str">
        <f>VLOOKUP(L1185,Sheet2!$A$1:$C$17,3,FALSE)</f>
        <v>Geomatika</v>
      </c>
      <c r="O1185">
        <f t="shared" si="169"/>
        <v>8</v>
      </c>
      <c r="P1185" s="2">
        <f t="shared" si="170"/>
        <v>0</v>
      </c>
    </row>
    <row r="1186" spans="1:16" x14ac:dyDescent="0.25">
      <c r="A1186">
        <v>1184</v>
      </c>
      <c r="B1186" t="s">
        <v>1187</v>
      </c>
      <c r="C1186">
        <v>46</v>
      </c>
      <c r="D1186" t="str">
        <f t="shared" si="163"/>
        <v>C</v>
      </c>
      <c r="E1186">
        <f t="shared" si="164"/>
        <v>2</v>
      </c>
      <c r="F1186">
        <v>43</v>
      </c>
      <c r="G1186" t="str">
        <f t="shared" si="165"/>
        <v>D</v>
      </c>
      <c r="H1186">
        <f t="shared" si="166"/>
        <v>1</v>
      </c>
      <c r="I1186">
        <v>40</v>
      </c>
      <c r="J1186" t="str">
        <f t="shared" si="167"/>
        <v>D</v>
      </c>
      <c r="K1186">
        <f t="shared" si="168"/>
        <v>1</v>
      </c>
      <c r="L1186" t="str">
        <f t="shared" si="162"/>
        <v>B02</v>
      </c>
      <c r="M1186" t="str">
        <f>VLOOKUP(L1186,Sheet2!$A$1:$C$17,2,FALSE)</f>
        <v>Teknik Kebumian</v>
      </c>
      <c r="N1186" t="str">
        <f>VLOOKUP(L1186,Sheet2!$A$1:$C$17,3,FALSE)</f>
        <v>Oseanografi</v>
      </c>
      <c r="O1186">
        <f t="shared" si="169"/>
        <v>8</v>
      </c>
      <c r="P1186" s="2">
        <f t="shared" si="170"/>
        <v>1.375</v>
      </c>
    </row>
    <row r="1187" spans="1:16" x14ac:dyDescent="0.25">
      <c r="A1187">
        <v>1185</v>
      </c>
      <c r="B1187" t="s">
        <v>1188</v>
      </c>
      <c r="C1187">
        <v>87</v>
      </c>
      <c r="D1187" t="str">
        <f t="shared" si="163"/>
        <v>A</v>
      </c>
      <c r="E1187">
        <f t="shared" si="164"/>
        <v>4</v>
      </c>
      <c r="F1187">
        <v>74</v>
      </c>
      <c r="G1187" t="str">
        <f t="shared" si="165"/>
        <v>B</v>
      </c>
      <c r="H1187">
        <f t="shared" si="166"/>
        <v>3</v>
      </c>
      <c r="I1187">
        <v>62</v>
      </c>
      <c r="J1187" t="str">
        <f t="shared" si="167"/>
        <v>C</v>
      </c>
      <c r="K1187">
        <f t="shared" si="168"/>
        <v>2</v>
      </c>
      <c r="L1187" t="str">
        <f t="shared" si="162"/>
        <v>B03</v>
      </c>
      <c r="M1187" t="str">
        <f>VLOOKUP(L1187,Sheet2!$A$1:$C$17,2,FALSE)</f>
        <v>Teknik Kebumian</v>
      </c>
      <c r="N1187" t="str">
        <f>VLOOKUP(L1187,Sheet2!$A$1:$C$17,3,FALSE)</f>
        <v>Geomatika</v>
      </c>
      <c r="O1187">
        <f t="shared" si="169"/>
        <v>8</v>
      </c>
      <c r="P1187" s="2">
        <f t="shared" si="170"/>
        <v>3.125</v>
      </c>
    </row>
    <row r="1188" spans="1:16" x14ac:dyDescent="0.25">
      <c r="A1188">
        <v>1186</v>
      </c>
      <c r="B1188" t="s">
        <v>1189</v>
      </c>
      <c r="C1188">
        <v>53</v>
      </c>
      <c r="D1188" t="str">
        <f t="shared" si="163"/>
        <v>C</v>
      </c>
      <c r="E1188">
        <f t="shared" si="164"/>
        <v>2</v>
      </c>
      <c r="F1188">
        <v>56</v>
      </c>
      <c r="G1188" t="str">
        <f t="shared" si="165"/>
        <v>C</v>
      </c>
      <c r="H1188">
        <f t="shared" si="166"/>
        <v>2</v>
      </c>
      <c r="I1188">
        <v>59</v>
      </c>
      <c r="J1188" t="str">
        <f t="shared" si="167"/>
        <v>C</v>
      </c>
      <c r="K1188">
        <f t="shared" si="168"/>
        <v>2</v>
      </c>
      <c r="L1188" t="str">
        <f t="shared" si="162"/>
        <v>B03</v>
      </c>
      <c r="M1188" t="str">
        <f>VLOOKUP(L1188,Sheet2!$A$1:$C$17,2,FALSE)</f>
        <v>Teknik Kebumian</v>
      </c>
      <c r="N1188" t="str">
        <f>VLOOKUP(L1188,Sheet2!$A$1:$C$17,3,FALSE)</f>
        <v>Geomatika</v>
      </c>
      <c r="O1188">
        <f t="shared" si="169"/>
        <v>8</v>
      </c>
      <c r="P1188" s="2">
        <f t="shared" si="170"/>
        <v>2</v>
      </c>
    </row>
    <row r="1189" spans="1:16" x14ac:dyDescent="0.25">
      <c r="A1189">
        <v>1187</v>
      </c>
      <c r="B1189" t="s">
        <v>1190</v>
      </c>
      <c r="C1189">
        <v>44</v>
      </c>
      <c r="D1189" t="str">
        <f t="shared" si="163"/>
        <v>D</v>
      </c>
      <c r="E1189">
        <f t="shared" si="164"/>
        <v>1</v>
      </c>
      <c r="F1189">
        <v>41</v>
      </c>
      <c r="G1189" t="str">
        <f t="shared" si="165"/>
        <v>D</v>
      </c>
      <c r="H1189">
        <f t="shared" si="166"/>
        <v>1</v>
      </c>
      <c r="I1189">
        <v>38</v>
      </c>
      <c r="J1189" t="str">
        <f t="shared" si="167"/>
        <v>D</v>
      </c>
      <c r="K1189">
        <f t="shared" si="168"/>
        <v>1</v>
      </c>
      <c r="L1189" t="str">
        <f t="shared" si="162"/>
        <v>C01</v>
      </c>
      <c r="M1189" t="str">
        <f>VLOOKUP(L1189,Sheet2!$A$1:$C$17,2,FALSE)</f>
        <v>Farmasi</v>
      </c>
      <c r="N1189" t="str">
        <f>VLOOKUP(L1189,Sheet2!$A$1:$C$17,3,FALSE)</f>
        <v>Biologi Farmasi</v>
      </c>
      <c r="O1189">
        <f t="shared" si="169"/>
        <v>8</v>
      </c>
      <c r="P1189" s="2">
        <f t="shared" si="170"/>
        <v>1</v>
      </c>
    </row>
    <row r="1190" spans="1:16" x14ac:dyDescent="0.25">
      <c r="A1190">
        <v>1188</v>
      </c>
      <c r="B1190" t="s">
        <v>1191</v>
      </c>
      <c r="C1190">
        <v>79</v>
      </c>
      <c r="D1190" t="str">
        <f t="shared" si="163"/>
        <v>A</v>
      </c>
      <c r="E1190">
        <f t="shared" si="164"/>
        <v>4</v>
      </c>
      <c r="F1190">
        <v>79</v>
      </c>
      <c r="G1190" t="str">
        <f t="shared" si="165"/>
        <v>A</v>
      </c>
      <c r="H1190">
        <f t="shared" si="166"/>
        <v>4</v>
      </c>
      <c r="I1190">
        <v>80</v>
      </c>
      <c r="J1190" t="str">
        <f t="shared" si="167"/>
        <v>A</v>
      </c>
      <c r="K1190">
        <f t="shared" si="168"/>
        <v>4</v>
      </c>
      <c r="L1190" t="str">
        <f t="shared" si="162"/>
        <v>D03</v>
      </c>
      <c r="M1190" t="str">
        <f>VLOOKUP(L1190,Sheet2!$A$1:$C$17,2,FALSE)</f>
        <v>Teknik Industri</v>
      </c>
      <c r="N1190" t="str">
        <f>VLOOKUP(L1190,Sheet2!$A$1:$C$17,3,FALSE)</f>
        <v>Teknologi Bioenergi</v>
      </c>
      <c r="O1190">
        <f t="shared" si="169"/>
        <v>8</v>
      </c>
      <c r="P1190" s="2">
        <f t="shared" si="170"/>
        <v>4</v>
      </c>
    </row>
    <row r="1191" spans="1:16" x14ac:dyDescent="0.25">
      <c r="A1191">
        <v>1189</v>
      </c>
      <c r="B1191" t="s">
        <v>1192</v>
      </c>
      <c r="C1191">
        <v>17</v>
      </c>
      <c r="D1191" t="str">
        <f t="shared" si="163"/>
        <v>E</v>
      </c>
      <c r="E1191">
        <f t="shared" si="164"/>
        <v>0</v>
      </c>
      <c r="F1191">
        <v>16</v>
      </c>
      <c r="G1191" t="str">
        <f t="shared" si="165"/>
        <v>E</v>
      </c>
      <c r="H1191">
        <f t="shared" si="166"/>
        <v>0</v>
      </c>
      <c r="I1191">
        <v>14</v>
      </c>
      <c r="J1191" t="str">
        <f t="shared" si="167"/>
        <v>E</v>
      </c>
      <c r="K1191">
        <f t="shared" si="168"/>
        <v>0</v>
      </c>
      <c r="L1191" t="str">
        <f t="shared" si="162"/>
        <v>D03</v>
      </c>
      <c r="M1191" t="str">
        <f>VLOOKUP(L1191,Sheet2!$A$1:$C$17,2,FALSE)</f>
        <v>Teknik Industri</v>
      </c>
      <c r="N1191" t="str">
        <f>VLOOKUP(L1191,Sheet2!$A$1:$C$17,3,FALSE)</f>
        <v>Teknologi Bioenergi</v>
      </c>
      <c r="O1191">
        <f t="shared" si="169"/>
        <v>8</v>
      </c>
      <c r="P1191" s="2">
        <f t="shared" si="170"/>
        <v>0</v>
      </c>
    </row>
    <row r="1192" spans="1:16" x14ac:dyDescent="0.25">
      <c r="A1192">
        <v>1190</v>
      </c>
      <c r="B1192" t="s">
        <v>1193</v>
      </c>
      <c r="C1192">
        <v>37</v>
      </c>
      <c r="D1192" t="str">
        <f t="shared" si="163"/>
        <v>D</v>
      </c>
      <c r="E1192">
        <f t="shared" si="164"/>
        <v>1</v>
      </c>
      <c r="F1192">
        <v>36</v>
      </c>
      <c r="G1192" t="str">
        <f t="shared" si="165"/>
        <v>D</v>
      </c>
      <c r="H1192">
        <f t="shared" si="166"/>
        <v>1</v>
      </c>
      <c r="I1192">
        <v>36</v>
      </c>
      <c r="J1192" t="str">
        <f t="shared" si="167"/>
        <v>D</v>
      </c>
      <c r="K1192">
        <f t="shared" si="168"/>
        <v>1</v>
      </c>
      <c r="L1192" t="str">
        <f t="shared" si="162"/>
        <v>D02</v>
      </c>
      <c r="M1192" t="str">
        <f>VLOOKUP(L1192,Sheet2!$A$1:$C$17,2,FALSE)</f>
        <v>Teknik Industri</v>
      </c>
      <c r="N1192" t="str">
        <f>VLOOKUP(L1192,Sheet2!$A$1:$C$17,3,FALSE)</f>
        <v>Teknologi Pangan</v>
      </c>
      <c r="O1192">
        <f t="shared" si="169"/>
        <v>8</v>
      </c>
      <c r="P1192" s="2">
        <f t="shared" si="170"/>
        <v>1</v>
      </c>
    </row>
    <row r="1193" spans="1:16" x14ac:dyDescent="0.25">
      <c r="A1193">
        <v>1191</v>
      </c>
      <c r="B1193" t="s">
        <v>1194</v>
      </c>
      <c r="C1193">
        <v>28</v>
      </c>
      <c r="D1193" t="str">
        <f t="shared" si="163"/>
        <v>E</v>
      </c>
      <c r="E1193">
        <f t="shared" si="164"/>
        <v>0</v>
      </c>
      <c r="F1193">
        <v>32</v>
      </c>
      <c r="G1193" t="str">
        <f t="shared" si="165"/>
        <v>E</v>
      </c>
      <c r="H1193">
        <f t="shared" si="166"/>
        <v>0</v>
      </c>
      <c r="I1193">
        <v>36</v>
      </c>
      <c r="J1193" t="str">
        <f t="shared" si="167"/>
        <v>D</v>
      </c>
      <c r="K1193">
        <f t="shared" si="168"/>
        <v>1</v>
      </c>
      <c r="L1193" t="str">
        <f t="shared" si="162"/>
        <v>B01</v>
      </c>
      <c r="M1193" t="str">
        <f>VLOOKUP(L1193,Sheet2!$A$1:$C$17,2,FALSE)</f>
        <v>Teknik Kebumian</v>
      </c>
      <c r="N1193" t="str">
        <f>VLOOKUP(L1193,Sheet2!$A$1:$C$17,3,FALSE)</f>
        <v>Meteorologi</v>
      </c>
      <c r="O1193">
        <f t="shared" si="169"/>
        <v>8</v>
      </c>
      <c r="P1193" s="2">
        <f t="shared" si="170"/>
        <v>0.25</v>
      </c>
    </row>
    <row r="1194" spans="1:16" x14ac:dyDescent="0.25">
      <c r="A1194">
        <v>1192</v>
      </c>
      <c r="B1194" t="s">
        <v>1195</v>
      </c>
      <c r="C1194">
        <v>12</v>
      </c>
      <c r="D1194" t="str">
        <f t="shared" si="163"/>
        <v>E</v>
      </c>
      <c r="E1194">
        <f t="shared" si="164"/>
        <v>0</v>
      </c>
      <c r="F1194">
        <v>14</v>
      </c>
      <c r="G1194" t="str">
        <f t="shared" si="165"/>
        <v>E</v>
      </c>
      <c r="H1194">
        <f t="shared" si="166"/>
        <v>0</v>
      </c>
      <c r="I1194">
        <v>16</v>
      </c>
      <c r="J1194" t="str">
        <f t="shared" si="167"/>
        <v>E</v>
      </c>
      <c r="K1194">
        <f t="shared" si="168"/>
        <v>0</v>
      </c>
      <c r="L1194" t="str">
        <f t="shared" si="162"/>
        <v>D04</v>
      </c>
      <c r="M1194" t="str">
        <f>VLOOKUP(L1194,Sheet2!$A$1:$C$17,2,FALSE)</f>
        <v>Teknik Industri</v>
      </c>
      <c r="N1194" t="str">
        <f>VLOOKUP(L1194,Sheet2!$A$1:$C$17,3,FALSE)</f>
        <v>Manajemen Rekayasa Industri</v>
      </c>
      <c r="O1194">
        <f t="shared" si="169"/>
        <v>8</v>
      </c>
      <c r="P1194" s="2">
        <f t="shared" si="170"/>
        <v>0</v>
      </c>
    </row>
    <row r="1195" spans="1:16" x14ac:dyDescent="0.25">
      <c r="A1195">
        <v>1193</v>
      </c>
      <c r="B1195" t="s">
        <v>1196</v>
      </c>
      <c r="C1195">
        <v>33</v>
      </c>
      <c r="D1195" t="str">
        <f t="shared" si="163"/>
        <v>E</v>
      </c>
      <c r="E1195">
        <f t="shared" si="164"/>
        <v>0</v>
      </c>
      <c r="F1195">
        <v>37</v>
      </c>
      <c r="G1195" t="str">
        <f t="shared" si="165"/>
        <v>D</v>
      </c>
      <c r="H1195">
        <f t="shared" si="166"/>
        <v>1</v>
      </c>
      <c r="I1195">
        <v>42</v>
      </c>
      <c r="J1195" t="str">
        <f t="shared" si="167"/>
        <v>D</v>
      </c>
      <c r="K1195">
        <f t="shared" si="168"/>
        <v>1</v>
      </c>
      <c r="L1195" t="str">
        <f t="shared" si="162"/>
        <v>B03</v>
      </c>
      <c r="M1195" t="str">
        <f>VLOOKUP(L1195,Sheet2!$A$1:$C$17,2,FALSE)</f>
        <v>Teknik Kebumian</v>
      </c>
      <c r="N1195" t="str">
        <f>VLOOKUP(L1195,Sheet2!$A$1:$C$17,3,FALSE)</f>
        <v>Geomatika</v>
      </c>
      <c r="O1195">
        <f t="shared" si="169"/>
        <v>8</v>
      </c>
      <c r="P1195" s="2">
        <f t="shared" si="170"/>
        <v>0.625</v>
      </c>
    </row>
    <row r="1196" spans="1:16" x14ac:dyDescent="0.25">
      <c r="A1196">
        <v>1194</v>
      </c>
      <c r="B1196" t="s">
        <v>1197</v>
      </c>
      <c r="C1196">
        <v>25</v>
      </c>
      <c r="D1196" t="str">
        <f t="shared" si="163"/>
        <v>E</v>
      </c>
      <c r="E1196">
        <f t="shared" si="164"/>
        <v>0</v>
      </c>
      <c r="F1196">
        <v>26</v>
      </c>
      <c r="G1196" t="str">
        <f t="shared" si="165"/>
        <v>E</v>
      </c>
      <c r="H1196">
        <f t="shared" si="166"/>
        <v>0</v>
      </c>
      <c r="I1196">
        <v>28</v>
      </c>
      <c r="J1196" t="str">
        <f t="shared" si="167"/>
        <v>E</v>
      </c>
      <c r="K1196">
        <f t="shared" si="168"/>
        <v>0</v>
      </c>
      <c r="L1196" t="str">
        <f t="shared" si="162"/>
        <v>C01</v>
      </c>
      <c r="M1196" t="str">
        <f>VLOOKUP(L1196,Sheet2!$A$1:$C$17,2,FALSE)</f>
        <v>Farmasi</v>
      </c>
      <c r="N1196" t="str">
        <f>VLOOKUP(L1196,Sheet2!$A$1:$C$17,3,FALSE)</f>
        <v>Biologi Farmasi</v>
      </c>
      <c r="O1196">
        <f t="shared" si="169"/>
        <v>8</v>
      </c>
      <c r="P1196" s="2">
        <f t="shared" si="170"/>
        <v>0</v>
      </c>
    </row>
    <row r="1197" spans="1:16" x14ac:dyDescent="0.25">
      <c r="A1197">
        <v>1195</v>
      </c>
      <c r="B1197" t="s">
        <v>1198</v>
      </c>
      <c r="C1197">
        <v>83</v>
      </c>
      <c r="D1197" t="str">
        <f t="shared" si="163"/>
        <v>A</v>
      </c>
      <c r="E1197">
        <f t="shared" si="164"/>
        <v>4</v>
      </c>
      <c r="F1197">
        <v>81</v>
      </c>
      <c r="G1197" t="str">
        <f t="shared" si="165"/>
        <v>A</v>
      </c>
      <c r="H1197">
        <f t="shared" si="166"/>
        <v>4</v>
      </c>
      <c r="I1197">
        <v>80</v>
      </c>
      <c r="J1197" t="str">
        <f t="shared" si="167"/>
        <v>A</v>
      </c>
      <c r="K1197">
        <f t="shared" si="168"/>
        <v>4</v>
      </c>
      <c r="L1197" t="str">
        <f t="shared" si="162"/>
        <v>A02</v>
      </c>
      <c r="M1197" t="str">
        <f>VLOOKUP(L1197,Sheet2!$A$1:$C$17,2,FALSE)</f>
        <v>Matematika dan IPA</v>
      </c>
      <c r="N1197" t="str">
        <f>VLOOKUP(L1197,Sheet2!$A$1:$C$17,3,FALSE)</f>
        <v>Fisika</v>
      </c>
      <c r="O1197">
        <f t="shared" si="169"/>
        <v>8</v>
      </c>
      <c r="P1197" s="2">
        <f t="shared" si="170"/>
        <v>4</v>
      </c>
    </row>
    <row r="1198" spans="1:16" x14ac:dyDescent="0.25">
      <c r="A1198">
        <v>1196</v>
      </c>
      <c r="B1198" t="s">
        <v>1199</v>
      </c>
      <c r="C1198">
        <v>56</v>
      </c>
      <c r="D1198" t="str">
        <f t="shared" si="163"/>
        <v>C</v>
      </c>
      <c r="E1198">
        <f t="shared" si="164"/>
        <v>2</v>
      </c>
      <c r="F1198">
        <v>53</v>
      </c>
      <c r="G1198" t="str">
        <f t="shared" si="165"/>
        <v>C</v>
      </c>
      <c r="H1198">
        <f t="shared" si="166"/>
        <v>2</v>
      </c>
      <c r="I1198">
        <v>50</v>
      </c>
      <c r="J1198" t="str">
        <f t="shared" si="167"/>
        <v>C</v>
      </c>
      <c r="K1198">
        <f t="shared" si="168"/>
        <v>2</v>
      </c>
      <c r="L1198" t="str">
        <f t="shared" si="162"/>
        <v>A03</v>
      </c>
      <c r="M1198" t="str">
        <f>VLOOKUP(L1198,Sheet2!$A$1:$C$17,2,FALSE)</f>
        <v>Matematika dan IPA</v>
      </c>
      <c r="N1198" t="str">
        <f>VLOOKUP(L1198,Sheet2!$A$1:$C$17,3,FALSE)</f>
        <v>Kimia</v>
      </c>
      <c r="O1198">
        <f t="shared" si="169"/>
        <v>8</v>
      </c>
      <c r="P1198" s="2">
        <f t="shared" si="170"/>
        <v>2</v>
      </c>
    </row>
    <row r="1199" spans="1:16" x14ac:dyDescent="0.25">
      <c r="A1199">
        <v>1197</v>
      </c>
      <c r="B1199" t="s">
        <v>1200</v>
      </c>
      <c r="C1199">
        <v>22</v>
      </c>
      <c r="D1199" t="str">
        <f t="shared" si="163"/>
        <v>E</v>
      </c>
      <c r="E1199">
        <f t="shared" si="164"/>
        <v>0</v>
      </c>
      <c r="F1199">
        <v>26</v>
      </c>
      <c r="G1199" t="str">
        <f t="shared" si="165"/>
        <v>E</v>
      </c>
      <c r="H1199">
        <f t="shared" si="166"/>
        <v>0</v>
      </c>
      <c r="I1199">
        <v>31</v>
      </c>
      <c r="J1199" t="str">
        <f t="shared" si="167"/>
        <v>E</v>
      </c>
      <c r="K1199">
        <f t="shared" si="168"/>
        <v>0</v>
      </c>
      <c r="L1199" t="str">
        <f t="shared" si="162"/>
        <v>B02</v>
      </c>
      <c r="M1199" t="str">
        <f>VLOOKUP(L1199,Sheet2!$A$1:$C$17,2,FALSE)</f>
        <v>Teknik Kebumian</v>
      </c>
      <c r="N1199" t="str">
        <f>VLOOKUP(L1199,Sheet2!$A$1:$C$17,3,FALSE)</f>
        <v>Oseanografi</v>
      </c>
      <c r="O1199">
        <f t="shared" si="169"/>
        <v>8</v>
      </c>
      <c r="P1199" s="2">
        <f t="shared" si="170"/>
        <v>0</v>
      </c>
    </row>
    <row r="1200" spans="1:16" x14ac:dyDescent="0.25">
      <c r="A1200">
        <v>1198</v>
      </c>
      <c r="B1200" t="s">
        <v>1201</v>
      </c>
      <c r="C1200">
        <v>56</v>
      </c>
      <c r="D1200" t="str">
        <f t="shared" si="163"/>
        <v>C</v>
      </c>
      <c r="E1200">
        <f t="shared" si="164"/>
        <v>2</v>
      </c>
      <c r="F1200">
        <v>62</v>
      </c>
      <c r="G1200" t="str">
        <f t="shared" si="165"/>
        <v>C</v>
      </c>
      <c r="H1200">
        <f t="shared" si="166"/>
        <v>2</v>
      </c>
      <c r="I1200">
        <v>68</v>
      </c>
      <c r="J1200" t="str">
        <f t="shared" si="167"/>
        <v>B</v>
      </c>
      <c r="K1200">
        <f t="shared" si="168"/>
        <v>3</v>
      </c>
      <c r="L1200" t="str">
        <f t="shared" si="162"/>
        <v>A01</v>
      </c>
      <c r="M1200" t="str">
        <f>VLOOKUP(L1200,Sheet2!$A$1:$C$17,2,FALSE)</f>
        <v>Matematika dan IPA</v>
      </c>
      <c r="N1200" t="str">
        <f>VLOOKUP(L1200,Sheet2!$A$1:$C$17,3,FALSE)</f>
        <v>Astronomi</v>
      </c>
      <c r="O1200">
        <f t="shared" si="169"/>
        <v>8</v>
      </c>
      <c r="P1200" s="2">
        <f t="shared" si="170"/>
        <v>2.25</v>
      </c>
    </row>
    <row r="1201" spans="1:16" x14ac:dyDescent="0.25">
      <c r="A1201">
        <v>1199</v>
      </c>
      <c r="B1201" t="s">
        <v>1202</v>
      </c>
      <c r="C1201">
        <v>73</v>
      </c>
      <c r="D1201" t="str">
        <f t="shared" si="163"/>
        <v>B</v>
      </c>
      <c r="E1201">
        <f t="shared" si="164"/>
        <v>3</v>
      </c>
      <c r="F1201">
        <v>80</v>
      </c>
      <c r="G1201" t="str">
        <f t="shared" si="165"/>
        <v>A</v>
      </c>
      <c r="H1201">
        <f t="shared" si="166"/>
        <v>4</v>
      </c>
      <c r="I1201">
        <v>88</v>
      </c>
      <c r="J1201" t="str">
        <f t="shared" si="167"/>
        <v>A</v>
      </c>
      <c r="K1201">
        <f t="shared" si="168"/>
        <v>4</v>
      </c>
      <c r="L1201" t="str">
        <f t="shared" si="162"/>
        <v>B03</v>
      </c>
      <c r="M1201" t="str">
        <f>VLOOKUP(L1201,Sheet2!$A$1:$C$17,2,FALSE)</f>
        <v>Teknik Kebumian</v>
      </c>
      <c r="N1201" t="str">
        <f>VLOOKUP(L1201,Sheet2!$A$1:$C$17,3,FALSE)</f>
        <v>Geomatika</v>
      </c>
      <c r="O1201">
        <f t="shared" si="169"/>
        <v>8</v>
      </c>
      <c r="P1201" s="2">
        <f t="shared" si="170"/>
        <v>3.625</v>
      </c>
    </row>
    <row r="1202" spans="1:16" x14ac:dyDescent="0.25">
      <c r="A1202">
        <v>1200</v>
      </c>
      <c r="B1202" t="s">
        <v>1203</v>
      </c>
      <c r="C1202">
        <v>82</v>
      </c>
      <c r="D1202" t="str">
        <f t="shared" si="163"/>
        <v>A</v>
      </c>
      <c r="E1202">
        <f t="shared" si="164"/>
        <v>4</v>
      </c>
      <c r="F1202">
        <v>58</v>
      </c>
      <c r="G1202" t="str">
        <f t="shared" si="165"/>
        <v>C</v>
      </c>
      <c r="H1202">
        <f t="shared" si="166"/>
        <v>2</v>
      </c>
      <c r="I1202">
        <v>35</v>
      </c>
      <c r="J1202" t="str">
        <f t="shared" si="167"/>
        <v>D</v>
      </c>
      <c r="K1202">
        <f t="shared" si="168"/>
        <v>1</v>
      </c>
      <c r="L1202" t="str">
        <f t="shared" si="162"/>
        <v>D04</v>
      </c>
      <c r="M1202" t="str">
        <f>VLOOKUP(L1202,Sheet2!$A$1:$C$17,2,FALSE)</f>
        <v>Teknik Industri</v>
      </c>
      <c r="N1202" t="str">
        <f>VLOOKUP(L1202,Sheet2!$A$1:$C$17,3,FALSE)</f>
        <v>Manajemen Rekayasa Industri</v>
      </c>
      <c r="O1202">
        <f t="shared" si="169"/>
        <v>8</v>
      </c>
      <c r="P1202" s="2">
        <f t="shared" si="170"/>
        <v>2.5</v>
      </c>
    </row>
    <row r="1203" spans="1:16" x14ac:dyDescent="0.25">
      <c r="A1203">
        <v>1201</v>
      </c>
      <c r="B1203" t="s">
        <v>1204</v>
      </c>
      <c r="C1203">
        <v>66</v>
      </c>
      <c r="D1203" t="str">
        <f t="shared" si="163"/>
        <v>B</v>
      </c>
      <c r="E1203">
        <f t="shared" si="164"/>
        <v>3</v>
      </c>
      <c r="F1203">
        <v>46</v>
      </c>
      <c r="G1203" t="str">
        <f t="shared" si="165"/>
        <v>C</v>
      </c>
      <c r="H1203">
        <f t="shared" si="166"/>
        <v>2</v>
      </c>
      <c r="I1203">
        <v>27</v>
      </c>
      <c r="J1203" t="str">
        <f t="shared" si="167"/>
        <v>E</v>
      </c>
      <c r="K1203">
        <f t="shared" si="168"/>
        <v>0</v>
      </c>
      <c r="L1203" t="str">
        <f t="shared" si="162"/>
        <v>D02</v>
      </c>
      <c r="M1203" t="str">
        <f>VLOOKUP(L1203,Sheet2!$A$1:$C$17,2,FALSE)</f>
        <v>Teknik Industri</v>
      </c>
      <c r="N1203" t="str">
        <f>VLOOKUP(L1203,Sheet2!$A$1:$C$17,3,FALSE)</f>
        <v>Teknologi Pangan</v>
      </c>
      <c r="O1203">
        <f t="shared" si="169"/>
        <v>8</v>
      </c>
      <c r="P1203" s="2">
        <f t="shared" si="170"/>
        <v>1.875</v>
      </c>
    </row>
    <row r="1204" spans="1:16" x14ac:dyDescent="0.25">
      <c r="A1204">
        <v>1202</v>
      </c>
      <c r="B1204" t="s">
        <v>1205</v>
      </c>
      <c r="C1204">
        <v>64</v>
      </c>
      <c r="D1204" t="str">
        <f t="shared" si="163"/>
        <v>C</v>
      </c>
      <c r="E1204">
        <f t="shared" si="164"/>
        <v>2</v>
      </c>
      <c r="F1204">
        <v>68</v>
      </c>
      <c r="G1204" t="str">
        <f t="shared" si="165"/>
        <v>B</v>
      </c>
      <c r="H1204">
        <f t="shared" si="166"/>
        <v>3</v>
      </c>
      <c r="I1204">
        <v>72</v>
      </c>
      <c r="J1204" t="str">
        <f t="shared" si="167"/>
        <v>B</v>
      </c>
      <c r="K1204">
        <f t="shared" si="168"/>
        <v>3</v>
      </c>
      <c r="L1204" t="str">
        <f t="shared" si="162"/>
        <v>B04</v>
      </c>
      <c r="M1204" t="str">
        <f>VLOOKUP(L1204,Sheet2!$A$1:$C$17,2,FALSE)</f>
        <v>Teknik Kebumian</v>
      </c>
      <c r="N1204" t="str">
        <f>VLOOKUP(L1204,Sheet2!$A$1:$C$17,3,FALSE)</f>
        <v>Geologi</v>
      </c>
      <c r="O1204">
        <f t="shared" si="169"/>
        <v>8</v>
      </c>
      <c r="P1204" s="2">
        <f t="shared" si="170"/>
        <v>2.625</v>
      </c>
    </row>
    <row r="1205" spans="1:16" x14ac:dyDescent="0.25">
      <c r="A1205">
        <v>1203</v>
      </c>
      <c r="B1205" t="s">
        <v>1206</v>
      </c>
      <c r="C1205">
        <v>14</v>
      </c>
      <c r="D1205" t="str">
        <f t="shared" si="163"/>
        <v>E</v>
      </c>
      <c r="E1205">
        <f t="shared" si="164"/>
        <v>0</v>
      </c>
      <c r="F1205">
        <v>18</v>
      </c>
      <c r="G1205" t="str">
        <f t="shared" si="165"/>
        <v>E</v>
      </c>
      <c r="H1205">
        <f t="shared" si="166"/>
        <v>0</v>
      </c>
      <c r="I1205">
        <v>23</v>
      </c>
      <c r="J1205" t="str">
        <f t="shared" si="167"/>
        <v>E</v>
      </c>
      <c r="K1205">
        <f t="shared" si="168"/>
        <v>0</v>
      </c>
      <c r="L1205" t="str">
        <f t="shared" si="162"/>
        <v>B04</v>
      </c>
      <c r="M1205" t="str">
        <f>VLOOKUP(L1205,Sheet2!$A$1:$C$17,2,FALSE)</f>
        <v>Teknik Kebumian</v>
      </c>
      <c r="N1205" t="str">
        <f>VLOOKUP(L1205,Sheet2!$A$1:$C$17,3,FALSE)</f>
        <v>Geologi</v>
      </c>
      <c r="O1205">
        <f t="shared" si="169"/>
        <v>8</v>
      </c>
      <c r="P1205" s="2">
        <f t="shared" si="170"/>
        <v>0</v>
      </c>
    </row>
    <row r="1206" spans="1:16" x14ac:dyDescent="0.25">
      <c r="A1206">
        <v>1204</v>
      </c>
      <c r="B1206" t="s">
        <v>1207</v>
      </c>
      <c r="C1206">
        <v>33</v>
      </c>
      <c r="D1206" t="str">
        <f t="shared" si="163"/>
        <v>E</v>
      </c>
      <c r="E1206">
        <f t="shared" si="164"/>
        <v>0</v>
      </c>
      <c r="F1206">
        <v>24</v>
      </c>
      <c r="G1206" t="str">
        <f t="shared" si="165"/>
        <v>E</v>
      </c>
      <c r="H1206">
        <f t="shared" si="166"/>
        <v>0</v>
      </c>
      <c r="I1206">
        <v>15</v>
      </c>
      <c r="J1206" t="str">
        <f t="shared" si="167"/>
        <v>E</v>
      </c>
      <c r="K1206">
        <f t="shared" si="168"/>
        <v>0</v>
      </c>
      <c r="L1206" t="str">
        <f t="shared" si="162"/>
        <v>C03</v>
      </c>
      <c r="M1206" t="str">
        <f>VLOOKUP(L1206,Sheet2!$A$1:$C$17,2,FALSE)</f>
        <v>Farmasi</v>
      </c>
      <c r="N1206" t="str">
        <f>VLOOKUP(L1206,Sheet2!$A$1:$C$17,3,FALSE)</f>
        <v>Farmakologi</v>
      </c>
      <c r="O1206">
        <f t="shared" si="169"/>
        <v>8</v>
      </c>
      <c r="P1206" s="2">
        <f t="shared" si="170"/>
        <v>0</v>
      </c>
    </row>
    <row r="1207" spans="1:16" x14ac:dyDescent="0.25">
      <c r="A1207">
        <v>1205</v>
      </c>
      <c r="B1207" t="s">
        <v>1208</v>
      </c>
      <c r="C1207">
        <v>32</v>
      </c>
      <c r="D1207" t="str">
        <f t="shared" si="163"/>
        <v>E</v>
      </c>
      <c r="E1207">
        <f t="shared" si="164"/>
        <v>0</v>
      </c>
      <c r="F1207">
        <v>32</v>
      </c>
      <c r="G1207" t="str">
        <f t="shared" si="165"/>
        <v>E</v>
      </c>
      <c r="H1207">
        <f t="shared" si="166"/>
        <v>0</v>
      </c>
      <c r="I1207">
        <v>33</v>
      </c>
      <c r="J1207" t="str">
        <f t="shared" si="167"/>
        <v>E</v>
      </c>
      <c r="K1207">
        <f t="shared" si="168"/>
        <v>0</v>
      </c>
      <c r="L1207" t="str">
        <f t="shared" si="162"/>
        <v>B02</v>
      </c>
      <c r="M1207" t="str">
        <f>VLOOKUP(L1207,Sheet2!$A$1:$C$17,2,FALSE)</f>
        <v>Teknik Kebumian</v>
      </c>
      <c r="N1207" t="str">
        <f>VLOOKUP(L1207,Sheet2!$A$1:$C$17,3,FALSE)</f>
        <v>Oseanografi</v>
      </c>
      <c r="O1207">
        <f t="shared" si="169"/>
        <v>8</v>
      </c>
      <c r="P1207" s="2">
        <f t="shared" si="170"/>
        <v>0</v>
      </c>
    </row>
    <row r="1208" spans="1:16" x14ac:dyDescent="0.25">
      <c r="A1208">
        <v>1206</v>
      </c>
      <c r="B1208" t="s">
        <v>1209</v>
      </c>
      <c r="C1208">
        <v>92</v>
      </c>
      <c r="D1208" t="str">
        <f t="shared" si="163"/>
        <v>A</v>
      </c>
      <c r="E1208">
        <f t="shared" si="164"/>
        <v>4</v>
      </c>
      <c r="F1208">
        <v>86</v>
      </c>
      <c r="G1208" t="str">
        <f t="shared" si="165"/>
        <v>A</v>
      </c>
      <c r="H1208">
        <f t="shared" si="166"/>
        <v>4</v>
      </c>
      <c r="I1208">
        <v>81</v>
      </c>
      <c r="J1208" t="str">
        <f t="shared" si="167"/>
        <v>A</v>
      </c>
      <c r="K1208">
        <f t="shared" si="168"/>
        <v>4</v>
      </c>
      <c r="L1208" t="str">
        <f t="shared" si="162"/>
        <v>D01</v>
      </c>
      <c r="M1208" t="str">
        <f>VLOOKUP(L1208,Sheet2!$A$1:$C$17,2,FALSE)</f>
        <v>Teknik Industri</v>
      </c>
      <c r="N1208" t="str">
        <f>VLOOKUP(L1208,Sheet2!$A$1:$C$17,3,FALSE)</f>
        <v>Instrumentasi dan Kontrol</v>
      </c>
      <c r="O1208">
        <f t="shared" si="169"/>
        <v>8</v>
      </c>
      <c r="P1208" s="2">
        <f t="shared" si="170"/>
        <v>4</v>
      </c>
    </row>
    <row r="1209" spans="1:16" x14ac:dyDescent="0.25">
      <c r="A1209">
        <v>1207</v>
      </c>
      <c r="B1209" t="s">
        <v>1210</v>
      </c>
      <c r="C1209">
        <v>70</v>
      </c>
      <c r="D1209" t="str">
        <f t="shared" si="163"/>
        <v>B</v>
      </c>
      <c r="E1209">
        <f t="shared" si="164"/>
        <v>3</v>
      </c>
      <c r="F1209">
        <v>54</v>
      </c>
      <c r="G1209" t="str">
        <f t="shared" si="165"/>
        <v>C</v>
      </c>
      <c r="H1209">
        <f t="shared" si="166"/>
        <v>2</v>
      </c>
      <c r="I1209">
        <v>38</v>
      </c>
      <c r="J1209" t="str">
        <f t="shared" si="167"/>
        <v>D</v>
      </c>
      <c r="K1209">
        <f t="shared" si="168"/>
        <v>1</v>
      </c>
      <c r="L1209" t="str">
        <f t="shared" si="162"/>
        <v>A03</v>
      </c>
      <c r="M1209" t="str">
        <f>VLOOKUP(L1209,Sheet2!$A$1:$C$17,2,FALSE)</f>
        <v>Matematika dan IPA</v>
      </c>
      <c r="N1209" t="str">
        <f>VLOOKUP(L1209,Sheet2!$A$1:$C$17,3,FALSE)</f>
        <v>Kimia</v>
      </c>
      <c r="O1209">
        <f t="shared" si="169"/>
        <v>8</v>
      </c>
      <c r="P1209" s="2">
        <f t="shared" si="170"/>
        <v>2.125</v>
      </c>
    </row>
    <row r="1210" spans="1:16" x14ac:dyDescent="0.25">
      <c r="A1210">
        <v>1208</v>
      </c>
      <c r="B1210" t="s">
        <v>1211</v>
      </c>
      <c r="C1210">
        <v>32</v>
      </c>
      <c r="D1210" t="str">
        <f t="shared" si="163"/>
        <v>E</v>
      </c>
      <c r="E1210">
        <f t="shared" si="164"/>
        <v>0</v>
      </c>
      <c r="F1210">
        <v>24</v>
      </c>
      <c r="G1210" t="str">
        <f t="shared" si="165"/>
        <v>E</v>
      </c>
      <c r="H1210">
        <f t="shared" si="166"/>
        <v>0</v>
      </c>
      <c r="I1210">
        <v>16</v>
      </c>
      <c r="J1210" t="str">
        <f t="shared" si="167"/>
        <v>E</v>
      </c>
      <c r="K1210">
        <f t="shared" si="168"/>
        <v>0</v>
      </c>
      <c r="L1210" t="str">
        <f t="shared" si="162"/>
        <v>C04</v>
      </c>
      <c r="M1210" t="str">
        <f>VLOOKUP(L1210,Sheet2!$A$1:$C$17,2,FALSE)</f>
        <v>Farmasi</v>
      </c>
      <c r="N1210" t="str">
        <f>VLOOKUP(L1210,Sheet2!$A$1:$C$17,3,FALSE)</f>
        <v>Farmasetika</v>
      </c>
      <c r="O1210">
        <f t="shared" si="169"/>
        <v>8</v>
      </c>
      <c r="P1210" s="2">
        <f t="shared" si="170"/>
        <v>0</v>
      </c>
    </row>
    <row r="1211" spans="1:16" x14ac:dyDescent="0.25">
      <c r="A1211">
        <v>1209</v>
      </c>
      <c r="B1211" t="s">
        <v>1212</v>
      </c>
      <c r="C1211">
        <v>40</v>
      </c>
      <c r="D1211" t="str">
        <f t="shared" si="163"/>
        <v>D</v>
      </c>
      <c r="E1211">
        <f t="shared" si="164"/>
        <v>1</v>
      </c>
      <c r="F1211">
        <v>31</v>
      </c>
      <c r="G1211" t="str">
        <f t="shared" si="165"/>
        <v>E</v>
      </c>
      <c r="H1211">
        <f t="shared" si="166"/>
        <v>0</v>
      </c>
      <c r="I1211">
        <v>22</v>
      </c>
      <c r="J1211" t="str">
        <f t="shared" si="167"/>
        <v>E</v>
      </c>
      <c r="K1211">
        <f t="shared" si="168"/>
        <v>0</v>
      </c>
      <c r="L1211" t="str">
        <f t="shared" si="162"/>
        <v>B04</v>
      </c>
      <c r="M1211" t="str">
        <f>VLOOKUP(L1211,Sheet2!$A$1:$C$17,2,FALSE)</f>
        <v>Teknik Kebumian</v>
      </c>
      <c r="N1211" t="str">
        <f>VLOOKUP(L1211,Sheet2!$A$1:$C$17,3,FALSE)</f>
        <v>Geologi</v>
      </c>
      <c r="O1211">
        <f t="shared" si="169"/>
        <v>8</v>
      </c>
      <c r="P1211" s="2">
        <f t="shared" si="170"/>
        <v>0.375</v>
      </c>
    </row>
    <row r="1212" spans="1:16" x14ac:dyDescent="0.25">
      <c r="A1212">
        <v>1210</v>
      </c>
      <c r="B1212" t="s">
        <v>1213</v>
      </c>
      <c r="C1212">
        <v>34</v>
      </c>
      <c r="D1212" t="str">
        <f t="shared" si="163"/>
        <v>E</v>
      </c>
      <c r="E1212">
        <f t="shared" si="164"/>
        <v>0</v>
      </c>
      <c r="F1212">
        <v>40</v>
      </c>
      <c r="G1212" t="str">
        <f t="shared" si="165"/>
        <v>D</v>
      </c>
      <c r="H1212">
        <f t="shared" si="166"/>
        <v>1</v>
      </c>
      <c r="I1212">
        <v>47</v>
      </c>
      <c r="J1212" t="str">
        <f t="shared" si="167"/>
        <v>C</v>
      </c>
      <c r="K1212">
        <f t="shared" si="168"/>
        <v>2</v>
      </c>
      <c r="L1212" t="str">
        <f t="shared" si="162"/>
        <v>D02</v>
      </c>
      <c r="M1212" t="str">
        <f>VLOOKUP(L1212,Sheet2!$A$1:$C$17,2,FALSE)</f>
        <v>Teknik Industri</v>
      </c>
      <c r="N1212" t="str">
        <f>VLOOKUP(L1212,Sheet2!$A$1:$C$17,3,FALSE)</f>
        <v>Teknologi Pangan</v>
      </c>
      <c r="O1212">
        <f t="shared" si="169"/>
        <v>8</v>
      </c>
      <c r="P1212" s="2">
        <f t="shared" si="170"/>
        <v>0.875</v>
      </c>
    </row>
    <row r="1213" spans="1:16" x14ac:dyDescent="0.25">
      <c r="A1213">
        <v>1211</v>
      </c>
      <c r="B1213" t="s">
        <v>1214</v>
      </c>
      <c r="C1213">
        <v>49</v>
      </c>
      <c r="D1213" t="str">
        <f t="shared" si="163"/>
        <v>C</v>
      </c>
      <c r="E1213">
        <f t="shared" si="164"/>
        <v>2</v>
      </c>
      <c r="F1213">
        <v>43</v>
      </c>
      <c r="G1213" t="str">
        <f t="shared" si="165"/>
        <v>D</v>
      </c>
      <c r="H1213">
        <f t="shared" si="166"/>
        <v>1</v>
      </c>
      <c r="I1213">
        <v>37</v>
      </c>
      <c r="J1213" t="str">
        <f t="shared" si="167"/>
        <v>D</v>
      </c>
      <c r="K1213">
        <f t="shared" si="168"/>
        <v>1</v>
      </c>
      <c r="L1213" t="str">
        <f t="shared" si="162"/>
        <v>B01</v>
      </c>
      <c r="M1213" t="str">
        <f>VLOOKUP(L1213,Sheet2!$A$1:$C$17,2,FALSE)</f>
        <v>Teknik Kebumian</v>
      </c>
      <c r="N1213" t="str">
        <f>VLOOKUP(L1213,Sheet2!$A$1:$C$17,3,FALSE)</f>
        <v>Meteorologi</v>
      </c>
      <c r="O1213">
        <f t="shared" si="169"/>
        <v>8</v>
      </c>
      <c r="P1213" s="2">
        <f t="shared" si="170"/>
        <v>1.375</v>
      </c>
    </row>
    <row r="1214" spans="1:16" x14ac:dyDescent="0.25">
      <c r="A1214">
        <v>1212</v>
      </c>
      <c r="B1214" t="s">
        <v>1215</v>
      </c>
      <c r="C1214">
        <v>33</v>
      </c>
      <c r="D1214" t="str">
        <f t="shared" si="163"/>
        <v>E</v>
      </c>
      <c r="E1214">
        <f t="shared" si="164"/>
        <v>0</v>
      </c>
      <c r="F1214">
        <v>38</v>
      </c>
      <c r="G1214" t="str">
        <f t="shared" si="165"/>
        <v>D</v>
      </c>
      <c r="H1214">
        <f t="shared" si="166"/>
        <v>1</v>
      </c>
      <c r="I1214">
        <v>44</v>
      </c>
      <c r="J1214" t="str">
        <f t="shared" si="167"/>
        <v>D</v>
      </c>
      <c r="K1214">
        <f t="shared" si="168"/>
        <v>1</v>
      </c>
      <c r="L1214" t="str">
        <f t="shared" si="162"/>
        <v>B03</v>
      </c>
      <c r="M1214" t="str">
        <f>VLOOKUP(L1214,Sheet2!$A$1:$C$17,2,FALSE)</f>
        <v>Teknik Kebumian</v>
      </c>
      <c r="N1214" t="str">
        <f>VLOOKUP(L1214,Sheet2!$A$1:$C$17,3,FALSE)</f>
        <v>Geomatika</v>
      </c>
      <c r="O1214">
        <f t="shared" si="169"/>
        <v>8</v>
      </c>
      <c r="P1214" s="2">
        <f t="shared" si="170"/>
        <v>0.625</v>
      </c>
    </row>
    <row r="1215" spans="1:16" x14ac:dyDescent="0.25">
      <c r="A1215">
        <v>1213</v>
      </c>
      <c r="B1215" t="s">
        <v>1216</v>
      </c>
      <c r="C1215">
        <v>40</v>
      </c>
      <c r="D1215" t="str">
        <f t="shared" si="163"/>
        <v>D</v>
      </c>
      <c r="E1215">
        <f t="shared" si="164"/>
        <v>1</v>
      </c>
      <c r="F1215">
        <v>31</v>
      </c>
      <c r="G1215" t="str">
        <f t="shared" si="165"/>
        <v>E</v>
      </c>
      <c r="H1215">
        <f t="shared" si="166"/>
        <v>0</v>
      </c>
      <c r="I1215">
        <v>23</v>
      </c>
      <c r="J1215" t="str">
        <f t="shared" si="167"/>
        <v>E</v>
      </c>
      <c r="K1215">
        <f t="shared" si="168"/>
        <v>0</v>
      </c>
      <c r="L1215" t="str">
        <f t="shared" si="162"/>
        <v>B04</v>
      </c>
      <c r="M1215" t="str">
        <f>VLOOKUP(L1215,Sheet2!$A$1:$C$17,2,FALSE)</f>
        <v>Teknik Kebumian</v>
      </c>
      <c r="N1215" t="str">
        <f>VLOOKUP(L1215,Sheet2!$A$1:$C$17,3,FALSE)</f>
        <v>Geologi</v>
      </c>
      <c r="O1215">
        <f t="shared" si="169"/>
        <v>8</v>
      </c>
      <c r="P1215" s="2">
        <f t="shared" si="170"/>
        <v>0.375</v>
      </c>
    </row>
    <row r="1216" spans="1:16" x14ac:dyDescent="0.25">
      <c r="A1216">
        <v>1214</v>
      </c>
      <c r="B1216" t="s">
        <v>1217</v>
      </c>
      <c r="C1216">
        <v>32</v>
      </c>
      <c r="D1216" t="str">
        <f t="shared" si="163"/>
        <v>E</v>
      </c>
      <c r="E1216">
        <f t="shared" si="164"/>
        <v>0</v>
      </c>
      <c r="F1216">
        <v>38</v>
      </c>
      <c r="G1216" t="str">
        <f t="shared" si="165"/>
        <v>D</v>
      </c>
      <c r="H1216">
        <f t="shared" si="166"/>
        <v>1</v>
      </c>
      <c r="I1216">
        <v>44</v>
      </c>
      <c r="J1216" t="str">
        <f t="shared" si="167"/>
        <v>D</v>
      </c>
      <c r="K1216">
        <f t="shared" si="168"/>
        <v>1</v>
      </c>
      <c r="L1216" t="str">
        <f t="shared" si="162"/>
        <v>B01</v>
      </c>
      <c r="M1216" t="str">
        <f>VLOOKUP(L1216,Sheet2!$A$1:$C$17,2,FALSE)</f>
        <v>Teknik Kebumian</v>
      </c>
      <c r="N1216" t="str">
        <f>VLOOKUP(L1216,Sheet2!$A$1:$C$17,3,FALSE)</f>
        <v>Meteorologi</v>
      </c>
      <c r="O1216">
        <f t="shared" si="169"/>
        <v>8</v>
      </c>
      <c r="P1216" s="2">
        <f t="shared" si="170"/>
        <v>0.625</v>
      </c>
    </row>
    <row r="1217" spans="1:16" x14ac:dyDescent="0.25">
      <c r="A1217">
        <v>1215</v>
      </c>
      <c r="B1217" t="s">
        <v>1218</v>
      </c>
      <c r="C1217">
        <v>88</v>
      </c>
      <c r="D1217" t="str">
        <f t="shared" si="163"/>
        <v>A</v>
      </c>
      <c r="E1217">
        <f t="shared" si="164"/>
        <v>4</v>
      </c>
      <c r="F1217">
        <v>90</v>
      </c>
      <c r="G1217" t="str">
        <f t="shared" si="165"/>
        <v>A</v>
      </c>
      <c r="H1217">
        <f t="shared" si="166"/>
        <v>4</v>
      </c>
      <c r="I1217">
        <v>92</v>
      </c>
      <c r="J1217" t="str">
        <f t="shared" si="167"/>
        <v>A</v>
      </c>
      <c r="K1217">
        <f t="shared" si="168"/>
        <v>4</v>
      </c>
      <c r="L1217" t="str">
        <f t="shared" si="162"/>
        <v>B02</v>
      </c>
      <c r="M1217" t="str">
        <f>VLOOKUP(L1217,Sheet2!$A$1:$C$17,2,FALSE)</f>
        <v>Teknik Kebumian</v>
      </c>
      <c r="N1217" t="str">
        <f>VLOOKUP(L1217,Sheet2!$A$1:$C$17,3,FALSE)</f>
        <v>Oseanografi</v>
      </c>
      <c r="O1217">
        <f t="shared" si="169"/>
        <v>8</v>
      </c>
      <c r="P1217" s="2">
        <f t="shared" si="170"/>
        <v>4</v>
      </c>
    </row>
    <row r="1218" spans="1:16" x14ac:dyDescent="0.25">
      <c r="A1218">
        <v>1216</v>
      </c>
      <c r="B1218" t="s">
        <v>1219</v>
      </c>
      <c r="C1218">
        <v>61</v>
      </c>
      <c r="D1218" t="str">
        <f t="shared" si="163"/>
        <v>C</v>
      </c>
      <c r="E1218">
        <f t="shared" si="164"/>
        <v>2</v>
      </c>
      <c r="F1218">
        <v>39</v>
      </c>
      <c r="G1218" t="str">
        <f t="shared" si="165"/>
        <v>D</v>
      </c>
      <c r="H1218">
        <f t="shared" si="166"/>
        <v>1</v>
      </c>
      <c r="I1218">
        <v>16</v>
      </c>
      <c r="J1218" t="str">
        <f t="shared" si="167"/>
        <v>E</v>
      </c>
      <c r="K1218">
        <f t="shared" si="168"/>
        <v>0</v>
      </c>
      <c r="L1218" t="str">
        <f t="shared" si="162"/>
        <v>B02</v>
      </c>
      <c r="M1218" t="str">
        <f>VLOOKUP(L1218,Sheet2!$A$1:$C$17,2,FALSE)</f>
        <v>Teknik Kebumian</v>
      </c>
      <c r="N1218" t="str">
        <f>VLOOKUP(L1218,Sheet2!$A$1:$C$17,3,FALSE)</f>
        <v>Oseanografi</v>
      </c>
      <c r="O1218">
        <f t="shared" si="169"/>
        <v>8</v>
      </c>
      <c r="P1218" s="2">
        <f t="shared" si="170"/>
        <v>1.125</v>
      </c>
    </row>
    <row r="1219" spans="1:16" x14ac:dyDescent="0.25">
      <c r="A1219">
        <v>1217</v>
      </c>
      <c r="B1219" t="s">
        <v>1220</v>
      </c>
      <c r="C1219">
        <v>67</v>
      </c>
      <c r="D1219" t="str">
        <f t="shared" si="163"/>
        <v>B</v>
      </c>
      <c r="E1219">
        <f t="shared" si="164"/>
        <v>3</v>
      </c>
      <c r="F1219">
        <v>69</v>
      </c>
      <c r="G1219" t="str">
        <f t="shared" si="165"/>
        <v>B</v>
      </c>
      <c r="H1219">
        <f t="shared" si="166"/>
        <v>3</v>
      </c>
      <c r="I1219">
        <v>70</v>
      </c>
      <c r="J1219" t="str">
        <f t="shared" si="167"/>
        <v>B</v>
      </c>
      <c r="K1219">
        <f t="shared" si="168"/>
        <v>3</v>
      </c>
      <c r="L1219" t="str">
        <f t="shared" ref="L1219:L1282" si="171">LEFT(B1219,3)</f>
        <v>C04</v>
      </c>
      <c r="M1219" t="str">
        <f>VLOOKUP(L1219,Sheet2!$A$1:$C$17,2,FALSE)</f>
        <v>Farmasi</v>
      </c>
      <c r="N1219" t="str">
        <f>VLOOKUP(L1219,Sheet2!$A$1:$C$17,3,FALSE)</f>
        <v>Farmasetika</v>
      </c>
      <c r="O1219">
        <f t="shared" si="169"/>
        <v>8</v>
      </c>
      <c r="P1219" s="2">
        <f t="shared" si="170"/>
        <v>3</v>
      </c>
    </row>
    <row r="1220" spans="1:16" x14ac:dyDescent="0.25">
      <c r="A1220">
        <v>1218</v>
      </c>
      <c r="B1220" t="s">
        <v>1221</v>
      </c>
      <c r="C1220">
        <v>71</v>
      </c>
      <c r="D1220" t="str">
        <f t="shared" ref="D1220:D1283" si="172">IF(C1220&gt;=75,"A",IF(C1220&gt;=65,"B",IF(C1220&gt;=45,"C",IF(C1220&gt;=35,"D","E"))))</f>
        <v>B</v>
      </c>
      <c r="E1220">
        <f t="shared" ref="E1220:E1283" si="173">IF(D1220="A",4,IF(D1220="B",3,IF(D1220="C",2,IF(D1220="D",1,0))))</f>
        <v>3</v>
      </c>
      <c r="F1220">
        <v>55</v>
      </c>
      <c r="G1220" t="str">
        <f t="shared" ref="G1220:G1283" si="174">IF(F1220&gt;=75,"A",IF(F1220&gt;=65,"B",IF(F1220&gt;=45,"C",IF(F1220&gt;=35,"D","E"))))</f>
        <v>C</v>
      </c>
      <c r="H1220">
        <f t="shared" ref="H1220:H1283" si="175">IF(G1220="A",4,IF(G1220="B",3,IF(G1220="C",2,IF(G1220="D",1,0))))</f>
        <v>2</v>
      </c>
      <c r="I1220">
        <v>38</v>
      </c>
      <c r="J1220" t="str">
        <f t="shared" ref="J1220:J1283" si="176">IF(I1220&gt;=75,"A",IF(I1220&gt;=65,"B",IF(I1220&gt;=45,"C",IF(I1220&gt;=35,"D","E"))))</f>
        <v>D</v>
      </c>
      <c r="K1220">
        <f t="shared" ref="K1220:K1283" si="177">IF(J1220="A",4,IF(J1220="B",3,IF(J1220="C",2,IF(J1220="D",1,0))))</f>
        <v>1</v>
      </c>
      <c r="L1220" t="str">
        <f t="shared" si="171"/>
        <v>B04</v>
      </c>
      <c r="M1220" t="str">
        <f>VLOOKUP(L1220,Sheet2!$A$1:$C$17,2,FALSE)</f>
        <v>Teknik Kebumian</v>
      </c>
      <c r="N1220" t="str">
        <f>VLOOKUP(L1220,Sheet2!$A$1:$C$17,3,FALSE)</f>
        <v>Geologi</v>
      </c>
      <c r="O1220">
        <f t="shared" ref="O1220:O1283" si="178">$D$1+$G$1+$J$1</f>
        <v>8</v>
      </c>
      <c r="P1220" s="2">
        <f t="shared" ref="P1220:P1283" si="179">(E1220*$D$1+H1220*$G$1+K1220*$J$1)/O1220</f>
        <v>2.125</v>
      </c>
    </row>
    <row r="1221" spans="1:16" x14ac:dyDescent="0.25">
      <c r="A1221">
        <v>1219</v>
      </c>
      <c r="B1221" t="s">
        <v>1222</v>
      </c>
      <c r="C1221">
        <v>63</v>
      </c>
      <c r="D1221" t="str">
        <f t="shared" si="172"/>
        <v>C</v>
      </c>
      <c r="E1221">
        <f t="shared" si="173"/>
        <v>2</v>
      </c>
      <c r="F1221">
        <v>73</v>
      </c>
      <c r="G1221" t="str">
        <f t="shared" si="174"/>
        <v>B</v>
      </c>
      <c r="H1221">
        <f t="shared" si="175"/>
        <v>3</v>
      </c>
      <c r="I1221">
        <v>84</v>
      </c>
      <c r="J1221" t="str">
        <f t="shared" si="176"/>
        <v>A</v>
      </c>
      <c r="K1221">
        <f t="shared" si="177"/>
        <v>4</v>
      </c>
      <c r="L1221" t="str">
        <f t="shared" si="171"/>
        <v>C04</v>
      </c>
      <c r="M1221" t="str">
        <f>VLOOKUP(L1221,Sheet2!$A$1:$C$17,2,FALSE)</f>
        <v>Farmasi</v>
      </c>
      <c r="N1221" t="str">
        <f>VLOOKUP(L1221,Sheet2!$A$1:$C$17,3,FALSE)</f>
        <v>Farmasetika</v>
      </c>
      <c r="O1221">
        <f t="shared" si="178"/>
        <v>8</v>
      </c>
      <c r="P1221" s="2">
        <f t="shared" si="179"/>
        <v>2.875</v>
      </c>
    </row>
    <row r="1222" spans="1:16" x14ac:dyDescent="0.25">
      <c r="A1222">
        <v>1220</v>
      </c>
      <c r="B1222" t="s">
        <v>1223</v>
      </c>
      <c r="C1222">
        <v>59</v>
      </c>
      <c r="D1222" t="str">
        <f t="shared" si="172"/>
        <v>C</v>
      </c>
      <c r="E1222">
        <f t="shared" si="173"/>
        <v>2</v>
      </c>
      <c r="F1222">
        <v>63</v>
      </c>
      <c r="G1222" t="str">
        <f t="shared" si="174"/>
        <v>C</v>
      </c>
      <c r="H1222">
        <f t="shared" si="175"/>
        <v>2</v>
      </c>
      <c r="I1222">
        <v>68</v>
      </c>
      <c r="J1222" t="str">
        <f t="shared" si="176"/>
        <v>B</v>
      </c>
      <c r="K1222">
        <f t="shared" si="177"/>
        <v>3</v>
      </c>
      <c r="L1222" t="str">
        <f t="shared" si="171"/>
        <v>B03</v>
      </c>
      <c r="M1222" t="str">
        <f>VLOOKUP(L1222,Sheet2!$A$1:$C$17,2,FALSE)</f>
        <v>Teknik Kebumian</v>
      </c>
      <c r="N1222" t="str">
        <f>VLOOKUP(L1222,Sheet2!$A$1:$C$17,3,FALSE)</f>
        <v>Geomatika</v>
      </c>
      <c r="O1222">
        <f t="shared" si="178"/>
        <v>8</v>
      </c>
      <c r="P1222" s="2">
        <f t="shared" si="179"/>
        <v>2.25</v>
      </c>
    </row>
    <row r="1223" spans="1:16" x14ac:dyDescent="0.25">
      <c r="A1223">
        <v>1221</v>
      </c>
      <c r="B1223" t="s">
        <v>1224</v>
      </c>
      <c r="C1223">
        <v>70</v>
      </c>
      <c r="D1223" t="str">
        <f t="shared" si="172"/>
        <v>B</v>
      </c>
      <c r="E1223">
        <f t="shared" si="173"/>
        <v>3</v>
      </c>
      <c r="F1223">
        <v>52</v>
      </c>
      <c r="G1223" t="str">
        <f t="shared" si="174"/>
        <v>C</v>
      </c>
      <c r="H1223">
        <f t="shared" si="175"/>
        <v>2</v>
      </c>
      <c r="I1223">
        <v>34</v>
      </c>
      <c r="J1223" t="str">
        <f t="shared" si="176"/>
        <v>E</v>
      </c>
      <c r="K1223">
        <f t="shared" si="177"/>
        <v>0</v>
      </c>
      <c r="L1223" t="str">
        <f t="shared" si="171"/>
        <v>B03</v>
      </c>
      <c r="M1223" t="str">
        <f>VLOOKUP(L1223,Sheet2!$A$1:$C$17,2,FALSE)</f>
        <v>Teknik Kebumian</v>
      </c>
      <c r="N1223" t="str">
        <f>VLOOKUP(L1223,Sheet2!$A$1:$C$17,3,FALSE)</f>
        <v>Geomatika</v>
      </c>
      <c r="O1223">
        <f t="shared" si="178"/>
        <v>8</v>
      </c>
      <c r="P1223" s="2">
        <f t="shared" si="179"/>
        <v>1.875</v>
      </c>
    </row>
    <row r="1224" spans="1:16" x14ac:dyDescent="0.25">
      <c r="A1224">
        <v>1222</v>
      </c>
      <c r="B1224" t="s">
        <v>1225</v>
      </c>
      <c r="C1224">
        <v>27</v>
      </c>
      <c r="D1224" t="str">
        <f t="shared" si="172"/>
        <v>E</v>
      </c>
      <c r="E1224">
        <f t="shared" si="173"/>
        <v>0</v>
      </c>
      <c r="F1224">
        <v>45</v>
      </c>
      <c r="G1224" t="str">
        <f t="shared" si="174"/>
        <v>C</v>
      </c>
      <c r="H1224">
        <f t="shared" si="175"/>
        <v>2</v>
      </c>
      <c r="I1224">
        <v>63</v>
      </c>
      <c r="J1224" t="str">
        <f t="shared" si="176"/>
        <v>C</v>
      </c>
      <c r="K1224">
        <f t="shared" si="177"/>
        <v>2</v>
      </c>
      <c r="L1224" t="str">
        <f t="shared" si="171"/>
        <v>B04</v>
      </c>
      <c r="M1224" t="str">
        <f>VLOOKUP(L1224,Sheet2!$A$1:$C$17,2,FALSE)</f>
        <v>Teknik Kebumian</v>
      </c>
      <c r="N1224" t="str">
        <f>VLOOKUP(L1224,Sheet2!$A$1:$C$17,3,FALSE)</f>
        <v>Geologi</v>
      </c>
      <c r="O1224">
        <f t="shared" si="178"/>
        <v>8</v>
      </c>
      <c r="P1224" s="2">
        <f t="shared" si="179"/>
        <v>1.25</v>
      </c>
    </row>
    <row r="1225" spans="1:16" x14ac:dyDescent="0.25">
      <c r="A1225">
        <v>1223</v>
      </c>
      <c r="B1225" t="s">
        <v>1226</v>
      </c>
      <c r="C1225">
        <v>47</v>
      </c>
      <c r="D1225" t="str">
        <f t="shared" si="172"/>
        <v>C</v>
      </c>
      <c r="E1225">
        <f t="shared" si="173"/>
        <v>2</v>
      </c>
      <c r="F1225">
        <v>58</v>
      </c>
      <c r="G1225" t="str">
        <f t="shared" si="174"/>
        <v>C</v>
      </c>
      <c r="H1225">
        <f t="shared" si="175"/>
        <v>2</v>
      </c>
      <c r="I1225">
        <v>70</v>
      </c>
      <c r="J1225" t="str">
        <f t="shared" si="176"/>
        <v>B</v>
      </c>
      <c r="K1225">
        <f t="shared" si="177"/>
        <v>3</v>
      </c>
      <c r="L1225" t="str">
        <f t="shared" si="171"/>
        <v>C04</v>
      </c>
      <c r="M1225" t="str">
        <f>VLOOKUP(L1225,Sheet2!$A$1:$C$17,2,FALSE)</f>
        <v>Farmasi</v>
      </c>
      <c r="N1225" t="str">
        <f>VLOOKUP(L1225,Sheet2!$A$1:$C$17,3,FALSE)</f>
        <v>Farmasetika</v>
      </c>
      <c r="O1225">
        <f t="shared" si="178"/>
        <v>8</v>
      </c>
      <c r="P1225" s="2">
        <f t="shared" si="179"/>
        <v>2.25</v>
      </c>
    </row>
    <row r="1226" spans="1:16" x14ac:dyDescent="0.25">
      <c r="A1226">
        <v>1224</v>
      </c>
      <c r="B1226" t="s">
        <v>1227</v>
      </c>
      <c r="C1226">
        <v>78</v>
      </c>
      <c r="D1226" t="str">
        <f t="shared" si="172"/>
        <v>A</v>
      </c>
      <c r="E1226">
        <f t="shared" si="173"/>
        <v>4</v>
      </c>
      <c r="F1226">
        <v>61</v>
      </c>
      <c r="G1226" t="str">
        <f t="shared" si="174"/>
        <v>C</v>
      </c>
      <c r="H1226">
        <f t="shared" si="175"/>
        <v>2</v>
      </c>
      <c r="I1226">
        <v>45</v>
      </c>
      <c r="J1226" t="str">
        <f t="shared" si="176"/>
        <v>C</v>
      </c>
      <c r="K1226">
        <f t="shared" si="177"/>
        <v>2</v>
      </c>
      <c r="L1226" t="str">
        <f t="shared" si="171"/>
        <v>C02</v>
      </c>
      <c r="M1226" t="str">
        <f>VLOOKUP(L1226,Sheet2!$A$1:$C$17,2,FALSE)</f>
        <v>Farmasi</v>
      </c>
      <c r="N1226" t="str">
        <f>VLOOKUP(L1226,Sheet2!$A$1:$C$17,3,FALSE)</f>
        <v>Farmakokimia</v>
      </c>
      <c r="O1226">
        <f t="shared" si="178"/>
        <v>8</v>
      </c>
      <c r="P1226" s="2">
        <f t="shared" si="179"/>
        <v>2.75</v>
      </c>
    </row>
    <row r="1227" spans="1:16" x14ac:dyDescent="0.25">
      <c r="A1227">
        <v>1225</v>
      </c>
      <c r="B1227" t="s">
        <v>1228</v>
      </c>
      <c r="C1227">
        <v>48</v>
      </c>
      <c r="D1227" t="str">
        <f t="shared" si="172"/>
        <v>C</v>
      </c>
      <c r="E1227">
        <f t="shared" si="173"/>
        <v>2</v>
      </c>
      <c r="F1227">
        <v>36</v>
      </c>
      <c r="G1227" t="str">
        <f t="shared" si="174"/>
        <v>D</v>
      </c>
      <c r="H1227">
        <f t="shared" si="175"/>
        <v>1</v>
      </c>
      <c r="I1227">
        <v>24</v>
      </c>
      <c r="J1227" t="str">
        <f t="shared" si="176"/>
        <v>E</v>
      </c>
      <c r="K1227">
        <f t="shared" si="177"/>
        <v>0</v>
      </c>
      <c r="L1227" t="str">
        <f t="shared" si="171"/>
        <v>B02</v>
      </c>
      <c r="M1227" t="str">
        <f>VLOOKUP(L1227,Sheet2!$A$1:$C$17,2,FALSE)</f>
        <v>Teknik Kebumian</v>
      </c>
      <c r="N1227" t="str">
        <f>VLOOKUP(L1227,Sheet2!$A$1:$C$17,3,FALSE)</f>
        <v>Oseanografi</v>
      </c>
      <c r="O1227">
        <f t="shared" si="178"/>
        <v>8</v>
      </c>
      <c r="P1227" s="2">
        <f t="shared" si="179"/>
        <v>1.125</v>
      </c>
    </row>
    <row r="1228" spans="1:16" x14ac:dyDescent="0.25">
      <c r="A1228">
        <v>1226</v>
      </c>
      <c r="B1228" t="s">
        <v>1229</v>
      </c>
      <c r="C1228">
        <v>55</v>
      </c>
      <c r="D1228" t="str">
        <f t="shared" si="172"/>
        <v>C</v>
      </c>
      <c r="E1228">
        <f t="shared" si="173"/>
        <v>2</v>
      </c>
      <c r="F1228">
        <v>44</v>
      </c>
      <c r="G1228" t="str">
        <f t="shared" si="174"/>
        <v>D</v>
      </c>
      <c r="H1228">
        <f t="shared" si="175"/>
        <v>1</v>
      </c>
      <c r="I1228">
        <v>34</v>
      </c>
      <c r="J1228" t="str">
        <f t="shared" si="176"/>
        <v>E</v>
      </c>
      <c r="K1228">
        <f t="shared" si="177"/>
        <v>0</v>
      </c>
      <c r="L1228" t="str">
        <f t="shared" si="171"/>
        <v>B04</v>
      </c>
      <c r="M1228" t="str">
        <f>VLOOKUP(L1228,Sheet2!$A$1:$C$17,2,FALSE)</f>
        <v>Teknik Kebumian</v>
      </c>
      <c r="N1228" t="str">
        <f>VLOOKUP(L1228,Sheet2!$A$1:$C$17,3,FALSE)</f>
        <v>Geologi</v>
      </c>
      <c r="O1228">
        <f t="shared" si="178"/>
        <v>8</v>
      </c>
      <c r="P1228" s="2">
        <f t="shared" si="179"/>
        <v>1.125</v>
      </c>
    </row>
    <row r="1229" spans="1:16" x14ac:dyDescent="0.25">
      <c r="A1229">
        <v>1227</v>
      </c>
      <c r="B1229" t="s">
        <v>1230</v>
      </c>
      <c r="C1229">
        <v>10</v>
      </c>
      <c r="D1229" t="str">
        <f t="shared" si="172"/>
        <v>E</v>
      </c>
      <c r="E1229">
        <f t="shared" si="173"/>
        <v>0</v>
      </c>
      <c r="F1229">
        <v>24</v>
      </c>
      <c r="G1229" t="str">
        <f t="shared" si="174"/>
        <v>E</v>
      </c>
      <c r="H1229">
        <f t="shared" si="175"/>
        <v>0</v>
      </c>
      <c r="I1229">
        <v>39</v>
      </c>
      <c r="J1229" t="str">
        <f t="shared" si="176"/>
        <v>D</v>
      </c>
      <c r="K1229">
        <f t="shared" si="177"/>
        <v>1</v>
      </c>
      <c r="L1229" t="str">
        <f t="shared" si="171"/>
        <v>B02</v>
      </c>
      <c r="M1229" t="str">
        <f>VLOOKUP(L1229,Sheet2!$A$1:$C$17,2,FALSE)</f>
        <v>Teknik Kebumian</v>
      </c>
      <c r="N1229" t="str">
        <f>VLOOKUP(L1229,Sheet2!$A$1:$C$17,3,FALSE)</f>
        <v>Oseanografi</v>
      </c>
      <c r="O1229">
        <f t="shared" si="178"/>
        <v>8</v>
      </c>
      <c r="P1229" s="2">
        <f t="shared" si="179"/>
        <v>0.25</v>
      </c>
    </row>
    <row r="1230" spans="1:16" x14ac:dyDescent="0.25">
      <c r="A1230">
        <v>1228</v>
      </c>
      <c r="B1230" t="s">
        <v>1231</v>
      </c>
      <c r="C1230">
        <v>25</v>
      </c>
      <c r="D1230" t="str">
        <f t="shared" si="172"/>
        <v>E</v>
      </c>
      <c r="E1230">
        <f t="shared" si="173"/>
        <v>0</v>
      </c>
      <c r="F1230">
        <v>46</v>
      </c>
      <c r="G1230" t="str">
        <f t="shared" si="174"/>
        <v>C</v>
      </c>
      <c r="H1230">
        <f t="shared" si="175"/>
        <v>2</v>
      </c>
      <c r="I1230">
        <v>67</v>
      </c>
      <c r="J1230" t="str">
        <f t="shared" si="176"/>
        <v>B</v>
      </c>
      <c r="K1230">
        <f t="shared" si="177"/>
        <v>3</v>
      </c>
      <c r="L1230" t="str">
        <f t="shared" si="171"/>
        <v>D02</v>
      </c>
      <c r="M1230" t="str">
        <f>VLOOKUP(L1230,Sheet2!$A$1:$C$17,2,FALSE)</f>
        <v>Teknik Industri</v>
      </c>
      <c r="N1230" t="str">
        <f>VLOOKUP(L1230,Sheet2!$A$1:$C$17,3,FALSE)</f>
        <v>Teknologi Pangan</v>
      </c>
      <c r="O1230">
        <f t="shared" si="178"/>
        <v>8</v>
      </c>
      <c r="P1230" s="2">
        <f t="shared" si="179"/>
        <v>1.5</v>
      </c>
    </row>
    <row r="1231" spans="1:16" x14ac:dyDescent="0.25">
      <c r="A1231">
        <v>1229</v>
      </c>
      <c r="B1231" t="s">
        <v>1232</v>
      </c>
      <c r="C1231">
        <v>35</v>
      </c>
      <c r="D1231" t="str">
        <f t="shared" si="172"/>
        <v>D</v>
      </c>
      <c r="E1231">
        <f t="shared" si="173"/>
        <v>1</v>
      </c>
      <c r="F1231">
        <v>32</v>
      </c>
      <c r="G1231" t="str">
        <f t="shared" si="174"/>
        <v>E</v>
      </c>
      <c r="H1231">
        <f t="shared" si="175"/>
        <v>0</v>
      </c>
      <c r="I1231">
        <v>29</v>
      </c>
      <c r="J1231" t="str">
        <f t="shared" si="176"/>
        <v>E</v>
      </c>
      <c r="K1231">
        <f t="shared" si="177"/>
        <v>0</v>
      </c>
      <c r="L1231" t="str">
        <f t="shared" si="171"/>
        <v>C01</v>
      </c>
      <c r="M1231" t="str">
        <f>VLOOKUP(L1231,Sheet2!$A$1:$C$17,2,FALSE)</f>
        <v>Farmasi</v>
      </c>
      <c r="N1231" t="str">
        <f>VLOOKUP(L1231,Sheet2!$A$1:$C$17,3,FALSE)</f>
        <v>Biologi Farmasi</v>
      </c>
      <c r="O1231">
        <f t="shared" si="178"/>
        <v>8</v>
      </c>
      <c r="P1231" s="2">
        <f t="shared" si="179"/>
        <v>0.375</v>
      </c>
    </row>
    <row r="1232" spans="1:16" x14ac:dyDescent="0.25">
      <c r="A1232">
        <v>1230</v>
      </c>
      <c r="B1232" t="s">
        <v>1233</v>
      </c>
      <c r="C1232">
        <v>18</v>
      </c>
      <c r="D1232" t="str">
        <f t="shared" si="172"/>
        <v>E</v>
      </c>
      <c r="E1232">
        <f t="shared" si="173"/>
        <v>0</v>
      </c>
      <c r="F1232">
        <v>22</v>
      </c>
      <c r="G1232" t="str">
        <f t="shared" si="174"/>
        <v>E</v>
      </c>
      <c r="H1232">
        <f t="shared" si="175"/>
        <v>0</v>
      </c>
      <c r="I1232">
        <v>26</v>
      </c>
      <c r="J1232" t="str">
        <f t="shared" si="176"/>
        <v>E</v>
      </c>
      <c r="K1232">
        <f t="shared" si="177"/>
        <v>0</v>
      </c>
      <c r="L1232" t="str">
        <f t="shared" si="171"/>
        <v>A02</v>
      </c>
      <c r="M1232" t="str">
        <f>VLOOKUP(L1232,Sheet2!$A$1:$C$17,2,FALSE)</f>
        <v>Matematika dan IPA</v>
      </c>
      <c r="N1232" t="str">
        <f>VLOOKUP(L1232,Sheet2!$A$1:$C$17,3,FALSE)</f>
        <v>Fisika</v>
      </c>
      <c r="O1232">
        <f t="shared" si="178"/>
        <v>8</v>
      </c>
      <c r="P1232" s="2">
        <f t="shared" si="179"/>
        <v>0</v>
      </c>
    </row>
    <row r="1233" spans="1:16" x14ac:dyDescent="0.25">
      <c r="A1233">
        <v>1231</v>
      </c>
      <c r="B1233" t="s">
        <v>1234</v>
      </c>
      <c r="C1233">
        <v>85</v>
      </c>
      <c r="D1233" t="str">
        <f t="shared" si="172"/>
        <v>A</v>
      </c>
      <c r="E1233">
        <f t="shared" si="173"/>
        <v>4</v>
      </c>
      <c r="F1233">
        <v>65</v>
      </c>
      <c r="G1233" t="str">
        <f t="shared" si="174"/>
        <v>B</v>
      </c>
      <c r="H1233">
        <f t="shared" si="175"/>
        <v>3</v>
      </c>
      <c r="I1233">
        <v>46</v>
      </c>
      <c r="J1233" t="str">
        <f t="shared" si="176"/>
        <v>C</v>
      </c>
      <c r="K1233">
        <f t="shared" si="177"/>
        <v>2</v>
      </c>
      <c r="L1233" t="str">
        <f t="shared" si="171"/>
        <v>D03</v>
      </c>
      <c r="M1233" t="str">
        <f>VLOOKUP(L1233,Sheet2!$A$1:$C$17,2,FALSE)</f>
        <v>Teknik Industri</v>
      </c>
      <c r="N1233" t="str">
        <f>VLOOKUP(L1233,Sheet2!$A$1:$C$17,3,FALSE)</f>
        <v>Teknologi Bioenergi</v>
      </c>
      <c r="O1233">
        <f t="shared" si="178"/>
        <v>8</v>
      </c>
      <c r="P1233" s="2">
        <f t="shared" si="179"/>
        <v>3.125</v>
      </c>
    </row>
    <row r="1234" spans="1:16" x14ac:dyDescent="0.25">
      <c r="A1234">
        <v>1232</v>
      </c>
      <c r="B1234" t="s">
        <v>1235</v>
      </c>
      <c r="C1234">
        <v>36</v>
      </c>
      <c r="D1234" t="str">
        <f t="shared" si="172"/>
        <v>D</v>
      </c>
      <c r="E1234">
        <f t="shared" si="173"/>
        <v>1</v>
      </c>
      <c r="F1234">
        <v>45</v>
      </c>
      <c r="G1234" t="str">
        <f t="shared" si="174"/>
        <v>C</v>
      </c>
      <c r="H1234">
        <f t="shared" si="175"/>
        <v>2</v>
      </c>
      <c r="I1234">
        <v>54</v>
      </c>
      <c r="J1234" t="str">
        <f t="shared" si="176"/>
        <v>C</v>
      </c>
      <c r="K1234">
        <f t="shared" si="177"/>
        <v>2</v>
      </c>
      <c r="L1234" t="str">
        <f t="shared" si="171"/>
        <v>B01</v>
      </c>
      <c r="M1234" t="str">
        <f>VLOOKUP(L1234,Sheet2!$A$1:$C$17,2,FALSE)</f>
        <v>Teknik Kebumian</v>
      </c>
      <c r="N1234" t="str">
        <f>VLOOKUP(L1234,Sheet2!$A$1:$C$17,3,FALSE)</f>
        <v>Meteorologi</v>
      </c>
      <c r="O1234">
        <f t="shared" si="178"/>
        <v>8</v>
      </c>
      <c r="P1234" s="2">
        <f t="shared" si="179"/>
        <v>1.625</v>
      </c>
    </row>
    <row r="1235" spans="1:16" x14ac:dyDescent="0.25">
      <c r="A1235">
        <v>1233</v>
      </c>
      <c r="B1235" t="s">
        <v>1236</v>
      </c>
      <c r="C1235">
        <v>35</v>
      </c>
      <c r="D1235" t="str">
        <f t="shared" si="172"/>
        <v>D</v>
      </c>
      <c r="E1235">
        <f t="shared" si="173"/>
        <v>1</v>
      </c>
      <c r="F1235">
        <v>50</v>
      </c>
      <c r="G1235" t="str">
        <f t="shared" si="174"/>
        <v>C</v>
      </c>
      <c r="H1235">
        <f t="shared" si="175"/>
        <v>2</v>
      </c>
      <c r="I1235">
        <v>65</v>
      </c>
      <c r="J1235" t="str">
        <f t="shared" si="176"/>
        <v>B</v>
      </c>
      <c r="K1235">
        <f t="shared" si="177"/>
        <v>3</v>
      </c>
      <c r="L1235" t="str">
        <f t="shared" si="171"/>
        <v>C01</v>
      </c>
      <c r="M1235" t="str">
        <f>VLOOKUP(L1235,Sheet2!$A$1:$C$17,2,FALSE)</f>
        <v>Farmasi</v>
      </c>
      <c r="N1235" t="str">
        <f>VLOOKUP(L1235,Sheet2!$A$1:$C$17,3,FALSE)</f>
        <v>Biologi Farmasi</v>
      </c>
      <c r="O1235">
        <f t="shared" si="178"/>
        <v>8</v>
      </c>
      <c r="P1235" s="2">
        <f t="shared" si="179"/>
        <v>1.875</v>
      </c>
    </row>
    <row r="1236" spans="1:16" x14ac:dyDescent="0.25">
      <c r="A1236">
        <v>1234</v>
      </c>
      <c r="B1236" t="s">
        <v>1237</v>
      </c>
      <c r="C1236">
        <v>44</v>
      </c>
      <c r="D1236" t="str">
        <f t="shared" si="172"/>
        <v>D</v>
      </c>
      <c r="E1236">
        <f t="shared" si="173"/>
        <v>1</v>
      </c>
      <c r="F1236">
        <v>49</v>
      </c>
      <c r="G1236" t="str">
        <f t="shared" si="174"/>
        <v>C</v>
      </c>
      <c r="H1236">
        <f t="shared" si="175"/>
        <v>2</v>
      </c>
      <c r="I1236">
        <v>55</v>
      </c>
      <c r="J1236" t="str">
        <f t="shared" si="176"/>
        <v>C</v>
      </c>
      <c r="K1236">
        <f t="shared" si="177"/>
        <v>2</v>
      </c>
      <c r="L1236" t="str">
        <f t="shared" si="171"/>
        <v>A03</v>
      </c>
      <c r="M1236" t="str">
        <f>VLOOKUP(L1236,Sheet2!$A$1:$C$17,2,FALSE)</f>
        <v>Matematika dan IPA</v>
      </c>
      <c r="N1236" t="str">
        <f>VLOOKUP(L1236,Sheet2!$A$1:$C$17,3,FALSE)</f>
        <v>Kimia</v>
      </c>
      <c r="O1236">
        <f t="shared" si="178"/>
        <v>8</v>
      </c>
      <c r="P1236" s="2">
        <f t="shared" si="179"/>
        <v>1.625</v>
      </c>
    </row>
    <row r="1237" spans="1:16" x14ac:dyDescent="0.25">
      <c r="A1237">
        <v>1235</v>
      </c>
      <c r="B1237" t="s">
        <v>1238</v>
      </c>
      <c r="C1237">
        <v>41</v>
      </c>
      <c r="D1237" t="str">
        <f t="shared" si="172"/>
        <v>D</v>
      </c>
      <c r="E1237">
        <f t="shared" si="173"/>
        <v>1</v>
      </c>
      <c r="F1237">
        <v>28</v>
      </c>
      <c r="G1237" t="str">
        <f t="shared" si="174"/>
        <v>E</v>
      </c>
      <c r="H1237">
        <f t="shared" si="175"/>
        <v>0</v>
      </c>
      <c r="I1237">
        <v>16</v>
      </c>
      <c r="J1237" t="str">
        <f t="shared" si="176"/>
        <v>E</v>
      </c>
      <c r="K1237">
        <f t="shared" si="177"/>
        <v>0</v>
      </c>
      <c r="L1237" t="str">
        <f t="shared" si="171"/>
        <v>C04</v>
      </c>
      <c r="M1237" t="str">
        <f>VLOOKUP(L1237,Sheet2!$A$1:$C$17,2,FALSE)</f>
        <v>Farmasi</v>
      </c>
      <c r="N1237" t="str">
        <f>VLOOKUP(L1237,Sheet2!$A$1:$C$17,3,FALSE)</f>
        <v>Farmasetika</v>
      </c>
      <c r="O1237">
        <f t="shared" si="178"/>
        <v>8</v>
      </c>
      <c r="P1237" s="2">
        <f t="shared" si="179"/>
        <v>0.375</v>
      </c>
    </row>
    <row r="1238" spans="1:16" x14ac:dyDescent="0.25">
      <c r="A1238">
        <v>1236</v>
      </c>
      <c r="B1238" t="s">
        <v>1239</v>
      </c>
      <c r="C1238">
        <v>21</v>
      </c>
      <c r="D1238" t="str">
        <f t="shared" si="172"/>
        <v>E</v>
      </c>
      <c r="E1238">
        <f t="shared" si="173"/>
        <v>0</v>
      </c>
      <c r="F1238">
        <v>33</v>
      </c>
      <c r="G1238" t="str">
        <f t="shared" si="174"/>
        <v>E</v>
      </c>
      <c r="H1238">
        <f t="shared" si="175"/>
        <v>0</v>
      </c>
      <c r="I1238">
        <v>46</v>
      </c>
      <c r="J1238" t="str">
        <f t="shared" si="176"/>
        <v>C</v>
      </c>
      <c r="K1238">
        <f t="shared" si="177"/>
        <v>2</v>
      </c>
      <c r="L1238" t="str">
        <f t="shared" si="171"/>
        <v>D01</v>
      </c>
      <c r="M1238" t="str">
        <f>VLOOKUP(L1238,Sheet2!$A$1:$C$17,2,FALSE)</f>
        <v>Teknik Industri</v>
      </c>
      <c r="N1238" t="str">
        <f>VLOOKUP(L1238,Sheet2!$A$1:$C$17,3,FALSE)</f>
        <v>Instrumentasi dan Kontrol</v>
      </c>
      <c r="O1238">
        <f t="shared" si="178"/>
        <v>8</v>
      </c>
      <c r="P1238" s="2">
        <f t="shared" si="179"/>
        <v>0.5</v>
      </c>
    </row>
    <row r="1239" spans="1:16" x14ac:dyDescent="0.25">
      <c r="A1239">
        <v>1237</v>
      </c>
      <c r="B1239" t="s">
        <v>1240</v>
      </c>
      <c r="C1239">
        <v>72</v>
      </c>
      <c r="D1239" t="str">
        <f t="shared" si="172"/>
        <v>B</v>
      </c>
      <c r="E1239">
        <f t="shared" si="173"/>
        <v>3</v>
      </c>
      <c r="F1239">
        <v>74</v>
      </c>
      <c r="G1239" t="str">
        <f t="shared" si="174"/>
        <v>B</v>
      </c>
      <c r="H1239">
        <f t="shared" si="175"/>
        <v>3</v>
      </c>
      <c r="I1239">
        <v>77</v>
      </c>
      <c r="J1239" t="str">
        <f t="shared" si="176"/>
        <v>A</v>
      </c>
      <c r="K1239">
        <f t="shared" si="177"/>
        <v>4</v>
      </c>
      <c r="L1239" t="str">
        <f t="shared" si="171"/>
        <v>B03</v>
      </c>
      <c r="M1239" t="str">
        <f>VLOOKUP(L1239,Sheet2!$A$1:$C$17,2,FALSE)</f>
        <v>Teknik Kebumian</v>
      </c>
      <c r="N1239" t="str">
        <f>VLOOKUP(L1239,Sheet2!$A$1:$C$17,3,FALSE)</f>
        <v>Geomatika</v>
      </c>
      <c r="O1239">
        <f t="shared" si="178"/>
        <v>8</v>
      </c>
      <c r="P1239" s="2">
        <f t="shared" si="179"/>
        <v>3.25</v>
      </c>
    </row>
    <row r="1240" spans="1:16" x14ac:dyDescent="0.25">
      <c r="A1240">
        <v>1238</v>
      </c>
      <c r="B1240" t="s">
        <v>1241</v>
      </c>
      <c r="C1240">
        <v>88</v>
      </c>
      <c r="D1240" t="str">
        <f t="shared" si="172"/>
        <v>A</v>
      </c>
      <c r="E1240">
        <f t="shared" si="173"/>
        <v>4</v>
      </c>
      <c r="F1240">
        <v>84</v>
      </c>
      <c r="G1240" t="str">
        <f t="shared" si="174"/>
        <v>A</v>
      </c>
      <c r="H1240">
        <f t="shared" si="175"/>
        <v>4</v>
      </c>
      <c r="I1240">
        <v>80</v>
      </c>
      <c r="J1240" t="str">
        <f t="shared" si="176"/>
        <v>A</v>
      </c>
      <c r="K1240">
        <f t="shared" si="177"/>
        <v>4</v>
      </c>
      <c r="L1240" t="str">
        <f t="shared" si="171"/>
        <v>B04</v>
      </c>
      <c r="M1240" t="str">
        <f>VLOOKUP(L1240,Sheet2!$A$1:$C$17,2,FALSE)</f>
        <v>Teknik Kebumian</v>
      </c>
      <c r="N1240" t="str">
        <f>VLOOKUP(L1240,Sheet2!$A$1:$C$17,3,FALSE)</f>
        <v>Geologi</v>
      </c>
      <c r="O1240">
        <f t="shared" si="178"/>
        <v>8</v>
      </c>
      <c r="P1240" s="2">
        <f t="shared" si="179"/>
        <v>4</v>
      </c>
    </row>
    <row r="1241" spans="1:16" x14ac:dyDescent="0.25">
      <c r="A1241">
        <v>1239</v>
      </c>
      <c r="B1241" t="s">
        <v>1242</v>
      </c>
      <c r="C1241">
        <v>67</v>
      </c>
      <c r="D1241" t="str">
        <f t="shared" si="172"/>
        <v>B</v>
      </c>
      <c r="E1241">
        <f t="shared" si="173"/>
        <v>3</v>
      </c>
      <c r="F1241">
        <v>51</v>
      </c>
      <c r="G1241" t="str">
        <f t="shared" si="174"/>
        <v>C</v>
      </c>
      <c r="H1241">
        <f t="shared" si="175"/>
        <v>2</v>
      </c>
      <c r="I1241">
        <v>35</v>
      </c>
      <c r="J1241" t="str">
        <f t="shared" si="176"/>
        <v>D</v>
      </c>
      <c r="K1241">
        <f t="shared" si="177"/>
        <v>1</v>
      </c>
      <c r="L1241" t="str">
        <f t="shared" si="171"/>
        <v>D04</v>
      </c>
      <c r="M1241" t="str">
        <f>VLOOKUP(L1241,Sheet2!$A$1:$C$17,2,FALSE)</f>
        <v>Teknik Industri</v>
      </c>
      <c r="N1241" t="str">
        <f>VLOOKUP(L1241,Sheet2!$A$1:$C$17,3,FALSE)</f>
        <v>Manajemen Rekayasa Industri</v>
      </c>
      <c r="O1241">
        <f t="shared" si="178"/>
        <v>8</v>
      </c>
      <c r="P1241" s="2">
        <f t="shared" si="179"/>
        <v>2.125</v>
      </c>
    </row>
    <row r="1242" spans="1:16" x14ac:dyDescent="0.25">
      <c r="A1242">
        <v>1240</v>
      </c>
      <c r="B1242" t="s">
        <v>1243</v>
      </c>
      <c r="C1242">
        <v>68</v>
      </c>
      <c r="D1242" t="str">
        <f t="shared" si="172"/>
        <v>B</v>
      </c>
      <c r="E1242">
        <f t="shared" si="173"/>
        <v>3</v>
      </c>
      <c r="F1242">
        <v>60</v>
      </c>
      <c r="G1242" t="str">
        <f t="shared" si="174"/>
        <v>C</v>
      </c>
      <c r="H1242">
        <f t="shared" si="175"/>
        <v>2</v>
      </c>
      <c r="I1242">
        <v>53</v>
      </c>
      <c r="J1242" t="str">
        <f t="shared" si="176"/>
        <v>C</v>
      </c>
      <c r="K1242">
        <f t="shared" si="177"/>
        <v>2</v>
      </c>
      <c r="L1242" t="str">
        <f t="shared" si="171"/>
        <v>C01</v>
      </c>
      <c r="M1242" t="str">
        <f>VLOOKUP(L1242,Sheet2!$A$1:$C$17,2,FALSE)</f>
        <v>Farmasi</v>
      </c>
      <c r="N1242" t="str">
        <f>VLOOKUP(L1242,Sheet2!$A$1:$C$17,3,FALSE)</f>
        <v>Biologi Farmasi</v>
      </c>
      <c r="O1242">
        <f t="shared" si="178"/>
        <v>8</v>
      </c>
      <c r="P1242" s="2">
        <f t="shared" si="179"/>
        <v>2.375</v>
      </c>
    </row>
    <row r="1243" spans="1:16" x14ac:dyDescent="0.25">
      <c r="A1243">
        <v>1241</v>
      </c>
      <c r="B1243" t="s">
        <v>1244</v>
      </c>
      <c r="C1243">
        <v>78</v>
      </c>
      <c r="D1243" t="str">
        <f t="shared" si="172"/>
        <v>A</v>
      </c>
      <c r="E1243">
        <f t="shared" si="173"/>
        <v>4</v>
      </c>
      <c r="F1243">
        <v>73</v>
      </c>
      <c r="G1243" t="str">
        <f t="shared" si="174"/>
        <v>B</v>
      </c>
      <c r="H1243">
        <f t="shared" si="175"/>
        <v>3</v>
      </c>
      <c r="I1243">
        <v>69</v>
      </c>
      <c r="J1243" t="str">
        <f t="shared" si="176"/>
        <v>B</v>
      </c>
      <c r="K1243">
        <f t="shared" si="177"/>
        <v>3</v>
      </c>
      <c r="L1243" t="str">
        <f t="shared" si="171"/>
        <v>D04</v>
      </c>
      <c r="M1243" t="str">
        <f>VLOOKUP(L1243,Sheet2!$A$1:$C$17,2,FALSE)</f>
        <v>Teknik Industri</v>
      </c>
      <c r="N1243" t="str">
        <f>VLOOKUP(L1243,Sheet2!$A$1:$C$17,3,FALSE)</f>
        <v>Manajemen Rekayasa Industri</v>
      </c>
      <c r="O1243">
        <f t="shared" si="178"/>
        <v>8</v>
      </c>
      <c r="P1243" s="2">
        <f t="shared" si="179"/>
        <v>3.375</v>
      </c>
    </row>
    <row r="1244" spans="1:16" x14ac:dyDescent="0.25">
      <c r="A1244">
        <v>1242</v>
      </c>
      <c r="B1244" t="s">
        <v>1245</v>
      </c>
      <c r="C1244">
        <v>87</v>
      </c>
      <c r="D1244" t="str">
        <f t="shared" si="172"/>
        <v>A</v>
      </c>
      <c r="E1244">
        <f t="shared" si="173"/>
        <v>4</v>
      </c>
      <c r="F1244">
        <v>74</v>
      </c>
      <c r="G1244" t="str">
        <f t="shared" si="174"/>
        <v>B</v>
      </c>
      <c r="H1244">
        <f t="shared" si="175"/>
        <v>3</v>
      </c>
      <c r="I1244">
        <v>61</v>
      </c>
      <c r="J1244" t="str">
        <f t="shared" si="176"/>
        <v>C</v>
      </c>
      <c r="K1244">
        <f t="shared" si="177"/>
        <v>2</v>
      </c>
      <c r="L1244" t="str">
        <f t="shared" si="171"/>
        <v>A02</v>
      </c>
      <c r="M1244" t="str">
        <f>VLOOKUP(L1244,Sheet2!$A$1:$C$17,2,FALSE)</f>
        <v>Matematika dan IPA</v>
      </c>
      <c r="N1244" t="str">
        <f>VLOOKUP(L1244,Sheet2!$A$1:$C$17,3,FALSE)</f>
        <v>Fisika</v>
      </c>
      <c r="O1244">
        <f t="shared" si="178"/>
        <v>8</v>
      </c>
      <c r="P1244" s="2">
        <f t="shared" si="179"/>
        <v>3.125</v>
      </c>
    </row>
    <row r="1245" spans="1:16" x14ac:dyDescent="0.25">
      <c r="A1245">
        <v>1243</v>
      </c>
      <c r="B1245" t="s">
        <v>1246</v>
      </c>
      <c r="C1245">
        <v>61</v>
      </c>
      <c r="D1245" t="str">
        <f t="shared" si="172"/>
        <v>C</v>
      </c>
      <c r="E1245">
        <f t="shared" si="173"/>
        <v>2</v>
      </c>
      <c r="F1245">
        <v>63</v>
      </c>
      <c r="G1245" t="str">
        <f t="shared" si="174"/>
        <v>C</v>
      </c>
      <c r="H1245">
        <f t="shared" si="175"/>
        <v>2</v>
      </c>
      <c r="I1245">
        <v>66</v>
      </c>
      <c r="J1245" t="str">
        <f t="shared" si="176"/>
        <v>B</v>
      </c>
      <c r="K1245">
        <f t="shared" si="177"/>
        <v>3</v>
      </c>
      <c r="L1245" t="str">
        <f t="shared" si="171"/>
        <v>A02</v>
      </c>
      <c r="M1245" t="str">
        <f>VLOOKUP(L1245,Sheet2!$A$1:$C$17,2,FALSE)</f>
        <v>Matematika dan IPA</v>
      </c>
      <c r="N1245" t="str">
        <f>VLOOKUP(L1245,Sheet2!$A$1:$C$17,3,FALSE)</f>
        <v>Fisika</v>
      </c>
      <c r="O1245">
        <f t="shared" si="178"/>
        <v>8</v>
      </c>
      <c r="P1245" s="2">
        <f t="shared" si="179"/>
        <v>2.25</v>
      </c>
    </row>
    <row r="1246" spans="1:16" x14ac:dyDescent="0.25">
      <c r="A1246">
        <v>1244</v>
      </c>
      <c r="B1246" t="s">
        <v>1247</v>
      </c>
      <c r="C1246">
        <v>5</v>
      </c>
      <c r="D1246" t="str">
        <f t="shared" si="172"/>
        <v>E</v>
      </c>
      <c r="E1246">
        <f t="shared" si="173"/>
        <v>0</v>
      </c>
      <c r="F1246">
        <v>7</v>
      </c>
      <c r="G1246" t="str">
        <f t="shared" si="174"/>
        <v>E</v>
      </c>
      <c r="H1246">
        <f t="shared" si="175"/>
        <v>0</v>
      </c>
      <c r="I1246">
        <v>9</v>
      </c>
      <c r="J1246" t="str">
        <f t="shared" si="176"/>
        <v>E</v>
      </c>
      <c r="K1246">
        <f t="shared" si="177"/>
        <v>0</v>
      </c>
      <c r="L1246" t="str">
        <f t="shared" si="171"/>
        <v>A01</v>
      </c>
      <c r="M1246" t="str">
        <f>VLOOKUP(L1246,Sheet2!$A$1:$C$17,2,FALSE)</f>
        <v>Matematika dan IPA</v>
      </c>
      <c r="N1246" t="str">
        <f>VLOOKUP(L1246,Sheet2!$A$1:$C$17,3,FALSE)</f>
        <v>Astronomi</v>
      </c>
      <c r="O1246">
        <f t="shared" si="178"/>
        <v>8</v>
      </c>
      <c r="P1246" s="2">
        <f t="shared" si="179"/>
        <v>0</v>
      </c>
    </row>
    <row r="1247" spans="1:16" x14ac:dyDescent="0.25">
      <c r="A1247">
        <v>1245</v>
      </c>
      <c r="B1247" t="s">
        <v>1248</v>
      </c>
      <c r="C1247">
        <v>73</v>
      </c>
      <c r="D1247" t="str">
        <f t="shared" si="172"/>
        <v>B</v>
      </c>
      <c r="E1247">
        <f t="shared" si="173"/>
        <v>3</v>
      </c>
      <c r="F1247">
        <v>67</v>
      </c>
      <c r="G1247" t="str">
        <f t="shared" si="174"/>
        <v>B</v>
      </c>
      <c r="H1247">
        <f t="shared" si="175"/>
        <v>3</v>
      </c>
      <c r="I1247">
        <v>61</v>
      </c>
      <c r="J1247" t="str">
        <f t="shared" si="176"/>
        <v>C</v>
      </c>
      <c r="K1247">
        <f t="shared" si="177"/>
        <v>2</v>
      </c>
      <c r="L1247" t="str">
        <f t="shared" si="171"/>
        <v>B02</v>
      </c>
      <c r="M1247" t="str">
        <f>VLOOKUP(L1247,Sheet2!$A$1:$C$17,2,FALSE)</f>
        <v>Teknik Kebumian</v>
      </c>
      <c r="N1247" t="str">
        <f>VLOOKUP(L1247,Sheet2!$A$1:$C$17,3,FALSE)</f>
        <v>Oseanografi</v>
      </c>
      <c r="O1247">
        <f t="shared" si="178"/>
        <v>8</v>
      </c>
      <c r="P1247" s="2">
        <f t="shared" si="179"/>
        <v>2.75</v>
      </c>
    </row>
    <row r="1248" spans="1:16" x14ac:dyDescent="0.25">
      <c r="A1248">
        <v>1246</v>
      </c>
      <c r="B1248" t="s">
        <v>1249</v>
      </c>
      <c r="C1248">
        <v>69</v>
      </c>
      <c r="D1248" t="str">
        <f t="shared" si="172"/>
        <v>B</v>
      </c>
      <c r="E1248">
        <f t="shared" si="173"/>
        <v>3</v>
      </c>
      <c r="F1248">
        <v>71</v>
      </c>
      <c r="G1248" t="str">
        <f t="shared" si="174"/>
        <v>B</v>
      </c>
      <c r="H1248">
        <f t="shared" si="175"/>
        <v>3</v>
      </c>
      <c r="I1248">
        <v>73</v>
      </c>
      <c r="J1248" t="str">
        <f t="shared" si="176"/>
        <v>B</v>
      </c>
      <c r="K1248">
        <f t="shared" si="177"/>
        <v>3</v>
      </c>
      <c r="L1248" t="str">
        <f t="shared" si="171"/>
        <v>D01</v>
      </c>
      <c r="M1248" t="str">
        <f>VLOOKUP(L1248,Sheet2!$A$1:$C$17,2,FALSE)</f>
        <v>Teknik Industri</v>
      </c>
      <c r="N1248" t="str">
        <f>VLOOKUP(L1248,Sheet2!$A$1:$C$17,3,FALSE)</f>
        <v>Instrumentasi dan Kontrol</v>
      </c>
      <c r="O1248">
        <f t="shared" si="178"/>
        <v>8</v>
      </c>
      <c r="P1248" s="2">
        <f t="shared" si="179"/>
        <v>3</v>
      </c>
    </row>
    <row r="1249" spans="1:16" x14ac:dyDescent="0.25">
      <c r="A1249">
        <v>1247</v>
      </c>
      <c r="B1249" t="s">
        <v>1250</v>
      </c>
      <c r="C1249">
        <v>30</v>
      </c>
      <c r="D1249" t="str">
        <f t="shared" si="172"/>
        <v>E</v>
      </c>
      <c r="E1249">
        <f t="shared" si="173"/>
        <v>0</v>
      </c>
      <c r="F1249">
        <v>43</v>
      </c>
      <c r="G1249" t="str">
        <f t="shared" si="174"/>
        <v>D</v>
      </c>
      <c r="H1249">
        <f t="shared" si="175"/>
        <v>1</v>
      </c>
      <c r="I1249">
        <v>57</v>
      </c>
      <c r="J1249" t="str">
        <f t="shared" si="176"/>
        <v>C</v>
      </c>
      <c r="K1249">
        <f t="shared" si="177"/>
        <v>2</v>
      </c>
      <c r="L1249" t="str">
        <f t="shared" si="171"/>
        <v>B02</v>
      </c>
      <c r="M1249" t="str">
        <f>VLOOKUP(L1249,Sheet2!$A$1:$C$17,2,FALSE)</f>
        <v>Teknik Kebumian</v>
      </c>
      <c r="N1249" t="str">
        <f>VLOOKUP(L1249,Sheet2!$A$1:$C$17,3,FALSE)</f>
        <v>Oseanografi</v>
      </c>
      <c r="O1249">
        <f t="shared" si="178"/>
        <v>8</v>
      </c>
      <c r="P1249" s="2">
        <f t="shared" si="179"/>
        <v>0.875</v>
      </c>
    </row>
    <row r="1250" spans="1:16" x14ac:dyDescent="0.25">
      <c r="A1250">
        <v>1248</v>
      </c>
      <c r="B1250" t="s">
        <v>1251</v>
      </c>
      <c r="C1250">
        <v>54</v>
      </c>
      <c r="D1250" t="str">
        <f t="shared" si="172"/>
        <v>C</v>
      </c>
      <c r="E1250">
        <f t="shared" si="173"/>
        <v>2</v>
      </c>
      <c r="F1250">
        <v>56</v>
      </c>
      <c r="G1250" t="str">
        <f t="shared" si="174"/>
        <v>C</v>
      </c>
      <c r="H1250">
        <f t="shared" si="175"/>
        <v>2</v>
      </c>
      <c r="I1250">
        <v>57</v>
      </c>
      <c r="J1250" t="str">
        <f t="shared" si="176"/>
        <v>C</v>
      </c>
      <c r="K1250">
        <f t="shared" si="177"/>
        <v>2</v>
      </c>
      <c r="L1250" t="str">
        <f t="shared" si="171"/>
        <v>B03</v>
      </c>
      <c r="M1250" t="str">
        <f>VLOOKUP(L1250,Sheet2!$A$1:$C$17,2,FALSE)</f>
        <v>Teknik Kebumian</v>
      </c>
      <c r="N1250" t="str">
        <f>VLOOKUP(L1250,Sheet2!$A$1:$C$17,3,FALSE)</f>
        <v>Geomatika</v>
      </c>
      <c r="O1250">
        <f t="shared" si="178"/>
        <v>8</v>
      </c>
      <c r="P1250" s="2">
        <f t="shared" si="179"/>
        <v>2</v>
      </c>
    </row>
    <row r="1251" spans="1:16" x14ac:dyDescent="0.25">
      <c r="A1251">
        <v>1249</v>
      </c>
      <c r="B1251" t="s">
        <v>1252</v>
      </c>
      <c r="C1251">
        <v>77</v>
      </c>
      <c r="D1251" t="str">
        <f t="shared" si="172"/>
        <v>A</v>
      </c>
      <c r="E1251">
        <f t="shared" si="173"/>
        <v>4</v>
      </c>
      <c r="F1251">
        <v>79</v>
      </c>
      <c r="G1251" t="str">
        <f t="shared" si="174"/>
        <v>A</v>
      </c>
      <c r="H1251">
        <f t="shared" si="175"/>
        <v>4</v>
      </c>
      <c r="I1251">
        <v>82</v>
      </c>
      <c r="J1251" t="str">
        <f t="shared" si="176"/>
        <v>A</v>
      </c>
      <c r="K1251">
        <f t="shared" si="177"/>
        <v>4</v>
      </c>
      <c r="L1251" t="str">
        <f t="shared" si="171"/>
        <v>B03</v>
      </c>
      <c r="M1251" t="str">
        <f>VLOOKUP(L1251,Sheet2!$A$1:$C$17,2,FALSE)</f>
        <v>Teknik Kebumian</v>
      </c>
      <c r="N1251" t="str">
        <f>VLOOKUP(L1251,Sheet2!$A$1:$C$17,3,FALSE)</f>
        <v>Geomatika</v>
      </c>
      <c r="O1251">
        <f t="shared" si="178"/>
        <v>8</v>
      </c>
      <c r="P1251" s="2">
        <f t="shared" si="179"/>
        <v>4</v>
      </c>
    </row>
    <row r="1252" spans="1:16" x14ac:dyDescent="0.25">
      <c r="A1252">
        <v>1250</v>
      </c>
      <c r="B1252" t="s">
        <v>1253</v>
      </c>
      <c r="C1252">
        <v>81</v>
      </c>
      <c r="D1252" t="str">
        <f t="shared" si="172"/>
        <v>A</v>
      </c>
      <c r="E1252">
        <f t="shared" si="173"/>
        <v>4</v>
      </c>
      <c r="F1252">
        <v>87</v>
      </c>
      <c r="G1252" t="str">
        <f t="shared" si="174"/>
        <v>A</v>
      </c>
      <c r="H1252">
        <f t="shared" si="175"/>
        <v>4</v>
      </c>
      <c r="I1252">
        <v>94</v>
      </c>
      <c r="J1252" t="str">
        <f t="shared" si="176"/>
        <v>A</v>
      </c>
      <c r="K1252">
        <f t="shared" si="177"/>
        <v>4</v>
      </c>
      <c r="L1252" t="str">
        <f t="shared" si="171"/>
        <v>D03</v>
      </c>
      <c r="M1252" t="str">
        <f>VLOOKUP(L1252,Sheet2!$A$1:$C$17,2,FALSE)</f>
        <v>Teknik Industri</v>
      </c>
      <c r="N1252" t="str">
        <f>VLOOKUP(L1252,Sheet2!$A$1:$C$17,3,FALSE)</f>
        <v>Teknologi Bioenergi</v>
      </c>
      <c r="O1252">
        <f t="shared" si="178"/>
        <v>8</v>
      </c>
      <c r="P1252" s="2">
        <f t="shared" si="179"/>
        <v>4</v>
      </c>
    </row>
    <row r="1253" spans="1:16" x14ac:dyDescent="0.25">
      <c r="A1253">
        <v>1251</v>
      </c>
      <c r="B1253" t="s">
        <v>1254</v>
      </c>
      <c r="C1253">
        <v>66</v>
      </c>
      <c r="D1253" t="str">
        <f t="shared" si="172"/>
        <v>B</v>
      </c>
      <c r="E1253">
        <f t="shared" si="173"/>
        <v>3</v>
      </c>
      <c r="F1253">
        <v>56</v>
      </c>
      <c r="G1253" t="str">
        <f t="shared" si="174"/>
        <v>C</v>
      </c>
      <c r="H1253">
        <f t="shared" si="175"/>
        <v>2</v>
      </c>
      <c r="I1253">
        <v>46</v>
      </c>
      <c r="J1253" t="str">
        <f t="shared" si="176"/>
        <v>C</v>
      </c>
      <c r="K1253">
        <f t="shared" si="177"/>
        <v>2</v>
      </c>
      <c r="L1253" t="str">
        <f t="shared" si="171"/>
        <v>B04</v>
      </c>
      <c r="M1253" t="str">
        <f>VLOOKUP(L1253,Sheet2!$A$1:$C$17,2,FALSE)</f>
        <v>Teknik Kebumian</v>
      </c>
      <c r="N1253" t="str">
        <f>VLOOKUP(L1253,Sheet2!$A$1:$C$17,3,FALSE)</f>
        <v>Geologi</v>
      </c>
      <c r="O1253">
        <f t="shared" si="178"/>
        <v>8</v>
      </c>
      <c r="P1253" s="2">
        <f t="shared" si="179"/>
        <v>2.375</v>
      </c>
    </row>
    <row r="1254" spans="1:16" x14ac:dyDescent="0.25">
      <c r="A1254">
        <v>1252</v>
      </c>
      <c r="B1254" t="s">
        <v>1255</v>
      </c>
      <c r="C1254">
        <v>39</v>
      </c>
      <c r="D1254" t="str">
        <f t="shared" si="172"/>
        <v>D</v>
      </c>
      <c r="E1254">
        <f t="shared" si="173"/>
        <v>1</v>
      </c>
      <c r="F1254">
        <v>46</v>
      </c>
      <c r="G1254" t="str">
        <f t="shared" si="174"/>
        <v>C</v>
      </c>
      <c r="H1254">
        <f t="shared" si="175"/>
        <v>2</v>
      </c>
      <c r="I1254">
        <v>54</v>
      </c>
      <c r="J1254" t="str">
        <f t="shared" si="176"/>
        <v>C</v>
      </c>
      <c r="K1254">
        <f t="shared" si="177"/>
        <v>2</v>
      </c>
      <c r="L1254" t="str">
        <f t="shared" si="171"/>
        <v>B01</v>
      </c>
      <c r="M1254" t="str">
        <f>VLOOKUP(L1254,Sheet2!$A$1:$C$17,2,FALSE)</f>
        <v>Teknik Kebumian</v>
      </c>
      <c r="N1254" t="str">
        <f>VLOOKUP(L1254,Sheet2!$A$1:$C$17,3,FALSE)</f>
        <v>Meteorologi</v>
      </c>
      <c r="O1254">
        <f t="shared" si="178"/>
        <v>8</v>
      </c>
      <c r="P1254" s="2">
        <f t="shared" si="179"/>
        <v>1.625</v>
      </c>
    </row>
    <row r="1255" spans="1:16" x14ac:dyDescent="0.25">
      <c r="A1255">
        <v>1253</v>
      </c>
      <c r="B1255" t="s">
        <v>1256</v>
      </c>
      <c r="C1255">
        <v>94</v>
      </c>
      <c r="D1255" t="str">
        <f t="shared" si="172"/>
        <v>A</v>
      </c>
      <c r="E1255">
        <f t="shared" si="173"/>
        <v>4</v>
      </c>
      <c r="F1255">
        <v>94</v>
      </c>
      <c r="G1255" t="str">
        <f t="shared" si="174"/>
        <v>A</v>
      </c>
      <c r="H1255">
        <f t="shared" si="175"/>
        <v>4</v>
      </c>
      <c r="I1255">
        <v>95</v>
      </c>
      <c r="J1255" t="str">
        <f t="shared" si="176"/>
        <v>A</v>
      </c>
      <c r="K1255">
        <f t="shared" si="177"/>
        <v>4</v>
      </c>
      <c r="L1255" t="str">
        <f t="shared" si="171"/>
        <v>A04</v>
      </c>
      <c r="M1255" t="str">
        <f>VLOOKUP(L1255,Sheet2!$A$1:$C$17,2,FALSE)</f>
        <v>Matematika dan IPA</v>
      </c>
      <c r="N1255" t="str">
        <f>VLOOKUP(L1255,Sheet2!$A$1:$C$17,3,FALSE)</f>
        <v>Matematika</v>
      </c>
      <c r="O1255">
        <f t="shared" si="178"/>
        <v>8</v>
      </c>
      <c r="P1255" s="2">
        <f t="shared" si="179"/>
        <v>4</v>
      </c>
    </row>
    <row r="1256" spans="1:16" x14ac:dyDescent="0.25">
      <c r="A1256">
        <v>1254</v>
      </c>
      <c r="B1256" t="s">
        <v>1257</v>
      </c>
      <c r="C1256">
        <v>57</v>
      </c>
      <c r="D1256" t="str">
        <f t="shared" si="172"/>
        <v>C</v>
      </c>
      <c r="E1256">
        <f t="shared" si="173"/>
        <v>2</v>
      </c>
      <c r="F1256">
        <v>58</v>
      </c>
      <c r="G1256" t="str">
        <f t="shared" si="174"/>
        <v>C</v>
      </c>
      <c r="H1256">
        <f t="shared" si="175"/>
        <v>2</v>
      </c>
      <c r="I1256">
        <v>60</v>
      </c>
      <c r="J1256" t="str">
        <f t="shared" si="176"/>
        <v>C</v>
      </c>
      <c r="K1256">
        <f t="shared" si="177"/>
        <v>2</v>
      </c>
      <c r="L1256" t="str">
        <f t="shared" si="171"/>
        <v>C01</v>
      </c>
      <c r="M1256" t="str">
        <f>VLOOKUP(L1256,Sheet2!$A$1:$C$17,2,FALSE)</f>
        <v>Farmasi</v>
      </c>
      <c r="N1256" t="str">
        <f>VLOOKUP(L1256,Sheet2!$A$1:$C$17,3,FALSE)</f>
        <v>Biologi Farmasi</v>
      </c>
      <c r="O1256">
        <f t="shared" si="178"/>
        <v>8</v>
      </c>
      <c r="P1256" s="2">
        <f t="shared" si="179"/>
        <v>2</v>
      </c>
    </row>
    <row r="1257" spans="1:16" x14ac:dyDescent="0.25">
      <c r="A1257">
        <v>1255</v>
      </c>
      <c r="B1257" t="s">
        <v>1258</v>
      </c>
      <c r="C1257">
        <v>21</v>
      </c>
      <c r="D1257" t="str">
        <f t="shared" si="172"/>
        <v>E</v>
      </c>
      <c r="E1257">
        <f t="shared" si="173"/>
        <v>0</v>
      </c>
      <c r="F1257">
        <v>40</v>
      </c>
      <c r="G1257" t="str">
        <f t="shared" si="174"/>
        <v>D</v>
      </c>
      <c r="H1257">
        <f t="shared" si="175"/>
        <v>1</v>
      </c>
      <c r="I1257">
        <v>59</v>
      </c>
      <c r="J1257" t="str">
        <f t="shared" si="176"/>
        <v>C</v>
      </c>
      <c r="K1257">
        <f t="shared" si="177"/>
        <v>2</v>
      </c>
      <c r="L1257" t="str">
        <f t="shared" si="171"/>
        <v>C04</v>
      </c>
      <c r="M1257" t="str">
        <f>VLOOKUP(L1257,Sheet2!$A$1:$C$17,2,FALSE)</f>
        <v>Farmasi</v>
      </c>
      <c r="N1257" t="str">
        <f>VLOOKUP(L1257,Sheet2!$A$1:$C$17,3,FALSE)</f>
        <v>Farmasetika</v>
      </c>
      <c r="O1257">
        <f t="shared" si="178"/>
        <v>8</v>
      </c>
      <c r="P1257" s="2">
        <f t="shared" si="179"/>
        <v>0.875</v>
      </c>
    </row>
    <row r="1258" spans="1:16" x14ac:dyDescent="0.25">
      <c r="A1258">
        <v>1256</v>
      </c>
      <c r="B1258" t="s">
        <v>1259</v>
      </c>
      <c r="C1258">
        <v>53</v>
      </c>
      <c r="D1258" t="str">
        <f t="shared" si="172"/>
        <v>C</v>
      </c>
      <c r="E1258">
        <f t="shared" si="173"/>
        <v>2</v>
      </c>
      <c r="F1258">
        <v>67</v>
      </c>
      <c r="G1258" t="str">
        <f t="shared" si="174"/>
        <v>B</v>
      </c>
      <c r="H1258">
        <f t="shared" si="175"/>
        <v>3</v>
      </c>
      <c r="I1258">
        <v>82</v>
      </c>
      <c r="J1258" t="str">
        <f t="shared" si="176"/>
        <v>A</v>
      </c>
      <c r="K1258">
        <f t="shared" si="177"/>
        <v>4</v>
      </c>
      <c r="L1258" t="str">
        <f t="shared" si="171"/>
        <v>C01</v>
      </c>
      <c r="M1258" t="str">
        <f>VLOOKUP(L1258,Sheet2!$A$1:$C$17,2,FALSE)</f>
        <v>Farmasi</v>
      </c>
      <c r="N1258" t="str">
        <f>VLOOKUP(L1258,Sheet2!$A$1:$C$17,3,FALSE)</f>
        <v>Biologi Farmasi</v>
      </c>
      <c r="O1258">
        <f t="shared" si="178"/>
        <v>8</v>
      </c>
      <c r="P1258" s="2">
        <f t="shared" si="179"/>
        <v>2.875</v>
      </c>
    </row>
    <row r="1259" spans="1:16" x14ac:dyDescent="0.25">
      <c r="A1259">
        <v>1257</v>
      </c>
      <c r="B1259" t="s">
        <v>1260</v>
      </c>
      <c r="C1259">
        <v>32</v>
      </c>
      <c r="D1259" t="str">
        <f t="shared" si="172"/>
        <v>E</v>
      </c>
      <c r="E1259">
        <f t="shared" si="173"/>
        <v>0</v>
      </c>
      <c r="F1259">
        <v>56</v>
      </c>
      <c r="G1259" t="str">
        <f t="shared" si="174"/>
        <v>C</v>
      </c>
      <c r="H1259">
        <f t="shared" si="175"/>
        <v>2</v>
      </c>
      <c r="I1259">
        <v>80</v>
      </c>
      <c r="J1259" t="str">
        <f t="shared" si="176"/>
        <v>A</v>
      </c>
      <c r="K1259">
        <f t="shared" si="177"/>
        <v>4</v>
      </c>
      <c r="L1259" t="str">
        <f t="shared" si="171"/>
        <v>B02</v>
      </c>
      <c r="M1259" t="str">
        <f>VLOOKUP(L1259,Sheet2!$A$1:$C$17,2,FALSE)</f>
        <v>Teknik Kebumian</v>
      </c>
      <c r="N1259" t="str">
        <f>VLOOKUP(L1259,Sheet2!$A$1:$C$17,3,FALSE)</f>
        <v>Oseanografi</v>
      </c>
      <c r="O1259">
        <f t="shared" si="178"/>
        <v>8</v>
      </c>
      <c r="P1259" s="2">
        <f t="shared" si="179"/>
        <v>1.75</v>
      </c>
    </row>
    <row r="1260" spans="1:16" x14ac:dyDescent="0.25">
      <c r="A1260">
        <v>1258</v>
      </c>
      <c r="B1260" t="s">
        <v>1261</v>
      </c>
      <c r="C1260">
        <v>33</v>
      </c>
      <c r="D1260" t="str">
        <f t="shared" si="172"/>
        <v>E</v>
      </c>
      <c r="E1260">
        <f t="shared" si="173"/>
        <v>0</v>
      </c>
      <c r="F1260">
        <v>33</v>
      </c>
      <c r="G1260" t="str">
        <f t="shared" si="174"/>
        <v>E</v>
      </c>
      <c r="H1260">
        <f t="shared" si="175"/>
        <v>0</v>
      </c>
      <c r="I1260">
        <v>33</v>
      </c>
      <c r="J1260" t="str">
        <f t="shared" si="176"/>
        <v>E</v>
      </c>
      <c r="K1260">
        <f t="shared" si="177"/>
        <v>0</v>
      </c>
      <c r="L1260" t="str">
        <f t="shared" si="171"/>
        <v>B04</v>
      </c>
      <c r="M1260" t="str">
        <f>VLOOKUP(L1260,Sheet2!$A$1:$C$17,2,FALSE)</f>
        <v>Teknik Kebumian</v>
      </c>
      <c r="N1260" t="str">
        <f>VLOOKUP(L1260,Sheet2!$A$1:$C$17,3,FALSE)</f>
        <v>Geologi</v>
      </c>
      <c r="O1260">
        <f t="shared" si="178"/>
        <v>8</v>
      </c>
      <c r="P1260" s="2">
        <f t="shared" si="179"/>
        <v>0</v>
      </c>
    </row>
    <row r="1261" spans="1:16" x14ac:dyDescent="0.25">
      <c r="A1261">
        <v>1259</v>
      </c>
      <c r="B1261" t="s">
        <v>1262</v>
      </c>
      <c r="C1261">
        <v>39</v>
      </c>
      <c r="D1261" t="str">
        <f t="shared" si="172"/>
        <v>D</v>
      </c>
      <c r="E1261">
        <f t="shared" si="173"/>
        <v>1</v>
      </c>
      <c r="F1261">
        <v>28</v>
      </c>
      <c r="G1261" t="str">
        <f t="shared" si="174"/>
        <v>E</v>
      </c>
      <c r="H1261">
        <f t="shared" si="175"/>
        <v>0</v>
      </c>
      <c r="I1261">
        <v>18</v>
      </c>
      <c r="J1261" t="str">
        <f t="shared" si="176"/>
        <v>E</v>
      </c>
      <c r="K1261">
        <f t="shared" si="177"/>
        <v>0</v>
      </c>
      <c r="L1261" t="str">
        <f t="shared" si="171"/>
        <v>C04</v>
      </c>
      <c r="M1261" t="str">
        <f>VLOOKUP(L1261,Sheet2!$A$1:$C$17,2,FALSE)</f>
        <v>Farmasi</v>
      </c>
      <c r="N1261" t="str">
        <f>VLOOKUP(L1261,Sheet2!$A$1:$C$17,3,FALSE)</f>
        <v>Farmasetika</v>
      </c>
      <c r="O1261">
        <f t="shared" si="178"/>
        <v>8</v>
      </c>
      <c r="P1261" s="2">
        <f t="shared" si="179"/>
        <v>0.375</v>
      </c>
    </row>
    <row r="1262" spans="1:16" x14ac:dyDescent="0.25">
      <c r="A1262">
        <v>1260</v>
      </c>
      <c r="B1262" t="s">
        <v>1263</v>
      </c>
      <c r="C1262">
        <v>27</v>
      </c>
      <c r="D1262" t="str">
        <f t="shared" si="172"/>
        <v>E</v>
      </c>
      <c r="E1262">
        <f t="shared" si="173"/>
        <v>0</v>
      </c>
      <c r="F1262">
        <v>35</v>
      </c>
      <c r="G1262" t="str">
        <f t="shared" si="174"/>
        <v>D</v>
      </c>
      <c r="H1262">
        <f t="shared" si="175"/>
        <v>1</v>
      </c>
      <c r="I1262">
        <v>43</v>
      </c>
      <c r="J1262" t="str">
        <f t="shared" si="176"/>
        <v>D</v>
      </c>
      <c r="K1262">
        <f t="shared" si="177"/>
        <v>1</v>
      </c>
      <c r="L1262" t="str">
        <f t="shared" si="171"/>
        <v>A04</v>
      </c>
      <c r="M1262" t="str">
        <f>VLOOKUP(L1262,Sheet2!$A$1:$C$17,2,FALSE)</f>
        <v>Matematika dan IPA</v>
      </c>
      <c r="N1262" t="str">
        <f>VLOOKUP(L1262,Sheet2!$A$1:$C$17,3,FALSE)</f>
        <v>Matematika</v>
      </c>
      <c r="O1262">
        <f t="shared" si="178"/>
        <v>8</v>
      </c>
      <c r="P1262" s="2">
        <f t="shared" si="179"/>
        <v>0.625</v>
      </c>
    </row>
    <row r="1263" spans="1:16" x14ac:dyDescent="0.25">
      <c r="A1263">
        <v>1261</v>
      </c>
      <c r="B1263" t="s">
        <v>1264</v>
      </c>
      <c r="C1263">
        <v>90</v>
      </c>
      <c r="D1263" t="str">
        <f t="shared" si="172"/>
        <v>A</v>
      </c>
      <c r="E1263">
        <f t="shared" si="173"/>
        <v>4</v>
      </c>
      <c r="F1263">
        <v>81</v>
      </c>
      <c r="G1263" t="str">
        <f t="shared" si="174"/>
        <v>A</v>
      </c>
      <c r="H1263">
        <f t="shared" si="175"/>
        <v>4</v>
      </c>
      <c r="I1263">
        <v>72</v>
      </c>
      <c r="J1263" t="str">
        <f t="shared" si="176"/>
        <v>B</v>
      </c>
      <c r="K1263">
        <f t="shared" si="177"/>
        <v>3</v>
      </c>
      <c r="L1263" t="str">
        <f t="shared" si="171"/>
        <v>C03</v>
      </c>
      <c r="M1263" t="str">
        <f>VLOOKUP(L1263,Sheet2!$A$1:$C$17,2,FALSE)</f>
        <v>Farmasi</v>
      </c>
      <c r="N1263" t="str">
        <f>VLOOKUP(L1263,Sheet2!$A$1:$C$17,3,FALSE)</f>
        <v>Farmakologi</v>
      </c>
      <c r="O1263">
        <f t="shared" si="178"/>
        <v>8</v>
      </c>
      <c r="P1263" s="2">
        <f t="shared" si="179"/>
        <v>3.75</v>
      </c>
    </row>
    <row r="1264" spans="1:16" x14ac:dyDescent="0.25">
      <c r="A1264">
        <v>1262</v>
      </c>
      <c r="B1264" t="s">
        <v>1265</v>
      </c>
      <c r="C1264">
        <v>32</v>
      </c>
      <c r="D1264" t="str">
        <f t="shared" si="172"/>
        <v>E</v>
      </c>
      <c r="E1264">
        <f t="shared" si="173"/>
        <v>0</v>
      </c>
      <c r="F1264">
        <v>47</v>
      </c>
      <c r="G1264" t="str">
        <f t="shared" si="174"/>
        <v>C</v>
      </c>
      <c r="H1264">
        <f t="shared" si="175"/>
        <v>2</v>
      </c>
      <c r="I1264">
        <v>62</v>
      </c>
      <c r="J1264" t="str">
        <f t="shared" si="176"/>
        <v>C</v>
      </c>
      <c r="K1264">
        <f t="shared" si="177"/>
        <v>2</v>
      </c>
      <c r="L1264" t="str">
        <f t="shared" si="171"/>
        <v>C01</v>
      </c>
      <c r="M1264" t="str">
        <f>VLOOKUP(L1264,Sheet2!$A$1:$C$17,2,FALSE)</f>
        <v>Farmasi</v>
      </c>
      <c r="N1264" t="str">
        <f>VLOOKUP(L1264,Sheet2!$A$1:$C$17,3,FALSE)</f>
        <v>Biologi Farmasi</v>
      </c>
      <c r="O1264">
        <f t="shared" si="178"/>
        <v>8</v>
      </c>
      <c r="P1264" s="2">
        <f t="shared" si="179"/>
        <v>1.25</v>
      </c>
    </row>
    <row r="1265" spans="1:16" x14ac:dyDescent="0.25">
      <c r="A1265">
        <v>1263</v>
      </c>
      <c r="B1265" t="s">
        <v>1266</v>
      </c>
      <c r="C1265">
        <v>86</v>
      </c>
      <c r="D1265" t="str">
        <f t="shared" si="172"/>
        <v>A</v>
      </c>
      <c r="E1265">
        <f t="shared" si="173"/>
        <v>4</v>
      </c>
      <c r="F1265">
        <v>83</v>
      </c>
      <c r="G1265" t="str">
        <f t="shared" si="174"/>
        <v>A</v>
      </c>
      <c r="H1265">
        <f t="shared" si="175"/>
        <v>4</v>
      </c>
      <c r="I1265">
        <v>80</v>
      </c>
      <c r="J1265" t="str">
        <f t="shared" si="176"/>
        <v>A</v>
      </c>
      <c r="K1265">
        <f t="shared" si="177"/>
        <v>4</v>
      </c>
      <c r="L1265" t="str">
        <f t="shared" si="171"/>
        <v>A04</v>
      </c>
      <c r="M1265" t="str">
        <f>VLOOKUP(L1265,Sheet2!$A$1:$C$17,2,FALSE)</f>
        <v>Matematika dan IPA</v>
      </c>
      <c r="N1265" t="str">
        <f>VLOOKUP(L1265,Sheet2!$A$1:$C$17,3,FALSE)</f>
        <v>Matematika</v>
      </c>
      <c r="O1265">
        <f t="shared" si="178"/>
        <v>8</v>
      </c>
      <c r="P1265" s="2">
        <f t="shared" si="179"/>
        <v>4</v>
      </c>
    </row>
    <row r="1266" spans="1:16" x14ac:dyDescent="0.25">
      <c r="A1266">
        <v>1264</v>
      </c>
      <c r="B1266" t="s">
        <v>1267</v>
      </c>
      <c r="C1266">
        <v>37</v>
      </c>
      <c r="D1266" t="str">
        <f t="shared" si="172"/>
        <v>D</v>
      </c>
      <c r="E1266">
        <f t="shared" si="173"/>
        <v>1</v>
      </c>
      <c r="F1266">
        <v>33</v>
      </c>
      <c r="G1266" t="str">
        <f t="shared" si="174"/>
        <v>E</v>
      </c>
      <c r="H1266">
        <f t="shared" si="175"/>
        <v>0</v>
      </c>
      <c r="I1266">
        <v>29</v>
      </c>
      <c r="J1266" t="str">
        <f t="shared" si="176"/>
        <v>E</v>
      </c>
      <c r="K1266">
        <f t="shared" si="177"/>
        <v>0</v>
      </c>
      <c r="L1266" t="str">
        <f t="shared" si="171"/>
        <v>B02</v>
      </c>
      <c r="M1266" t="str">
        <f>VLOOKUP(L1266,Sheet2!$A$1:$C$17,2,FALSE)</f>
        <v>Teknik Kebumian</v>
      </c>
      <c r="N1266" t="str">
        <f>VLOOKUP(L1266,Sheet2!$A$1:$C$17,3,FALSE)</f>
        <v>Oseanografi</v>
      </c>
      <c r="O1266">
        <f t="shared" si="178"/>
        <v>8</v>
      </c>
      <c r="P1266" s="2">
        <f t="shared" si="179"/>
        <v>0.375</v>
      </c>
    </row>
    <row r="1267" spans="1:16" x14ac:dyDescent="0.25">
      <c r="A1267">
        <v>1265</v>
      </c>
      <c r="B1267" t="s">
        <v>1268</v>
      </c>
      <c r="C1267">
        <v>57</v>
      </c>
      <c r="D1267" t="str">
        <f t="shared" si="172"/>
        <v>C</v>
      </c>
      <c r="E1267">
        <f t="shared" si="173"/>
        <v>2</v>
      </c>
      <c r="F1267">
        <v>44</v>
      </c>
      <c r="G1267" t="str">
        <f t="shared" si="174"/>
        <v>D</v>
      </c>
      <c r="H1267">
        <f t="shared" si="175"/>
        <v>1</v>
      </c>
      <c r="I1267">
        <v>30</v>
      </c>
      <c r="J1267" t="str">
        <f t="shared" si="176"/>
        <v>E</v>
      </c>
      <c r="K1267">
        <f t="shared" si="177"/>
        <v>0</v>
      </c>
      <c r="L1267" t="str">
        <f t="shared" si="171"/>
        <v>D02</v>
      </c>
      <c r="M1267" t="str">
        <f>VLOOKUP(L1267,Sheet2!$A$1:$C$17,2,FALSE)</f>
        <v>Teknik Industri</v>
      </c>
      <c r="N1267" t="str">
        <f>VLOOKUP(L1267,Sheet2!$A$1:$C$17,3,FALSE)</f>
        <v>Teknologi Pangan</v>
      </c>
      <c r="O1267">
        <f t="shared" si="178"/>
        <v>8</v>
      </c>
      <c r="P1267" s="2">
        <f t="shared" si="179"/>
        <v>1.125</v>
      </c>
    </row>
    <row r="1268" spans="1:16" x14ac:dyDescent="0.25">
      <c r="A1268">
        <v>1266</v>
      </c>
      <c r="B1268" t="s">
        <v>1269</v>
      </c>
      <c r="C1268">
        <v>56</v>
      </c>
      <c r="D1268" t="str">
        <f t="shared" si="172"/>
        <v>C</v>
      </c>
      <c r="E1268">
        <f t="shared" si="173"/>
        <v>2</v>
      </c>
      <c r="F1268">
        <v>41</v>
      </c>
      <c r="G1268" t="str">
        <f t="shared" si="174"/>
        <v>D</v>
      </c>
      <c r="H1268">
        <f t="shared" si="175"/>
        <v>1</v>
      </c>
      <c r="I1268">
        <v>27</v>
      </c>
      <c r="J1268" t="str">
        <f t="shared" si="176"/>
        <v>E</v>
      </c>
      <c r="K1268">
        <f t="shared" si="177"/>
        <v>0</v>
      </c>
      <c r="L1268" t="str">
        <f t="shared" si="171"/>
        <v>C04</v>
      </c>
      <c r="M1268" t="str">
        <f>VLOOKUP(L1268,Sheet2!$A$1:$C$17,2,FALSE)</f>
        <v>Farmasi</v>
      </c>
      <c r="N1268" t="str">
        <f>VLOOKUP(L1268,Sheet2!$A$1:$C$17,3,FALSE)</f>
        <v>Farmasetika</v>
      </c>
      <c r="O1268">
        <f t="shared" si="178"/>
        <v>8</v>
      </c>
      <c r="P1268" s="2">
        <f t="shared" si="179"/>
        <v>1.125</v>
      </c>
    </row>
    <row r="1269" spans="1:16" x14ac:dyDescent="0.25">
      <c r="A1269">
        <v>1267</v>
      </c>
      <c r="B1269" t="s">
        <v>1270</v>
      </c>
      <c r="C1269">
        <v>59</v>
      </c>
      <c r="D1269" t="str">
        <f t="shared" si="172"/>
        <v>C</v>
      </c>
      <c r="E1269">
        <f t="shared" si="173"/>
        <v>2</v>
      </c>
      <c r="F1269">
        <v>60</v>
      </c>
      <c r="G1269" t="str">
        <f t="shared" si="174"/>
        <v>C</v>
      </c>
      <c r="H1269">
        <f t="shared" si="175"/>
        <v>2</v>
      </c>
      <c r="I1269">
        <v>62</v>
      </c>
      <c r="J1269" t="str">
        <f t="shared" si="176"/>
        <v>C</v>
      </c>
      <c r="K1269">
        <f t="shared" si="177"/>
        <v>2</v>
      </c>
      <c r="L1269" t="str">
        <f t="shared" si="171"/>
        <v>A01</v>
      </c>
      <c r="M1269" t="str">
        <f>VLOOKUP(L1269,Sheet2!$A$1:$C$17,2,FALSE)</f>
        <v>Matematika dan IPA</v>
      </c>
      <c r="N1269" t="str">
        <f>VLOOKUP(L1269,Sheet2!$A$1:$C$17,3,FALSE)</f>
        <v>Astronomi</v>
      </c>
      <c r="O1269">
        <f t="shared" si="178"/>
        <v>8</v>
      </c>
      <c r="P1269" s="2">
        <f t="shared" si="179"/>
        <v>2</v>
      </c>
    </row>
    <row r="1270" spans="1:16" x14ac:dyDescent="0.25">
      <c r="A1270">
        <v>1268</v>
      </c>
      <c r="B1270" t="s">
        <v>1271</v>
      </c>
      <c r="C1270">
        <v>63</v>
      </c>
      <c r="D1270" t="str">
        <f t="shared" si="172"/>
        <v>C</v>
      </c>
      <c r="E1270">
        <f t="shared" si="173"/>
        <v>2</v>
      </c>
      <c r="F1270">
        <v>71</v>
      </c>
      <c r="G1270" t="str">
        <f t="shared" si="174"/>
        <v>B</v>
      </c>
      <c r="H1270">
        <f t="shared" si="175"/>
        <v>3</v>
      </c>
      <c r="I1270">
        <v>80</v>
      </c>
      <c r="J1270" t="str">
        <f t="shared" si="176"/>
        <v>A</v>
      </c>
      <c r="K1270">
        <f t="shared" si="177"/>
        <v>4</v>
      </c>
      <c r="L1270" t="str">
        <f t="shared" si="171"/>
        <v>B01</v>
      </c>
      <c r="M1270" t="str">
        <f>VLOOKUP(L1270,Sheet2!$A$1:$C$17,2,FALSE)</f>
        <v>Teknik Kebumian</v>
      </c>
      <c r="N1270" t="str">
        <f>VLOOKUP(L1270,Sheet2!$A$1:$C$17,3,FALSE)</f>
        <v>Meteorologi</v>
      </c>
      <c r="O1270">
        <f t="shared" si="178"/>
        <v>8</v>
      </c>
      <c r="P1270" s="2">
        <f t="shared" si="179"/>
        <v>2.875</v>
      </c>
    </row>
    <row r="1271" spans="1:16" x14ac:dyDescent="0.25">
      <c r="A1271">
        <v>1269</v>
      </c>
      <c r="B1271" t="s">
        <v>1272</v>
      </c>
      <c r="C1271">
        <v>41</v>
      </c>
      <c r="D1271" t="str">
        <f t="shared" si="172"/>
        <v>D</v>
      </c>
      <c r="E1271">
        <f t="shared" si="173"/>
        <v>1</v>
      </c>
      <c r="F1271">
        <v>62</v>
      </c>
      <c r="G1271" t="str">
        <f t="shared" si="174"/>
        <v>C</v>
      </c>
      <c r="H1271">
        <f t="shared" si="175"/>
        <v>2</v>
      </c>
      <c r="I1271">
        <v>83</v>
      </c>
      <c r="J1271" t="str">
        <f t="shared" si="176"/>
        <v>A</v>
      </c>
      <c r="K1271">
        <f t="shared" si="177"/>
        <v>4</v>
      </c>
      <c r="L1271" t="str">
        <f t="shared" si="171"/>
        <v>B02</v>
      </c>
      <c r="M1271" t="str">
        <f>VLOOKUP(L1271,Sheet2!$A$1:$C$17,2,FALSE)</f>
        <v>Teknik Kebumian</v>
      </c>
      <c r="N1271" t="str">
        <f>VLOOKUP(L1271,Sheet2!$A$1:$C$17,3,FALSE)</f>
        <v>Oseanografi</v>
      </c>
      <c r="O1271">
        <f t="shared" si="178"/>
        <v>8</v>
      </c>
      <c r="P1271" s="2">
        <f t="shared" si="179"/>
        <v>2.125</v>
      </c>
    </row>
    <row r="1272" spans="1:16" x14ac:dyDescent="0.25">
      <c r="A1272">
        <v>1270</v>
      </c>
      <c r="B1272" t="s">
        <v>1273</v>
      </c>
      <c r="C1272">
        <v>56</v>
      </c>
      <c r="D1272" t="str">
        <f t="shared" si="172"/>
        <v>C</v>
      </c>
      <c r="E1272">
        <f t="shared" si="173"/>
        <v>2</v>
      </c>
      <c r="F1272">
        <v>68</v>
      </c>
      <c r="G1272" t="str">
        <f t="shared" si="174"/>
        <v>B</v>
      </c>
      <c r="H1272">
        <f t="shared" si="175"/>
        <v>3</v>
      </c>
      <c r="I1272">
        <v>80</v>
      </c>
      <c r="J1272" t="str">
        <f t="shared" si="176"/>
        <v>A</v>
      </c>
      <c r="K1272">
        <f t="shared" si="177"/>
        <v>4</v>
      </c>
      <c r="L1272" t="str">
        <f t="shared" si="171"/>
        <v>C04</v>
      </c>
      <c r="M1272" t="str">
        <f>VLOOKUP(L1272,Sheet2!$A$1:$C$17,2,FALSE)</f>
        <v>Farmasi</v>
      </c>
      <c r="N1272" t="str">
        <f>VLOOKUP(L1272,Sheet2!$A$1:$C$17,3,FALSE)</f>
        <v>Farmasetika</v>
      </c>
      <c r="O1272">
        <f t="shared" si="178"/>
        <v>8</v>
      </c>
      <c r="P1272" s="2">
        <f t="shared" si="179"/>
        <v>2.875</v>
      </c>
    </row>
    <row r="1273" spans="1:16" x14ac:dyDescent="0.25">
      <c r="A1273">
        <v>1271</v>
      </c>
      <c r="B1273" t="s">
        <v>1274</v>
      </c>
      <c r="C1273">
        <v>24</v>
      </c>
      <c r="D1273" t="str">
        <f t="shared" si="172"/>
        <v>E</v>
      </c>
      <c r="E1273">
        <f t="shared" si="173"/>
        <v>0</v>
      </c>
      <c r="F1273">
        <v>21</v>
      </c>
      <c r="G1273" t="str">
        <f t="shared" si="174"/>
        <v>E</v>
      </c>
      <c r="H1273">
        <f t="shared" si="175"/>
        <v>0</v>
      </c>
      <c r="I1273">
        <v>18</v>
      </c>
      <c r="J1273" t="str">
        <f t="shared" si="176"/>
        <v>E</v>
      </c>
      <c r="K1273">
        <f t="shared" si="177"/>
        <v>0</v>
      </c>
      <c r="L1273" t="str">
        <f t="shared" si="171"/>
        <v>D02</v>
      </c>
      <c r="M1273" t="str">
        <f>VLOOKUP(L1273,Sheet2!$A$1:$C$17,2,FALSE)</f>
        <v>Teknik Industri</v>
      </c>
      <c r="N1273" t="str">
        <f>VLOOKUP(L1273,Sheet2!$A$1:$C$17,3,FALSE)</f>
        <v>Teknologi Pangan</v>
      </c>
      <c r="O1273">
        <f t="shared" si="178"/>
        <v>8</v>
      </c>
      <c r="P1273" s="2">
        <f t="shared" si="179"/>
        <v>0</v>
      </c>
    </row>
    <row r="1274" spans="1:16" x14ac:dyDescent="0.25">
      <c r="A1274">
        <v>1272</v>
      </c>
      <c r="B1274" t="s">
        <v>1275</v>
      </c>
      <c r="C1274">
        <v>80</v>
      </c>
      <c r="D1274" t="str">
        <f t="shared" si="172"/>
        <v>A</v>
      </c>
      <c r="E1274">
        <f t="shared" si="173"/>
        <v>4</v>
      </c>
      <c r="F1274">
        <v>78</v>
      </c>
      <c r="G1274" t="str">
        <f t="shared" si="174"/>
        <v>A</v>
      </c>
      <c r="H1274">
        <f t="shared" si="175"/>
        <v>4</v>
      </c>
      <c r="I1274">
        <v>77</v>
      </c>
      <c r="J1274" t="str">
        <f t="shared" si="176"/>
        <v>A</v>
      </c>
      <c r="K1274">
        <f t="shared" si="177"/>
        <v>4</v>
      </c>
      <c r="L1274" t="str">
        <f t="shared" si="171"/>
        <v>A04</v>
      </c>
      <c r="M1274" t="str">
        <f>VLOOKUP(L1274,Sheet2!$A$1:$C$17,2,FALSE)</f>
        <v>Matematika dan IPA</v>
      </c>
      <c r="N1274" t="str">
        <f>VLOOKUP(L1274,Sheet2!$A$1:$C$17,3,FALSE)</f>
        <v>Matematika</v>
      </c>
      <c r="O1274">
        <f t="shared" si="178"/>
        <v>8</v>
      </c>
      <c r="P1274" s="2">
        <f t="shared" si="179"/>
        <v>4</v>
      </c>
    </row>
    <row r="1275" spans="1:16" x14ac:dyDescent="0.25">
      <c r="A1275">
        <v>1273</v>
      </c>
      <c r="B1275" t="s">
        <v>1276</v>
      </c>
      <c r="C1275">
        <v>65</v>
      </c>
      <c r="D1275" t="str">
        <f t="shared" si="172"/>
        <v>B</v>
      </c>
      <c r="E1275">
        <f t="shared" si="173"/>
        <v>3</v>
      </c>
      <c r="F1275">
        <v>70</v>
      </c>
      <c r="G1275" t="str">
        <f t="shared" si="174"/>
        <v>B</v>
      </c>
      <c r="H1275">
        <f t="shared" si="175"/>
        <v>3</v>
      </c>
      <c r="I1275">
        <v>76</v>
      </c>
      <c r="J1275" t="str">
        <f t="shared" si="176"/>
        <v>A</v>
      </c>
      <c r="K1275">
        <f t="shared" si="177"/>
        <v>4</v>
      </c>
      <c r="L1275" t="str">
        <f t="shared" si="171"/>
        <v>C04</v>
      </c>
      <c r="M1275" t="str">
        <f>VLOOKUP(L1275,Sheet2!$A$1:$C$17,2,FALSE)</f>
        <v>Farmasi</v>
      </c>
      <c r="N1275" t="str">
        <f>VLOOKUP(L1275,Sheet2!$A$1:$C$17,3,FALSE)</f>
        <v>Farmasetika</v>
      </c>
      <c r="O1275">
        <f t="shared" si="178"/>
        <v>8</v>
      </c>
      <c r="P1275" s="2">
        <f t="shared" si="179"/>
        <v>3.25</v>
      </c>
    </row>
    <row r="1276" spans="1:16" x14ac:dyDescent="0.25">
      <c r="A1276">
        <v>1274</v>
      </c>
      <c r="B1276" t="s">
        <v>1277</v>
      </c>
      <c r="C1276">
        <v>64</v>
      </c>
      <c r="D1276" t="str">
        <f t="shared" si="172"/>
        <v>C</v>
      </c>
      <c r="E1276">
        <f t="shared" si="173"/>
        <v>2</v>
      </c>
      <c r="F1276">
        <v>70</v>
      </c>
      <c r="G1276" t="str">
        <f t="shared" si="174"/>
        <v>B</v>
      </c>
      <c r="H1276">
        <f t="shared" si="175"/>
        <v>3</v>
      </c>
      <c r="I1276">
        <v>77</v>
      </c>
      <c r="J1276" t="str">
        <f t="shared" si="176"/>
        <v>A</v>
      </c>
      <c r="K1276">
        <f t="shared" si="177"/>
        <v>4</v>
      </c>
      <c r="L1276" t="str">
        <f t="shared" si="171"/>
        <v>B03</v>
      </c>
      <c r="M1276" t="str">
        <f>VLOOKUP(L1276,Sheet2!$A$1:$C$17,2,FALSE)</f>
        <v>Teknik Kebumian</v>
      </c>
      <c r="N1276" t="str">
        <f>VLOOKUP(L1276,Sheet2!$A$1:$C$17,3,FALSE)</f>
        <v>Geomatika</v>
      </c>
      <c r="O1276">
        <f t="shared" si="178"/>
        <v>8</v>
      </c>
      <c r="P1276" s="2">
        <f t="shared" si="179"/>
        <v>2.875</v>
      </c>
    </row>
    <row r="1277" spans="1:16" x14ac:dyDescent="0.25">
      <c r="A1277">
        <v>1275</v>
      </c>
      <c r="B1277" t="s">
        <v>1278</v>
      </c>
      <c r="C1277">
        <v>32</v>
      </c>
      <c r="D1277" t="str">
        <f t="shared" si="172"/>
        <v>E</v>
      </c>
      <c r="E1277">
        <f t="shared" si="173"/>
        <v>0</v>
      </c>
      <c r="F1277">
        <v>35</v>
      </c>
      <c r="G1277" t="str">
        <f t="shared" si="174"/>
        <v>D</v>
      </c>
      <c r="H1277">
        <f t="shared" si="175"/>
        <v>1</v>
      </c>
      <c r="I1277">
        <v>39</v>
      </c>
      <c r="J1277" t="str">
        <f t="shared" si="176"/>
        <v>D</v>
      </c>
      <c r="K1277">
        <f t="shared" si="177"/>
        <v>1</v>
      </c>
      <c r="L1277" t="str">
        <f t="shared" si="171"/>
        <v>B01</v>
      </c>
      <c r="M1277" t="str">
        <f>VLOOKUP(L1277,Sheet2!$A$1:$C$17,2,FALSE)</f>
        <v>Teknik Kebumian</v>
      </c>
      <c r="N1277" t="str">
        <f>VLOOKUP(L1277,Sheet2!$A$1:$C$17,3,FALSE)</f>
        <v>Meteorologi</v>
      </c>
      <c r="O1277">
        <f t="shared" si="178"/>
        <v>8</v>
      </c>
      <c r="P1277" s="2">
        <f t="shared" si="179"/>
        <v>0.625</v>
      </c>
    </row>
    <row r="1278" spans="1:16" x14ac:dyDescent="0.25">
      <c r="A1278">
        <v>1276</v>
      </c>
      <c r="B1278" t="s">
        <v>1279</v>
      </c>
      <c r="C1278">
        <v>58</v>
      </c>
      <c r="D1278" t="str">
        <f t="shared" si="172"/>
        <v>C</v>
      </c>
      <c r="E1278">
        <f t="shared" si="173"/>
        <v>2</v>
      </c>
      <c r="F1278">
        <v>55</v>
      </c>
      <c r="G1278" t="str">
        <f t="shared" si="174"/>
        <v>C</v>
      </c>
      <c r="H1278">
        <f t="shared" si="175"/>
        <v>2</v>
      </c>
      <c r="I1278">
        <v>52</v>
      </c>
      <c r="J1278" t="str">
        <f t="shared" si="176"/>
        <v>C</v>
      </c>
      <c r="K1278">
        <f t="shared" si="177"/>
        <v>2</v>
      </c>
      <c r="L1278" t="str">
        <f t="shared" si="171"/>
        <v>C04</v>
      </c>
      <c r="M1278" t="str">
        <f>VLOOKUP(L1278,Sheet2!$A$1:$C$17,2,FALSE)</f>
        <v>Farmasi</v>
      </c>
      <c r="N1278" t="str">
        <f>VLOOKUP(L1278,Sheet2!$A$1:$C$17,3,FALSE)</f>
        <v>Farmasetika</v>
      </c>
      <c r="O1278">
        <f t="shared" si="178"/>
        <v>8</v>
      </c>
      <c r="P1278" s="2">
        <f t="shared" si="179"/>
        <v>2</v>
      </c>
    </row>
    <row r="1279" spans="1:16" x14ac:dyDescent="0.25">
      <c r="A1279">
        <v>1277</v>
      </c>
      <c r="B1279" t="s">
        <v>1280</v>
      </c>
      <c r="C1279">
        <v>38</v>
      </c>
      <c r="D1279" t="str">
        <f t="shared" si="172"/>
        <v>D</v>
      </c>
      <c r="E1279">
        <f t="shared" si="173"/>
        <v>1</v>
      </c>
      <c r="F1279">
        <v>30</v>
      </c>
      <c r="G1279" t="str">
        <f t="shared" si="174"/>
        <v>E</v>
      </c>
      <c r="H1279">
        <f t="shared" si="175"/>
        <v>0</v>
      </c>
      <c r="I1279">
        <v>23</v>
      </c>
      <c r="J1279" t="str">
        <f t="shared" si="176"/>
        <v>E</v>
      </c>
      <c r="K1279">
        <f t="shared" si="177"/>
        <v>0</v>
      </c>
      <c r="L1279" t="str">
        <f t="shared" si="171"/>
        <v>B02</v>
      </c>
      <c r="M1279" t="str">
        <f>VLOOKUP(L1279,Sheet2!$A$1:$C$17,2,FALSE)</f>
        <v>Teknik Kebumian</v>
      </c>
      <c r="N1279" t="str">
        <f>VLOOKUP(L1279,Sheet2!$A$1:$C$17,3,FALSE)</f>
        <v>Oseanografi</v>
      </c>
      <c r="O1279">
        <f t="shared" si="178"/>
        <v>8</v>
      </c>
      <c r="P1279" s="2">
        <f t="shared" si="179"/>
        <v>0.375</v>
      </c>
    </row>
    <row r="1280" spans="1:16" x14ac:dyDescent="0.25">
      <c r="A1280">
        <v>1278</v>
      </c>
      <c r="B1280" t="s">
        <v>1281</v>
      </c>
      <c r="C1280">
        <v>80</v>
      </c>
      <c r="D1280" t="str">
        <f t="shared" si="172"/>
        <v>A</v>
      </c>
      <c r="E1280">
        <f t="shared" si="173"/>
        <v>4</v>
      </c>
      <c r="F1280">
        <v>79</v>
      </c>
      <c r="G1280" t="str">
        <f t="shared" si="174"/>
        <v>A</v>
      </c>
      <c r="H1280">
        <f t="shared" si="175"/>
        <v>4</v>
      </c>
      <c r="I1280">
        <v>79</v>
      </c>
      <c r="J1280" t="str">
        <f t="shared" si="176"/>
        <v>A</v>
      </c>
      <c r="K1280">
        <f t="shared" si="177"/>
        <v>4</v>
      </c>
      <c r="L1280" t="str">
        <f t="shared" si="171"/>
        <v>D02</v>
      </c>
      <c r="M1280" t="str">
        <f>VLOOKUP(L1280,Sheet2!$A$1:$C$17,2,FALSE)</f>
        <v>Teknik Industri</v>
      </c>
      <c r="N1280" t="str">
        <f>VLOOKUP(L1280,Sheet2!$A$1:$C$17,3,FALSE)</f>
        <v>Teknologi Pangan</v>
      </c>
      <c r="O1280">
        <f t="shared" si="178"/>
        <v>8</v>
      </c>
      <c r="P1280" s="2">
        <f t="shared" si="179"/>
        <v>4</v>
      </c>
    </row>
    <row r="1281" spans="1:16" x14ac:dyDescent="0.25">
      <c r="A1281">
        <v>1279</v>
      </c>
      <c r="B1281" t="s">
        <v>1282</v>
      </c>
      <c r="C1281">
        <v>68</v>
      </c>
      <c r="D1281" t="str">
        <f t="shared" si="172"/>
        <v>B</v>
      </c>
      <c r="E1281">
        <f t="shared" si="173"/>
        <v>3</v>
      </c>
      <c r="F1281">
        <v>80</v>
      </c>
      <c r="G1281" t="str">
        <f t="shared" si="174"/>
        <v>A</v>
      </c>
      <c r="H1281">
        <f t="shared" si="175"/>
        <v>4</v>
      </c>
      <c r="I1281">
        <v>92</v>
      </c>
      <c r="J1281" t="str">
        <f t="shared" si="176"/>
        <v>A</v>
      </c>
      <c r="K1281">
        <f t="shared" si="177"/>
        <v>4</v>
      </c>
      <c r="L1281" t="str">
        <f t="shared" si="171"/>
        <v>A01</v>
      </c>
      <c r="M1281" t="str">
        <f>VLOOKUP(L1281,Sheet2!$A$1:$C$17,2,FALSE)</f>
        <v>Matematika dan IPA</v>
      </c>
      <c r="N1281" t="str">
        <f>VLOOKUP(L1281,Sheet2!$A$1:$C$17,3,FALSE)</f>
        <v>Astronomi</v>
      </c>
      <c r="O1281">
        <f t="shared" si="178"/>
        <v>8</v>
      </c>
      <c r="P1281" s="2">
        <f t="shared" si="179"/>
        <v>3.625</v>
      </c>
    </row>
    <row r="1282" spans="1:16" x14ac:dyDescent="0.25">
      <c r="A1282">
        <v>1280</v>
      </c>
      <c r="B1282" t="s">
        <v>1283</v>
      </c>
      <c r="C1282">
        <v>26</v>
      </c>
      <c r="D1282" t="str">
        <f t="shared" si="172"/>
        <v>E</v>
      </c>
      <c r="E1282">
        <f t="shared" si="173"/>
        <v>0</v>
      </c>
      <c r="F1282">
        <v>31</v>
      </c>
      <c r="G1282" t="str">
        <f t="shared" si="174"/>
        <v>E</v>
      </c>
      <c r="H1282">
        <f t="shared" si="175"/>
        <v>0</v>
      </c>
      <c r="I1282">
        <v>37</v>
      </c>
      <c r="J1282" t="str">
        <f t="shared" si="176"/>
        <v>D</v>
      </c>
      <c r="K1282">
        <f t="shared" si="177"/>
        <v>1</v>
      </c>
      <c r="L1282" t="str">
        <f t="shared" si="171"/>
        <v>D01</v>
      </c>
      <c r="M1282" t="str">
        <f>VLOOKUP(L1282,Sheet2!$A$1:$C$17,2,FALSE)</f>
        <v>Teknik Industri</v>
      </c>
      <c r="N1282" t="str">
        <f>VLOOKUP(L1282,Sheet2!$A$1:$C$17,3,FALSE)</f>
        <v>Instrumentasi dan Kontrol</v>
      </c>
      <c r="O1282">
        <f t="shared" si="178"/>
        <v>8</v>
      </c>
      <c r="P1282" s="2">
        <f t="shared" si="179"/>
        <v>0.25</v>
      </c>
    </row>
    <row r="1283" spans="1:16" x14ac:dyDescent="0.25">
      <c r="A1283">
        <v>1281</v>
      </c>
      <c r="B1283" t="s">
        <v>1284</v>
      </c>
      <c r="C1283">
        <v>71</v>
      </c>
      <c r="D1283" t="str">
        <f t="shared" si="172"/>
        <v>B</v>
      </c>
      <c r="E1283">
        <f t="shared" si="173"/>
        <v>3</v>
      </c>
      <c r="F1283">
        <v>65</v>
      </c>
      <c r="G1283" t="str">
        <f t="shared" si="174"/>
        <v>B</v>
      </c>
      <c r="H1283">
        <f t="shared" si="175"/>
        <v>3</v>
      </c>
      <c r="I1283">
        <v>59</v>
      </c>
      <c r="J1283" t="str">
        <f t="shared" si="176"/>
        <v>C</v>
      </c>
      <c r="K1283">
        <f t="shared" si="177"/>
        <v>2</v>
      </c>
      <c r="L1283" t="str">
        <f t="shared" ref="L1283:L1346" si="180">LEFT(B1283,3)</f>
        <v>D03</v>
      </c>
      <c r="M1283" t="str">
        <f>VLOOKUP(L1283,Sheet2!$A$1:$C$17,2,FALSE)</f>
        <v>Teknik Industri</v>
      </c>
      <c r="N1283" t="str">
        <f>VLOOKUP(L1283,Sheet2!$A$1:$C$17,3,FALSE)</f>
        <v>Teknologi Bioenergi</v>
      </c>
      <c r="O1283">
        <f t="shared" si="178"/>
        <v>8</v>
      </c>
      <c r="P1283" s="2">
        <f t="shared" si="179"/>
        <v>2.75</v>
      </c>
    </row>
    <row r="1284" spans="1:16" x14ac:dyDescent="0.25">
      <c r="A1284">
        <v>1282</v>
      </c>
      <c r="B1284" t="s">
        <v>1285</v>
      </c>
      <c r="C1284">
        <v>82</v>
      </c>
      <c r="D1284" t="str">
        <f t="shared" ref="D1284:D1347" si="181">IF(C1284&gt;=75,"A",IF(C1284&gt;=65,"B",IF(C1284&gt;=45,"C",IF(C1284&gt;=35,"D","E"))))</f>
        <v>A</v>
      </c>
      <c r="E1284">
        <f t="shared" ref="E1284:E1347" si="182">IF(D1284="A",4,IF(D1284="B",3,IF(D1284="C",2,IF(D1284="D",1,0))))</f>
        <v>4</v>
      </c>
      <c r="F1284">
        <v>84</v>
      </c>
      <c r="G1284" t="str">
        <f t="shared" ref="G1284:G1347" si="183">IF(F1284&gt;=75,"A",IF(F1284&gt;=65,"B",IF(F1284&gt;=45,"C",IF(F1284&gt;=35,"D","E"))))</f>
        <v>A</v>
      </c>
      <c r="H1284">
        <f t="shared" ref="H1284:H1347" si="184">IF(G1284="A",4,IF(G1284="B",3,IF(G1284="C",2,IF(G1284="D",1,0))))</f>
        <v>4</v>
      </c>
      <c r="I1284">
        <v>86</v>
      </c>
      <c r="J1284" t="str">
        <f t="shared" ref="J1284:J1347" si="185">IF(I1284&gt;=75,"A",IF(I1284&gt;=65,"B",IF(I1284&gt;=45,"C",IF(I1284&gt;=35,"D","E"))))</f>
        <v>A</v>
      </c>
      <c r="K1284">
        <f t="shared" ref="K1284:K1347" si="186">IF(J1284="A",4,IF(J1284="B",3,IF(J1284="C",2,IF(J1284="D",1,0))))</f>
        <v>4</v>
      </c>
      <c r="L1284" t="str">
        <f t="shared" si="180"/>
        <v>B03</v>
      </c>
      <c r="M1284" t="str">
        <f>VLOOKUP(L1284,Sheet2!$A$1:$C$17,2,FALSE)</f>
        <v>Teknik Kebumian</v>
      </c>
      <c r="N1284" t="str">
        <f>VLOOKUP(L1284,Sheet2!$A$1:$C$17,3,FALSE)</f>
        <v>Geomatika</v>
      </c>
      <c r="O1284">
        <f t="shared" ref="O1284:O1347" si="187">$D$1+$G$1+$J$1</f>
        <v>8</v>
      </c>
      <c r="P1284" s="2">
        <f t="shared" ref="P1284:P1347" si="188">(E1284*$D$1+H1284*$G$1+K1284*$J$1)/O1284</f>
        <v>4</v>
      </c>
    </row>
    <row r="1285" spans="1:16" x14ac:dyDescent="0.25">
      <c r="A1285">
        <v>1283</v>
      </c>
      <c r="B1285" t="s">
        <v>1286</v>
      </c>
      <c r="C1285">
        <v>71</v>
      </c>
      <c r="D1285" t="str">
        <f t="shared" si="181"/>
        <v>B</v>
      </c>
      <c r="E1285">
        <f t="shared" si="182"/>
        <v>3</v>
      </c>
      <c r="F1285">
        <v>48</v>
      </c>
      <c r="G1285" t="str">
        <f t="shared" si="183"/>
        <v>C</v>
      </c>
      <c r="H1285">
        <f t="shared" si="184"/>
        <v>2</v>
      </c>
      <c r="I1285">
        <v>26</v>
      </c>
      <c r="J1285" t="str">
        <f t="shared" si="185"/>
        <v>E</v>
      </c>
      <c r="K1285">
        <f t="shared" si="186"/>
        <v>0</v>
      </c>
      <c r="L1285" t="str">
        <f t="shared" si="180"/>
        <v>B01</v>
      </c>
      <c r="M1285" t="str">
        <f>VLOOKUP(L1285,Sheet2!$A$1:$C$17,2,FALSE)</f>
        <v>Teknik Kebumian</v>
      </c>
      <c r="N1285" t="str">
        <f>VLOOKUP(L1285,Sheet2!$A$1:$C$17,3,FALSE)</f>
        <v>Meteorologi</v>
      </c>
      <c r="O1285">
        <f t="shared" si="187"/>
        <v>8</v>
      </c>
      <c r="P1285" s="2">
        <f t="shared" si="188"/>
        <v>1.875</v>
      </c>
    </row>
    <row r="1286" spans="1:16" x14ac:dyDescent="0.25">
      <c r="A1286">
        <v>1284</v>
      </c>
      <c r="B1286" t="s">
        <v>1287</v>
      </c>
      <c r="C1286">
        <v>58</v>
      </c>
      <c r="D1286" t="str">
        <f t="shared" si="181"/>
        <v>C</v>
      </c>
      <c r="E1286">
        <f t="shared" si="182"/>
        <v>2</v>
      </c>
      <c r="F1286">
        <v>54</v>
      </c>
      <c r="G1286" t="str">
        <f t="shared" si="183"/>
        <v>C</v>
      </c>
      <c r="H1286">
        <f t="shared" si="184"/>
        <v>2</v>
      </c>
      <c r="I1286">
        <v>49</v>
      </c>
      <c r="J1286" t="str">
        <f t="shared" si="185"/>
        <v>C</v>
      </c>
      <c r="K1286">
        <f t="shared" si="186"/>
        <v>2</v>
      </c>
      <c r="L1286" t="str">
        <f t="shared" si="180"/>
        <v>D04</v>
      </c>
      <c r="M1286" t="str">
        <f>VLOOKUP(L1286,Sheet2!$A$1:$C$17,2,FALSE)</f>
        <v>Teknik Industri</v>
      </c>
      <c r="N1286" t="str">
        <f>VLOOKUP(L1286,Sheet2!$A$1:$C$17,3,FALSE)</f>
        <v>Manajemen Rekayasa Industri</v>
      </c>
      <c r="O1286">
        <f t="shared" si="187"/>
        <v>8</v>
      </c>
      <c r="P1286" s="2">
        <f t="shared" si="188"/>
        <v>2</v>
      </c>
    </row>
    <row r="1287" spans="1:16" x14ac:dyDescent="0.25">
      <c r="A1287">
        <v>1285</v>
      </c>
      <c r="B1287" t="s">
        <v>1288</v>
      </c>
      <c r="C1287">
        <v>39</v>
      </c>
      <c r="D1287" t="str">
        <f t="shared" si="181"/>
        <v>D</v>
      </c>
      <c r="E1287">
        <f t="shared" si="182"/>
        <v>1</v>
      </c>
      <c r="F1287">
        <v>34</v>
      </c>
      <c r="G1287" t="str">
        <f t="shared" si="183"/>
        <v>E</v>
      </c>
      <c r="H1287">
        <f t="shared" si="184"/>
        <v>0</v>
      </c>
      <c r="I1287">
        <v>30</v>
      </c>
      <c r="J1287" t="str">
        <f t="shared" si="185"/>
        <v>E</v>
      </c>
      <c r="K1287">
        <f t="shared" si="186"/>
        <v>0</v>
      </c>
      <c r="L1287" t="str">
        <f t="shared" si="180"/>
        <v>D04</v>
      </c>
      <c r="M1287" t="str">
        <f>VLOOKUP(L1287,Sheet2!$A$1:$C$17,2,FALSE)</f>
        <v>Teknik Industri</v>
      </c>
      <c r="N1287" t="str">
        <f>VLOOKUP(L1287,Sheet2!$A$1:$C$17,3,FALSE)</f>
        <v>Manajemen Rekayasa Industri</v>
      </c>
      <c r="O1287">
        <f t="shared" si="187"/>
        <v>8</v>
      </c>
      <c r="P1287" s="2">
        <f t="shared" si="188"/>
        <v>0.375</v>
      </c>
    </row>
    <row r="1288" spans="1:16" x14ac:dyDescent="0.25">
      <c r="A1288">
        <v>1286</v>
      </c>
      <c r="B1288" t="s">
        <v>1289</v>
      </c>
      <c r="C1288">
        <v>50</v>
      </c>
      <c r="D1288" t="str">
        <f t="shared" si="181"/>
        <v>C</v>
      </c>
      <c r="E1288">
        <f t="shared" si="182"/>
        <v>2</v>
      </c>
      <c r="F1288">
        <v>60</v>
      </c>
      <c r="G1288" t="str">
        <f t="shared" si="183"/>
        <v>C</v>
      </c>
      <c r="H1288">
        <f t="shared" si="184"/>
        <v>2</v>
      </c>
      <c r="I1288">
        <v>70</v>
      </c>
      <c r="J1288" t="str">
        <f t="shared" si="185"/>
        <v>B</v>
      </c>
      <c r="K1288">
        <f t="shared" si="186"/>
        <v>3</v>
      </c>
      <c r="L1288" t="str">
        <f t="shared" si="180"/>
        <v>D04</v>
      </c>
      <c r="M1288" t="str">
        <f>VLOOKUP(L1288,Sheet2!$A$1:$C$17,2,FALSE)</f>
        <v>Teknik Industri</v>
      </c>
      <c r="N1288" t="str">
        <f>VLOOKUP(L1288,Sheet2!$A$1:$C$17,3,FALSE)</f>
        <v>Manajemen Rekayasa Industri</v>
      </c>
      <c r="O1288">
        <f t="shared" si="187"/>
        <v>8</v>
      </c>
      <c r="P1288" s="2">
        <f t="shared" si="188"/>
        <v>2.25</v>
      </c>
    </row>
    <row r="1289" spans="1:16" x14ac:dyDescent="0.25">
      <c r="A1289">
        <v>1287</v>
      </c>
      <c r="B1289" t="s">
        <v>1290</v>
      </c>
      <c r="C1289">
        <v>83</v>
      </c>
      <c r="D1289" t="str">
        <f t="shared" si="181"/>
        <v>A</v>
      </c>
      <c r="E1289">
        <f t="shared" si="182"/>
        <v>4</v>
      </c>
      <c r="F1289">
        <v>65</v>
      </c>
      <c r="G1289" t="str">
        <f t="shared" si="183"/>
        <v>B</v>
      </c>
      <c r="H1289">
        <f t="shared" si="184"/>
        <v>3</v>
      </c>
      <c r="I1289">
        <v>47</v>
      </c>
      <c r="J1289" t="str">
        <f t="shared" si="185"/>
        <v>C</v>
      </c>
      <c r="K1289">
        <f t="shared" si="186"/>
        <v>2</v>
      </c>
      <c r="L1289" t="str">
        <f t="shared" si="180"/>
        <v>C01</v>
      </c>
      <c r="M1289" t="str">
        <f>VLOOKUP(L1289,Sheet2!$A$1:$C$17,2,FALSE)</f>
        <v>Farmasi</v>
      </c>
      <c r="N1289" t="str">
        <f>VLOOKUP(L1289,Sheet2!$A$1:$C$17,3,FALSE)</f>
        <v>Biologi Farmasi</v>
      </c>
      <c r="O1289">
        <f t="shared" si="187"/>
        <v>8</v>
      </c>
      <c r="P1289" s="2">
        <f t="shared" si="188"/>
        <v>3.125</v>
      </c>
    </row>
    <row r="1290" spans="1:16" x14ac:dyDescent="0.25">
      <c r="A1290">
        <v>1288</v>
      </c>
      <c r="B1290" t="s">
        <v>1291</v>
      </c>
      <c r="C1290">
        <v>26</v>
      </c>
      <c r="D1290" t="str">
        <f t="shared" si="181"/>
        <v>E</v>
      </c>
      <c r="E1290">
        <f t="shared" si="182"/>
        <v>0</v>
      </c>
      <c r="F1290">
        <v>35</v>
      </c>
      <c r="G1290" t="str">
        <f t="shared" si="183"/>
        <v>D</v>
      </c>
      <c r="H1290">
        <f t="shared" si="184"/>
        <v>1</v>
      </c>
      <c r="I1290">
        <v>44</v>
      </c>
      <c r="J1290" t="str">
        <f t="shared" si="185"/>
        <v>D</v>
      </c>
      <c r="K1290">
        <f t="shared" si="186"/>
        <v>1</v>
      </c>
      <c r="L1290" t="str">
        <f t="shared" si="180"/>
        <v>A03</v>
      </c>
      <c r="M1290" t="str">
        <f>VLOOKUP(L1290,Sheet2!$A$1:$C$17,2,FALSE)</f>
        <v>Matematika dan IPA</v>
      </c>
      <c r="N1290" t="str">
        <f>VLOOKUP(L1290,Sheet2!$A$1:$C$17,3,FALSE)</f>
        <v>Kimia</v>
      </c>
      <c r="O1290">
        <f t="shared" si="187"/>
        <v>8</v>
      </c>
      <c r="P1290" s="2">
        <f t="shared" si="188"/>
        <v>0.625</v>
      </c>
    </row>
    <row r="1291" spans="1:16" x14ac:dyDescent="0.25">
      <c r="A1291">
        <v>1289</v>
      </c>
      <c r="B1291" t="s">
        <v>1292</v>
      </c>
      <c r="C1291">
        <v>9</v>
      </c>
      <c r="D1291" t="str">
        <f t="shared" si="181"/>
        <v>E</v>
      </c>
      <c r="E1291">
        <f t="shared" si="182"/>
        <v>0</v>
      </c>
      <c r="F1291">
        <v>6</v>
      </c>
      <c r="G1291" t="str">
        <f t="shared" si="183"/>
        <v>E</v>
      </c>
      <c r="H1291">
        <f t="shared" si="184"/>
        <v>0</v>
      </c>
      <c r="I1291">
        <v>3</v>
      </c>
      <c r="J1291" t="str">
        <f t="shared" si="185"/>
        <v>E</v>
      </c>
      <c r="K1291">
        <f t="shared" si="186"/>
        <v>0</v>
      </c>
      <c r="L1291" t="str">
        <f t="shared" si="180"/>
        <v>B04</v>
      </c>
      <c r="M1291" t="str">
        <f>VLOOKUP(L1291,Sheet2!$A$1:$C$17,2,FALSE)</f>
        <v>Teknik Kebumian</v>
      </c>
      <c r="N1291" t="str">
        <f>VLOOKUP(L1291,Sheet2!$A$1:$C$17,3,FALSE)</f>
        <v>Geologi</v>
      </c>
      <c r="O1291">
        <f t="shared" si="187"/>
        <v>8</v>
      </c>
      <c r="P1291" s="2">
        <f t="shared" si="188"/>
        <v>0</v>
      </c>
    </row>
    <row r="1292" spans="1:16" x14ac:dyDescent="0.25">
      <c r="A1292">
        <v>1290</v>
      </c>
      <c r="B1292" t="s">
        <v>1293</v>
      </c>
      <c r="C1292">
        <v>49</v>
      </c>
      <c r="D1292" t="str">
        <f t="shared" si="181"/>
        <v>C</v>
      </c>
      <c r="E1292">
        <f t="shared" si="182"/>
        <v>2</v>
      </c>
      <c r="F1292">
        <v>45</v>
      </c>
      <c r="G1292" t="str">
        <f t="shared" si="183"/>
        <v>C</v>
      </c>
      <c r="H1292">
        <f t="shared" si="184"/>
        <v>2</v>
      </c>
      <c r="I1292">
        <v>41</v>
      </c>
      <c r="J1292" t="str">
        <f t="shared" si="185"/>
        <v>D</v>
      </c>
      <c r="K1292">
        <f t="shared" si="186"/>
        <v>1</v>
      </c>
      <c r="L1292" t="str">
        <f t="shared" si="180"/>
        <v>A02</v>
      </c>
      <c r="M1292" t="str">
        <f>VLOOKUP(L1292,Sheet2!$A$1:$C$17,2,FALSE)</f>
        <v>Matematika dan IPA</v>
      </c>
      <c r="N1292" t="str">
        <f>VLOOKUP(L1292,Sheet2!$A$1:$C$17,3,FALSE)</f>
        <v>Fisika</v>
      </c>
      <c r="O1292">
        <f t="shared" si="187"/>
        <v>8</v>
      </c>
      <c r="P1292" s="2">
        <f t="shared" si="188"/>
        <v>1.75</v>
      </c>
    </row>
    <row r="1293" spans="1:16" x14ac:dyDescent="0.25">
      <c r="A1293">
        <v>1291</v>
      </c>
      <c r="B1293" t="s">
        <v>1294</v>
      </c>
      <c r="C1293">
        <v>56</v>
      </c>
      <c r="D1293" t="str">
        <f t="shared" si="181"/>
        <v>C</v>
      </c>
      <c r="E1293">
        <f t="shared" si="182"/>
        <v>2</v>
      </c>
      <c r="F1293">
        <v>52</v>
      </c>
      <c r="G1293" t="str">
        <f t="shared" si="183"/>
        <v>C</v>
      </c>
      <c r="H1293">
        <f t="shared" si="184"/>
        <v>2</v>
      </c>
      <c r="I1293">
        <v>47</v>
      </c>
      <c r="J1293" t="str">
        <f t="shared" si="185"/>
        <v>C</v>
      </c>
      <c r="K1293">
        <f t="shared" si="186"/>
        <v>2</v>
      </c>
      <c r="L1293" t="str">
        <f t="shared" si="180"/>
        <v>C01</v>
      </c>
      <c r="M1293" t="str">
        <f>VLOOKUP(L1293,Sheet2!$A$1:$C$17,2,FALSE)</f>
        <v>Farmasi</v>
      </c>
      <c r="N1293" t="str">
        <f>VLOOKUP(L1293,Sheet2!$A$1:$C$17,3,FALSE)</f>
        <v>Biologi Farmasi</v>
      </c>
      <c r="O1293">
        <f t="shared" si="187"/>
        <v>8</v>
      </c>
      <c r="P1293" s="2">
        <f t="shared" si="188"/>
        <v>2</v>
      </c>
    </row>
    <row r="1294" spans="1:16" x14ac:dyDescent="0.25">
      <c r="A1294">
        <v>1292</v>
      </c>
      <c r="B1294" t="s">
        <v>1295</v>
      </c>
      <c r="C1294">
        <v>53</v>
      </c>
      <c r="D1294" t="str">
        <f t="shared" si="181"/>
        <v>C</v>
      </c>
      <c r="E1294">
        <f t="shared" si="182"/>
        <v>2</v>
      </c>
      <c r="F1294">
        <v>35</v>
      </c>
      <c r="G1294" t="str">
        <f t="shared" si="183"/>
        <v>D</v>
      </c>
      <c r="H1294">
        <f t="shared" si="184"/>
        <v>1</v>
      </c>
      <c r="I1294">
        <v>17</v>
      </c>
      <c r="J1294" t="str">
        <f t="shared" si="185"/>
        <v>E</v>
      </c>
      <c r="K1294">
        <f t="shared" si="186"/>
        <v>0</v>
      </c>
      <c r="L1294" t="str">
        <f t="shared" si="180"/>
        <v>A01</v>
      </c>
      <c r="M1294" t="str">
        <f>VLOOKUP(L1294,Sheet2!$A$1:$C$17,2,FALSE)</f>
        <v>Matematika dan IPA</v>
      </c>
      <c r="N1294" t="str">
        <f>VLOOKUP(L1294,Sheet2!$A$1:$C$17,3,FALSE)</f>
        <v>Astronomi</v>
      </c>
      <c r="O1294">
        <f t="shared" si="187"/>
        <v>8</v>
      </c>
      <c r="P1294" s="2">
        <f t="shared" si="188"/>
        <v>1.125</v>
      </c>
    </row>
    <row r="1295" spans="1:16" x14ac:dyDescent="0.25">
      <c r="A1295">
        <v>1293</v>
      </c>
      <c r="B1295" t="s">
        <v>1296</v>
      </c>
      <c r="C1295">
        <v>34</v>
      </c>
      <c r="D1295" t="str">
        <f t="shared" si="181"/>
        <v>E</v>
      </c>
      <c r="E1295">
        <f t="shared" si="182"/>
        <v>0</v>
      </c>
      <c r="F1295">
        <v>34</v>
      </c>
      <c r="G1295" t="str">
        <f t="shared" si="183"/>
        <v>E</v>
      </c>
      <c r="H1295">
        <f t="shared" si="184"/>
        <v>0</v>
      </c>
      <c r="I1295">
        <v>34</v>
      </c>
      <c r="J1295" t="str">
        <f t="shared" si="185"/>
        <v>E</v>
      </c>
      <c r="K1295">
        <f t="shared" si="186"/>
        <v>0</v>
      </c>
      <c r="L1295" t="str">
        <f t="shared" si="180"/>
        <v>B02</v>
      </c>
      <c r="M1295" t="str">
        <f>VLOOKUP(L1295,Sheet2!$A$1:$C$17,2,FALSE)</f>
        <v>Teknik Kebumian</v>
      </c>
      <c r="N1295" t="str">
        <f>VLOOKUP(L1295,Sheet2!$A$1:$C$17,3,FALSE)</f>
        <v>Oseanografi</v>
      </c>
      <c r="O1295">
        <f t="shared" si="187"/>
        <v>8</v>
      </c>
      <c r="P1295" s="2">
        <f t="shared" si="188"/>
        <v>0</v>
      </c>
    </row>
    <row r="1296" spans="1:16" x14ac:dyDescent="0.25">
      <c r="A1296">
        <v>1294</v>
      </c>
      <c r="B1296" t="s">
        <v>1297</v>
      </c>
      <c r="C1296">
        <v>17</v>
      </c>
      <c r="D1296" t="str">
        <f t="shared" si="181"/>
        <v>E</v>
      </c>
      <c r="E1296">
        <f t="shared" si="182"/>
        <v>0</v>
      </c>
      <c r="F1296">
        <v>13</v>
      </c>
      <c r="G1296" t="str">
        <f t="shared" si="183"/>
        <v>E</v>
      </c>
      <c r="H1296">
        <f t="shared" si="184"/>
        <v>0</v>
      </c>
      <c r="I1296">
        <v>10</v>
      </c>
      <c r="J1296" t="str">
        <f t="shared" si="185"/>
        <v>E</v>
      </c>
      <c r="K1296">
        <f t="shared" si="186"/>
        <v>0</v>
      </c>
      <c r="L1296" t="str">
        <f t="shared" si="180"/>
        <v>B04</v>
      </c>
      <c r="M1296" t="str">
        <f>VLOOKUP(L1296,Sheet2!$A$1:$C$17,2,FALSE)</f>
        <v>Teknik Kebumian</v>
      </c>
      <c r="N1296" t="str">
        <f>VLOOKUP(L1296,Sheet2!$A$1:$C$17,3,FALSE)</f>
        <v>Geologi</v>
      </c>
      <c r="O1296">
        <f t="shared" si="187"/>
        <v>8</v>
      </c>
      <c r="P1296" s="2">
        <f t="shared" si="188"/>
        <v>0</v>
      </c>
    </row>
    <row r="1297" spans="1:16" x14ac:dyDescent="0.25">
      <c r="A1297">
        <v>1295</v>
      </c>
      <c r="B1297" t="s">
        <v>1298</v>
      </c>
      <c r="C1297">
        <v>39</v>
      </c>
      <c r="D1297" t="str">
        <f t="shared" si="181"/>
        <v>D</v>
      </c>
      <c r="E1297">
        <f t="shared" si="182"/>
        <v>1</v>
      </c>
      <c r="F1297">
        <v>48</v>
      </c>
      <c r="G1297" t="str">
        <f t="shared" si="183"/>
        <v>C</v>
      </c>
      <c r="H1297">
        <f t="shared" si="184"/>
        <v>2</v>
      </c>
      <c r="I1297">
        <v>57</v>
      </c>
      <c r="J1297" t="str">
        <f t="shared" si="185"/>
        <v>C</v>
      </c>
      <c r="K1297">
        <f t="shared" si="186"/>
        <v>2</v>
      </c>
      <c r="L1297" t="str">
        <f t="shared" si="180"/>
        <v>C03</v>
      </c>
      <c r="M1297" t="str">
        <f>VLOOKUP(L1297,Sheet2!$A$1:$C$17,2,FALSE)</f>
        <v>Farmasi</v>
      </c>
      <c r="N1297" t="str">
        <f>VLOOKUP(L1297,Sheet2!$A$1:$C$17,3,FALSE)</f>
        <v>Farmakologi</v>
      </c>
      <c r="O1297">
        <f t="shared" si="187"/>
        <v>8</v>
      </c>
      <c r="P1297" s="2">
        <f t="shared" si="188"/>
        <v>1.625</v>
      </c>
    </row>
    <row r="1298" spans="1:16" x14ac:dyDescent="0.25">
      <c r="A1298">
        <v>1296</v>
      </c>
      <c r="B1298" t="s">
        <v>1299</v>
      </c>
      <c r="C1298">
        <v>22</v>
      </c>
      <c r="D1298" t="str">
        <f t="shared" si="181"/>
        <v>E</v>
      </c>
      <c r="E1298">
        <f t="shared" si="182"/>
        <v>0</v>
      </c>
      <c r="F1298">
        <v>22</v>
      </c>
      <c r="G1298" t="str">
        <f t="shared" si="183"/>
        <v>E</v>
      </c>
      <c r="H1298">
        <f t="shared" si="184"/>
        <v>0</v>
      </c>
      <c r="I1298">
        <v>23</v>
      </c>
      <c r="J1298" t="str">
        <f t="shared" si="185"/>
        <v>E</v>
      </c>
      <c r="K1298">
        <f t="shared" si="186"/>
        <v>0</v>
      </c>
      <c r="L1298" t="str">
        <f t="shared" si="180"/>
        <v>D02</v>
      </c>
      <c r="M1298" t="str">
        <f>VLOOKUP(L1298,Sheet2!$A$1:$C$17,2,FALSE)</f>
        <v>Teknik Industri</v>
      </c>
      <c r="N1298" t="str">
        <f>VLOOKUP(L1298,Sheet2!$A$1:$C$17,3,FALSE)</f>
        <v>Teknologi Pangan</v>
      </c>
      <c r="O1298">
        <f t="shared" si="187"/>
        <v>8</v>
      </c>
      <c r="P1298" s="2">
        <f t="shared" si="188"/>
        <v>0</v>
      </c>
    </row>
    <row r="1299" spans="1:16" x14ac:dyDescent="0.25">
      <c r="A1299">
        <v>1297</v>
      </c>
      <c r="B1299" t="s">
        <v>1300</v>
      </c>
      <c r="C1299">
        <v>16</v>
      </c>
      <c r="D1299" t="str">
        <f t="shared" si="181"/>
        <v>E</v>
      </c>
      <c r="E1299">
        <f t="shared" si="182"/>
        <v>0</v>
      </c>
      <c r="F1299">
        <v>20</v>
      </c>
      <c r="G1299" t="str">
        <f t="shared" si="183"/>
        <v>E</v>
      </c>
      <c r="H1299">
        <f t="shared" si="184"/>
        <v>0</v>
      </c>
      <c r="I1299">
        <v>25</v>
      </c>
      <c r="J1299" t="str">
        <f t="shared" si="185"/>
        <v>E</v>
      </c>
      <c r="K1299">
        <f t="shared" si="186"/>
        <v>0</v>
      </c>
      <c r="L1299" t="str">
        <f t="shared" si="180"/>
        <v>C02</v>
      </c>
      <c r="M1299" t="str">
        <f>VLOOKUP(L1299,Sheet2!$A$1:$C$17,2,FALSE)</f>
        <v>Farmasi</v>
      </c>
      <c r="N1299" t="str">
        <f>VLOOKUP(L1299,Sheet2!$A$1:$C$17,3,FALSE)</f>
        <v>Farmakokimia</v>
      </c>
      <c r="O1299">
        <f t="shared" si="187"/>
        <v>8</v>
      </c>
      <c r="P1299" s="2">
        <f t="shared" si="188"/>
        <v>0</v>
      </c>
    </row>
    <row r="1300" spans="1:16" x14ac:dyDescent="0.25">
      <c r="A1300">
        <v>1298</v>
      </c>
      <c r="B1300" t="s">
        <v>1301</v>
      </c>
      <c r="C1300">
        <v>83</v>
      </c>
      <c r="D1300" t="str">
        <f t="shared" si="181"/>
        <v>A</v>
      </c>
      <c r="E1300">
        <f t="shared" si="182"/>
        <v>4</v>
      </c>
      <c r="F1300">
        <v>72</v>
      </c>
      <c r="G1300" t="str">
        <f t="shared" si="183"/>
        <v>B</v>
      </c>
      <c r="H1300">
        <f t="shared" si="184"/>
        <v>3</v>
      </c>
      <c r="I1300">
        <v>61</v>
      </c>
      <c r="J1300" t="str">
        <f t="shared" si="185"/>
        <v>C</v>
      </c>
      <c r="K1300">
        <f t="shared" si="186"/>
        <v>2</v>
      </c>
      <c r="L1300" t="str">
        <f t="shared" si="180"/>
        <v>B03</v>
      </c>
      <c r="M1300" t="str">
        <f>VLOOKUP(L1300,Sheet2!$A$1:$C$17,2,FALSE)</f>
        <v>Teknik Kebumian</v>
      </c>
      <c r="N1300" t="str">
        <f>VLOOKUP(L1300,Sheet2!$A$1:$C$17,3,FALSE)</f>
        <v>Geomatika</v>
      </c>
      <c r="O1300">
        <f t="shared" si="187"/>
        <v>8</v>
      </c>
      <c r="P1300" s="2">
        <f t="shared" si="188"/>
        <v>3.125</v>
      </c>
    </row>
    <row r="1301" spans="1:16" x14ac:dyDescent="0.25">
      <c r="A1301">
        <v>1299</v>
      </c>
      <c r="B1301" t="s">
        <v>1302</v>
      </c>
      <c r="C1301">
        <v>18</v>
      </c>
      <c r="D1301" t="str">
        <f t="shared" si="181"/>
        <v>E</v>
      </c>
      <c r="E1301">
        <f t="shared" si="182"/>
        <v>0</v>
      </c>
      <c r="F1301">
        <v>19</v>
      </c>
      <c r="G1301" t="str">
        <f t="shared" si="183"/>
        <v>E</v>
      </c>
      <c r="H1301">
        <f t="shared" si="184"/>
        <v>0</v>
      </c>
      <c r="I1301">
        <v>21</v>
      </c>
      <c r="J1301" t="str">
        <f t="shared" si="185"/>
        <v>E</v>
      </c>
      <c r="K1301">
        <f t="shared" si="186"/>
        <v>0</v>
      </c>
      <c r="L1301" t="str">
        <f t="shared" si="180"/>
        <v>A04</v>
      </c>
      <c r="M1301" t="str">
        <f>VLOOKUP(L1301,Sheet2!$A$1:$C$17,2,FALSE)</f>
        <v>Matematika dan IPA</v>
      </c>
      <c r="N1301" t="str">
        <f>VLOOKUP(L1301,Sheet2!$A$1:$C$17,3,FALSE)</f>
        <v>Matematika</v>
      </c>
      <c r="O1301">
        <f t="shared" si="187"/>
        <v>8</v>
      </c>
      <c r="P1301" s="2">
        <f t="shared" si="188"/>
        <v>0</v>
      </c>
    </row>
    <row r="1302" spans="1:16" x14ac:dyDescent="0.25">
      <c r="A1302">
        <v>1300</v>
      </c>
      <c r="B1302" t="s">
        <v>1303</v>
      </c>
      <c r="C1302">
        <v>51</v>
      </c>
      <c r="D1302" t="str">
        <f t="shared" si="181"/>
        <v>C</v>
      </c>
      <c r="E1302">
        <f t="shared" si="182"/>
        <v>2</v>
      </c>
      <c r="F1302">
        <v>68</v>
      </c>
      <c r="G1302" t="str">
        <f t="shared" si="183"/>
        <v>B</v>
      </c>
      <c r="H1302">
        <f t="shared" si="184"/>
        <v>3</v>
      </c>
      <c r="I1302">
        <v>84</v>
      </c>
      <c r="J1302" t="str">
        <f t="shared" si="185"/>
        <v>A</v>
      </c>
      <c r="K1302">
        <f t="shared" si="186"/>
        <v>4</v>
      </c>
      <c r="L1302" t="str">
        <f t="shared" si="180"/>
        <v>B01</v>
      </c>
      <c r="M1302" t="str">
        <f>VLOOKUP(L1302,Sheet2!$A$1:$C$17,2,FALSE)</f>
        <v>Teknik Kebumian</v>
      </c>
      <c r="N1302" t="str">
        <f>VLOOKUP(L1302,Sheet2!$A$1:$C$17,3,FALSE)</f>
        <v>Meteorologi</v>
      </c>
      <c r="O1302">
        <f t="shared" si="187"/>
        <v>8</v>
      </c>
      <c r="P1302" s="2">
        <f t="shared" si="188"/>
        <v>2.875</v>
      </c>
    </row>
    <row r="1303" spans="1:16" x14ac:dyDescent="0.25">
      <c r="A1303">
        <v>1301</v>
      </c>
      <c r="B1303" t="s">
        <v>1304</v>
      </c>
      <c r="C1303">
        <v>42</v>
      </c>
      <c r="D1303" t="str">
        <f t="shared" si="181"/>
        <v>D</v>
      </c>
      <c r="E1303">
        <f t="shared" si="182"/>
        <v>1</v>
      </c>
      <c r="F1303">
        <v>54</v>
      </c>
      <c r="G1303" t="str">
        <f t="shared" si="183"/>
        <v>C</v>
      </c>
      <c r="H1303">
        <f t="shared" si="184"/>
        <v>2</v>
      </c>
      <c r="I1303">
        <v>67</v>
      </c>
      <c r="J1303" t="str">
        <f t="shared" si="185"/>
        <v>B</v>
      </c>
      <c r="K1303">
        <f t="shared" si="186"/>
        <v>3</v>
      </c>
      <c r="L1303" t="str">
        <f t="shared" si="180"/>
        <v>B04</v>
      </c>
      <c r="M1303" t="str">
        <f>VLOOKUP(L1303,Sheet2!$A$1:$C$17,2,FALSE)</f>
        <v>Teknik Kebumian</v>
      </c>
      <c r="N1303" t="str">
        <f>VLOOKUP(L1303,Sheet2!$A$1:$C$17,3,FALSE)</f>
        <v>Geologi</v>
      </c>
      <c r="O1303">
        <f t="shared" si="187"/>
        <v>8</v>
      </c>
      <c r="P1303" s="2">
        <f t="shared" si="188"/>
        <v>1.875</v>
      </c>
    </row>
    <row r="1304" spans="1:16" x14ac:dyDescent="0.25">
      <c r="A1304">
        <v>1302</v>
      </c>
      <c r="B1304" t="s">
        <v>1305</v>
      </c>
      <c r="C1304">
        <v>32</v>
      </c>
      <c r="D1304" t="str">
        <f t="shared" si="181"/>
        <v>E</v>
      </c>
      <c r="E1304">
        <f t="shared" si="182"/>
        <v>0</v>
      </c>
      <c r="F1304">
        <v>29</v>
      </c>
      <c r="G1304" t="str">
        <f t="shared" si="183"/>
        <v>E</v>
      </c>
      <c r="H1304">
        <f t="shared" si="184"/>
        <v>0</v>
      </c>
      <c r="I1304">
        <v>26</v>
      </c>
      <c r="J1304" t="str">
        <f t="shared" si="185"/>
        <v>E</v>
      </c>
      <c r="K1304">
        <f t="shared" si="186"/>
        <v>0</v>
      </c>
      <c r="L1304" t="str">
        <f t="shared" si="180"/>
        <v>B02</v>
      </c>
      <c r="M1304" t="str">
        <f>VLOOKUP(L1304,Sheet2!$A$1:$C$17,2,FALSE)</f>
        <v>Teknik Kebumian</v>
      </c>
      <c r="N1304" t="str">
        <f>VLOOKUP(L1304,Sheet2!$A$1:$C$17,3,FALSE)</f>
        <v>Oseanografi</v>
      </c>
      <c r="O1304">
        <f t="shared" si="187"/>
        <v>8</v>
      </c>
      <c r="P1304" s="2">
        <f t="shared" si="188"/>
        <v>0</v>
      </c>
    </row>
    <row r="1305" spans="1:16" x14ac:dyDescent="0.25">
      <c r="A1305">
        <v>1303</v>
      </c>
      <c r="B1305" t="s">
        <v>1306</v>
      </c>
      <c r="C1305">
        <v>92</v>
      </c>
      <c r="D1305" t="str">
        <f t="shared" si="181"/>
        <v>A</v>
      </c>
      <c r="E1305">
        <f t="shared" si="182"/>
        <v>4</v>
      </c>
      <c r="F1305">
        <v>82</v>
      </c>
      <c r="G1305" t="str">
        <f t="shared" si="183"/>
        <v>A</v>
      </c>
      <c r="H1305">
        <f t="shared" si="184"/>
        <v>4</v>
      </c>
      <c r="I1305">
        <v>73</v>
      </c>
      <c r="J1305" t="str">
        <f t="shared" si="185"/>
        <v>B</v>
      </c>
      <c r="K1305">
        <f t="shared" si="186"/>
        <v>3</v>
      </c>
      <c r="L1305" t="str">
        <f t="shared" si="180"/>
        <v>C03</v>
      </c>
      <c r="M1305" t="str">
        <f>VLOOKUP(L1305,Sheet2!$A$1:$C$17,2,FALSE)</f>
        <v>Farmasi</v>
      </c>
      <c r="N1305" t="str">
        <f>VLOOKUP(L1305,Sheet2!$A$1:$C$17,3,FALSE)</f>
        <v>Farmakologi</v>
      </c>
      <c r="O1305">
        <f t="shared" si="187"/>
        <v>8</v>
      </c>
      <c r="P1305" s="2">
        <f t="shared" si="188"/>
        <v>3.75</v>
      </c>
    </row>
    <row r="1306" spans="1:16" x14ac:dyDescent="0.25">
      <c r="A1306">
        <v>1304</v>
      </c>
      <c r="B1306" t="s">
        <v>1307</v>
      </c>
      <c r="C1306">
        <v>22</v>
      </c>
      <c r="D1306" t="str">
        <f t="shared" si="181"/>
        <v>E</v>
      </c>
      <c r="E1306">
        <f t="shared" si="182"/>
        <v>0</v>
      </c>
      <c r="F1306">
        <v>41</v>
      </c>
      <c r="G1306" t="str">
        <f t="shared" si="183"/>
        <v>D</v>
      </c>
      <c r="H1306">
        <f t="shared" si="184"/>
        <v>1</v>
      </c>
      <c r="I1306">
        <v>60</v>
      </c>
      <c r="J1306" t="str">
        <f t="shared" si="185"/>
        <v>C</v>
      </c>
      <c r="K1306">
        <f t="shared" si="186"/>
        <v>2</v>
      </c>
      <c r="L1306" t="str">
        <f t="shared" si="180"/>
        <v>D02</v>
      </c>
      <c r="M1306" t="str">
        <f>VLOOKUP(L1306,Sheet2!$A$1:$C$17,2,FALSE)</f>
        <v>Teknik Industri</v>
      </c>
      <c r="N1306" t="str">
        <f>VLOOKUP(L1306,Sheet2!$A$1:$C$17,3,FALSE)</f>
        <v>Teknologi Pangan</v>
      </c>
      <c r="O1306">
        <f t="shared" si="187"/>
        <v>8</v>
      </c>
      <c r="P1306" s="2">
        <f t="shared" si="188"/>
        <v>0.875</v>
      </c>
    </row>
    <row r="1307" spans="1:16" x14ac:dyDescent="0.25">
      <c r="A1307">
        <v>1305</v>
      </c>
      <c r="B1307" t="s">
        <v>1308</v>
      </c>
      <c r="C1307">
        <v>46</v>
      </c>
      <c r="D1307" t="str">
        <f t="shared" si="181"/>
        <v>C</v>
      </c>
      <c r="E1307">
        <f t="shared" si="182"/>
        <v>2</v>
      </c>
      <c r="F1307">
        <v>54</v>
      </c>
      <c r="G1307" t="str">
        <f t="shared" si="183"/>
        <v>C</v>
      </c>
      <c r="H1307">
        <f t="shared" si="184"/>
        <v>2</v>
      </c>
      <c r="I1307">
        <v>63</v>
      </c>
      <c r="J1307" t="str">
        <f t="shared" si="185"/>
        <v>C</v>
      </c>
      <c r="K1307">
        <f t="shared" si="186"/>
        <v>2</v>
      </c>
      <c r="L1307" t="str">
        <f t="shared" si="180"/>
        <v>C04</v>
      </c>
      <c r="M1307" t="str">
        <f>VLOOKUP(L1307,Sheet2!$A$1:$C$17,2,FALSE)</f>
        <v>Farmasi</v>
      </c>
      <c r="N1307" t="str">
        <f>VLOOKUP(L1307,Sheet2!$A$1:$C$17,3,FALSE)</f>
        <v>Farmasetika</v>
      </c>
      <c r="O1307">
        <f t="shared" si="187"/>
        <v>8</v>
      </c>
      <c r="P1307" s="2">
        <f t="shared" si="188"/>
        <v>2</v>
      </c>
    </row>
    <row r="1308" spans="1:16" x14ac:dyDescent="0.25">
      <c r="A1308">
        <v>1306</v>
      </c>
      <c r="B1308" t="s">
        <v>1309</v>
      </c>
      <c r="C1308">
        <v>16</v>
      </c>
      <c r="D1308" t="str">
        <f t="shared" si="181"/>
        <v>E</v>
      </c>
      <c r="E1308">
        <f t="shared" si="182"/>
        <v>0</v>
      </c>
      <c r="F1308">
        <v>35</v>
      </c>
      <c r="G1308" t="str">
        <f t="shared" si="183"/>
        <v>D</v>
      </c>
      <c r="H1308">
        <f t="shared" si="184"/>
        <v>1</v>
      </c>
      <c r="I1308">
        <v>55</v>
      </c>
      <c r="J1308" t="str">
        <f t="shared" si="185"/>
        <v>C</v>
      </c>
      <c r="K1308">
        <f t="shared" si="186"/>
        <v>2</v>
      </c>
      <c r="L1308" t="str">
        <f t="shared" si="180"/>
        <v>C04</v>
      </c>
      <c r="M1308" t="str">
        <f>VLOOKUP(L1308,Sheet2!$A$1:$C$17,2,FALSE)</f>
        <v>Farmasi</v>
      </c>
      <c r="N1308" t="str">
        <f>VLOOKUP(L1308,Sheet2!$A$1:$C$17,3,FALSE)</f>
        <v>Farmasetika</v>
      </c>
      <c r="O1308">
        <f t="shared" si="187"/>
        <v>8</v>
      </c>
      <c r="P1308" s="2">
        <f t="shared" si="188"/>
        <v>0.875</v>
      </c>
    </row>
    <row r="1309" spans="1:16" x14ac:dyDescent="0.25">
      <c r="A1309">
        <v>1307</v>
      </c>
      <c r="B1309" t="s">
        <v>1310</v>
      </c>
      <c r="C1309">
        <v>93</v>
      </c>
      <c r="D1309" t="str">
        <f t="shared" si="181"/>
        <v>A</v>
      </c>
      <c r="E1309">
        <f t="shared" si="182"/>
        <v>4</v>
      </c>
      <c r="F1309">
        <v>87</v>
      </c>
      <c r="G1309" t="str">
        <f t="shared" si="183"/>
        <v>A</v>
      </c>
      <c r="H1309">
        <f t="shared" si="184"/>
        <v>4</v>
      </c>
      <c r="I1309">
        <v>81</v>
      </c>
      <c r="J1309" t="str">
        <f t="shared" si="185"/>
        <v>A</v>
      </c>
      <c r="K1309">
        <f t="shared" si="186"/>
        <v>4</v>
      </c>
      <c r="L1309" t="str">
        <f t="shared" si="180"/>
        <v>A01</v>
      </c>
      <c r="M1309" t="str">
        <f>VLOOKUP(L1309,Sheet2!$A$1:$C$17,2,FALSE)</f>
        <v>Matematika dan IPA</v>
      </c>
      <c r="N1309" t="str">
        <f>VLOOKUP(L1309,Sheet2!$A$1:$C$17,3,FALSE)</f>
        <v>Astronomi</v>
      </c>
      <c r="O1309">
        <f t="shared" si="187"/>
        <v>8</v>
      </c>
      <c r="P1309" s="2">
        <f t="shared" si="188"/>
        <v>4</v>
      </c>
    </row>
    <row r="1310" spans="1:16" x14ac:dyDescent="0.25">
      <c r="A1310">
        <v>1308</v>
      </c>
      <c r="B1310" t="s">
        <v>1311</v>
      </c>
      <c r="C1310">
        <v>16</v>
      </c>
      <c r="D1310" t="str">
        <f t="shared" si="181"/>
        <v>E</v>
      </c>
      <c r="E1310">
        <f t="shared" si="182"/>
        <v>0</v>
      </c>
      <c r="F1310">
        <v>18</v>
      </c>
      <c r="G1310" t="str">
        <f t="shared" si="183"/>
        <v>E</v>
      </c>
      <c r="H1310">
        <f t="shared" si="184"/>
        <v>0</v>
      </c>
      <c r="I1310">
        <v>21</v>
      </c>
      <c r="J1310" t="str">
        <f t="shared" si="185"/>
        <v>E</v>
      </c>
      <c r="K1310">
        <f t="shared" si="186"/>
        <v>0</v>
      </c>
      <c r="L1310" t="str">
        <f t="shared" si="180"/>
        <v>C01</v>
      </c>
      <c r="M1310" t="str">
        <f>VLOOKUP(L1310,Sheet2!$A$1:$C$17,2,FALSE)</f>
        <v>Farmasi</v>
      </c>
      <c r="N1310" t="str">
        <f>VLOOKUP(L1310,Sheet2!$A$1:$C$17,3,FALSE)</f>
        <v>Biologi Farmasi</v>
      </c>
      <c r="O1310">
        <f t="shared" si="187"/>
        <v>8</v>
      </c>
      <c r="P1310" s="2">
        <f t="shared" si="188"/>
        <v>0</v>
      </c>
    </row>
    <row r="1311" spans="1:16" x14ac:dyDescent="0.25">
      <c r="A1311">
        <v>1309</v>
      </c>
      <c r="B1311" t="s">
        <v>1312</v>
      </c>
      <c r="C1311">
        <v>41</v>
      </c>
      <c r="D1311" t="str">
        <f t="shared" si="181"/>
        <v>D</v>
      </c>
      <c r="E1311">
        <f t="shared" si="182"/>
        <v>1</v>
      </c>
      <c r="F1311">
        <v>59</v>
      </c>
      <c r="G1311" t="str">
        <f t="shared" si="183"/>
        <v>C</v>
      </c>
      <c r="H1311">
        <f t="shared" si="184"/>
        <v>2</v>
      </c>
      <c r="I1311">
        <v>77</v>
      </c>
      <c r="J1311" t="str">
        <f t="shared" si="185"/>
        <v>A</v>
      </c>
      <c r="K1311">
        <f t="shared" si="186"/>
        <v>4</v>
      </c>
      <c r="L1311" t="str">
        <f t="shared" si="180"/>
        <v>A02</v>
      </c>
      <c r="M1311" t="str">
        <f>VLOOKUP(L1311,Sheet2!$A$1:$C$17,2,FALSE)</f>
        <v>Matematika dan IPA</v>
      </c>
      <c r="N1311" t="str">
        <f>VLOOKUP(L1311,Sheet2!$A$1:$C$17,3,FALSE)</f>
        <v>Fisika</v>
      </c>
      <c r="O1311">
        <f t="shared" si="187"/>
        <v>8</v>
      </c>
      <c r="P1311" s="2">
        <f t="shared" si="188"/>
        <v>2.125</v>
      </c>
    </row>
    <row r="1312" spans="1:16" x14ac:dyDescent="0.25">
      <c r="A1312">
        <v>1310</v>
      </c>
      <c r="B1312" t="s">
        <v>1313</v>
      </c>
      <c r="C1312">
        <v>43</v>
      </c>
      <c r="D1312" t="str">
        <f t="shared" si="181"/>
        <v>D</v>
      </c>
      <c r="E1312">
        <f t="shared" si="182"/>
        <v>1</v>
      </c>
      <c r="F1312">
        <v>63</v>
      </c>
      <c r="G1312" t="str">
        <f t="shared" si="183"/>
        <v>C</v>
      </c>
      <c r="H1312">
        <f t="shared" si="184"/>
        <v>2</v>
      </c>
      <c r="I1312">
        <v>83</v>
      </c>
      <c r="J1312" t="str">
        <f t="shared" si="185"/>
        <v>A</v>
      </c>
      <c r="K1312">
        <f t="shared" si="186"/>
        <v>4</v>
      </c>
      <c r="L1312" t="str">
        <f t="shared" si="180"/>
        <v>C03</v>
      </c>
      <c r="M1312" t="str">
        <f>VLOOKUP(L1312,Sheet2!$A$1:$C$17,2,FALSE)</f>
        <v>Farmasi</v>
      </c>
      <c r="N1312" t="str">
        <f>VLOOKUP(L1312,Sheet2!$A$1:$C$17,3,FALSE)</f>
        <v>Farmakologi</v>
      </c>
      <c r="O1312">
        <f t="shared" si="187"/>
        <v>8</v>
      </c>
      <c r="P1312" s="2">
        <f t="shared" si="188"/>
        <v>2.125</v>
      </c>
    </row>
    <row r="1313" spans="1:16" x14ac:dyDescent="0.25">
      <c r="A1313">
        <v>1311</v>
      </c>
      <c r="B1313" t="s">
        <v>1314</v>
      </c>
      <c r="C1313">
        <v>32</v>
      </c>
      <c r="D1313" t="str">
        <f t="shared" si="181"/>
        <v>E</v>
      </c>
      <c r="E1313">
        <f t="shared" si="182"/>
        <v>0</v>
      </c>
      <c r="F1313">
        <v>42</v>
      </c>
      <c r="G1313" t="str">
        <f t="shared" si="183"/>
        <v>D</v>
      </c>
      <c r="H1313">
        <f t="shared" si="184"/>
        <v>1</v>
      </c>
      <c r="I1313">
        <v>52</v>
      </c>
      <c r="J1313" t="str">
        <f t="shared" si="185"/>
        <v>C</v>
      </c>
      <c r="K1313">
        <f t="shared" si="186"/>
        <v>2</v>
      </c>
      <c r="L1313" t="str">
        <f t="shared" si="180"/>
        <v>B01</v>
      </c>
      <c r="M1313" t="str">
        <f>VLOOKUP(L1313,Sheet2!$A$1:$C$17,2,FALSE)</f>
        <v>Teknik Kebumian</v>
      </c>
      <c r="N1313" t="str">
        <f>VLOOKUP(L1313,Sheet2!$A$1:$C$17,3,FALSE)</f>
        <v>Meteorologi</v>
      </c>
      <c r="O1313">
        <f t="shared" si="187"/>
        <v>8</v>
      </c>
      <c r="P1313" s="2">
        <f t="shared" si="188"/>
        <v>0.875</v>
      </c>
    </row>
    <row r="1314" spans="1:16" x14ac:dyDescent="0.25">
      <c r="A1314">
        <v>1312</v>
      </c>
      <c r="B1314" t="s">
        <v>1315</v>
      </c>
      <c r="C1314">
        <v>3</v>
      </c>
      <c r="D1314" t="str">
        <f t="shared" si="181"/>
        <v>E</v>
      </c>
      <c r="E1314">
        <f t="shared" si="182"/>
        <v>0</v>
      </c>
      <c r="F1314">
        <v>6</v>
      </c>
      <c r="G1314" t="str">
        <f t="shared" si="183"/>
        <v>E</v>
      </c>
      <c r="H1314">
        <f t="shared" si="184"/>
        <v>0</v>
      </c>
      <c r="I1314">
        <v>9</v>
      </c>
      <c r="J1314" t="str">
        <f t="shared" si="185"/>
        <v>E</v>
      </c>
      <c r="K1314">
        <f t="shared" si="186"/>
        <v>0</v>
      </c>
      <c r="L1314" t="str">
        <f t="shared" si="180"/>
        <v>C02</v>
      </c>
      <c r="M1314" t="str">
        <f>VLOOKUP(L1314,Sheet2!$A$1:$C$17,2,FALSE)</f>
        <v>Farmasi</v>
      </c>
      <c r="N1314" t="str">
        <f>VLOOKUP(L1314,Sheet2!$A$1:$C$17,3,FALSE)</f>
        <v>Farmakokimia</v>
      </c>
      <c r="O1314">
        <f t="shared" si="187"/>
        <v>8</v>
      </c>
      <c r="P1314" s="2">
        <f t="shared" si="188"/>
        <v>0</v>
      </c>
    </row>
    <row r="1315" spans="1:16" x14ac:dyDescent="0.25">
      <c r="A1315">
        <v>1313</v>
      </c>
      <c r="B1315" t="s">
        <v>1316</v>
      </c>
      <c r="C1315">
        <v>6</v>
      </c>
      <c r="D1315" t="str">
        <f t="shared" si="181"/>
        <v>E</v>
      </c>
      <c r="E1315">
        <f t="shared" si="182"/>
        <v>0</v>
      </c>
      <c r="F1315">
        <v>11</v>
      </c>
      <c r="G1315" t="str">
        <f t="shared" si="183"/>
        <v>E</v>
      </c>
      <c r="H1315">
        <f t="shared" si="184"/>
        <v>0</v>
      </c>
      <c r="I1315">
        <v>15</v>
      </c>
      <c r="J1315" t="str">
        <f t="shared" si="185"/>
        <v>E</v>
      </c>
      <c r="K1315">
        <f t="shared" si="186"/>
        <v>0</v>
      </c>
      <c r="L1315" t="str">
        <f t="shared" si="180"/>
        <v>A02</v>
      </c>
      <c r="M1315" t="str">
        <f>VLOOKUP(L1315,Sheet2!$A$1:$C$17,2,FALSE)</f>
        <v>Matematika dan IPA</v>
      </c>
      <c r="N1315" t="str">
        <f>VLOOKUP(L1315,Sheet2!$A$1:$C$17,3,FALSE)</f>
        <v>Fisika</v>
      </c>
      <c r="O1315">
        <f t="shared" si="187"/>
        <v>8</v>
      </c>
      <c r="P1315" s="2">
        <f t="shared" si="188"/>
        <v>0</v>
      </c>
    </row>
    <row r="1316" spans="1:16" x14ac:dyDescent="0.25">
      <c r="A1316">
        <v>1314</v>
      </c>
      <c r="B1316" t="s">
        <v>1317</v>
      </c>
      <c r="C1316">
        <v>30</v>
      </c>
      <c r="D1316" t="str">
        <f t="shared" si="181"/>
        <v>E</v>
      </c>
      <c r="E1316">
        <f t="shared" si="182"/>
        <v>0</v>
      </c>
      <c r="F1316">
        <v>50</v>
      </c>
      <c r="G1316" t="str">
        <f t="shared" si="183"/>
        <v>C</v>
      </c>
      <c r="H1316">
        <f t="shared" si="184"/>
        <v>2</v>
      </c>
      <c r="I1316">
        <v>69</v>
      </c>
      <c r="J1316" t="str">
        <f t="shared" si="185"/>
        <v>B</v>
      </c>
      <c r="K1316">
        <f t="shared" si="186"/>
        <v>3</v>
      </c>
      <c r="L1316" t="str">
        <f t="shared" si="180"/>
        <v>A03</v>
      </c>
      <c r="M1316" t="str">
        <f>VLOOKUP(L1316,Sheet2!$A$1:$C$17,2,FALSE)</f>
        <v>Matematika dan IPA</v>
      </c>
      <c r="N1316" t="str">
        <f>VLOOKUP(L1316,Sheet2!$A$1:$C$17,3,FALSE)</f>
        <v>Kimia</v>
      </c>
      <c r="O1316">
        <f t="shared" si="187"/>
        <v>8</v>
      </c>
      <c r="P1316" s="2">
        <f t="shared" si="188"/>
        <v>1.5</v>
      </c>
    </row>
    <row r="1317" spans="1:16" x14ac:dyDescent="0.25">
      <c r="A1317">
        <v>1315</v>
      </c>
      <c r="B1317" t="s">
        <v>1318</v>
      </c>
      <c r="C1317">
        <v>54</v>
      </c>
      <c r="D1317" t="str">
        <f t="shared" si="181"/>
        <v>C</v>
      </c>
      <c r="E1317">
        <f t="shared" si="182"/>
        <v>2</v>
      </c>
      <c r="F1317">
        <v>45</v>
      </c>
      <c r="G1317" t="str">
        <f t="shared" si="183"/>
        <v>C</v>
      </c>
      <c r="H1317">
        <f t="shared" si="184"/>
        <v>2</v>
      </c>
      <c r="I1317">
        <v>36</v>
      </c>
      <c r="J1317" t="str">
        <f t="shared" si="185"/>
        <v>D</v>
      </c>
      <c r="K1317">
        <f t="shared" si="186"/>
        <v>1</v>
      </c>
      <c r="L1317" t="str">
        <f t="shared" si="180"/>
        <v>A01</v>
      </c>
      <c r="M1317" t="str">
        <f>VLOOKUP(L1317,Sheet2!$A$1:$C$17,2,FALSE)</f>
        <v>Matematika dan IPA</v>
      </c>
      <c r="N1317" t="str">
        <f>VLOOKUP(L1317,Sheet2!$A$1:$C$17,3,FALSE)</f>
        <v>Astronomi</v>
      </c>
      <c r="O1317">
        <f t="shared" si="187"/>
        <v>8</v>
      </c>
      <c r="P1317" s="2">
        <f t="shared" si="188"/>
        <v>1.75</v>
      </c>
    </row>
    <row r="1318" spans="1:16" x14ac:dyDescent="0.25">
      <c r="A1318">
        <v>1316</v>
      </c>
      <c r="B1318" t="s">
        <v>1319</v>
      </c>
      <c r="C1318">
        <v>56</v>
      </c>
      <c r="D1318" t="str">
        <f t="shared" si="181"/>
        <v>C</v>
      </c>
      <c r="E1318">
        <f t="shared" si="182"/>
        <v>2</v>
      </c>
      <c r="F1318">
        <v>57</v>
      </c>
      <c r="G1318" t="str">
        <f t="shared" si="183"/>
        <v>C</v>
      </c>
      <c r="H1318">
        <f t="shared" si="184"/>
        <v>2</v>
      </c>
      <c r="I1318">
        <v>58</v>
      </c>
      <c r="J1318" t="str">
        <f t="shared" si="185"/>
        <v>C</v>
      </c>
      <c r="K1318">
        <f t="shared" si="186"/>
        <v>2</v>
      </c>
      <c r="L1318" t="str">
        <f t="shared" si="180"/>
        <v>D01</v>
      </c>
      <c r="M1318" t="str">
        <f>VLOOKUP(L1318,Sheet2!$A$1:$C$17,2,FALSE)</f>
        <v>Teknik Industri</v>
      </c>
      <c r="N1318" t="str">
        <f>VLOOKUP(L1318,Sheet2!$A$1:$C$17,3,FALSE)</f>
        <v>Instrumentasi dan Kontrol</v>
      </c>
      <c r="O1318">
        <f t="shared" si="187"/>
        <v>8</v>
      </c>
      <c r="P1318" s="2">
        <f t="shared" si="188"/>
        <v>2</v>
      </c>
    </row>
    <row r="1319" spans="1:16" x14ac:dyDescent="0.25">
      <c r="A1319">
        <v>1317</v>
      </c>
      <c r="B1319" t="s">
        <v>1320</v>
      </c>
      <c r="C1319">
        <v>48</v>
      </c>
      <c r="D1319" t="str">
        <f t="shared" si="181"/>
        <v>C</v>
      </c>
      <c r="E1319">
        <f t="shared" si="182"/>
        <v>2</v>
      </c>
      <c r="F1319">
        <v>65</v>
      </c>
      <c r="G1319" t="str">
        <f t="shared" si="183"/>
        <v>B</v>
      </c>
      <c r="H1319">
        <f t="shared" si="184"/>
        <v>3</v>
      </c>
      <c r="I1319">
        <v>83</v>
      </c>
      <c r="J1319" t="str">
        <f t="shared" si="185"/>
        <v>A</v>
      </c>
      <c r="K1319">
        <f t="shared" si="186"/>
        <v>4</v>
      </c>
      <c r="L1319" t="str">
        <f t="shared" si="180"/>
        <v>A03</v>
      </c>
      <c r="M1319" t="str">
        <f>VLOOKUP(L1319,Sheet2!$A$1:$C$17,2,FALSE)</f>
        <v>Matematika dan IPA</v>
      </c>
      <c r="N1319" t="str">
        <f>VLOOKUP(L1319,Sheet2!$A$1:$C$17,3,FALSE)</f>
        <v>Kimia</v>
      </c>
      <c r="O1319">
        <f t="shared" si="187"/>
        <v>8</v>
      </c>
      <c r="P1319" s="2">
        <f t="shared" si="188"/>
        <v>2.875</v>
      </c>
    </row>
    <row r="1320" spans="1:16" x14ac:dyDescent="0.25">
      <c r="A1320">
        <v>1318</v>
      </c>
      <c r="B1320" t="s">
        <v>1321</v>
      </c>
      <c r="C1320">
        <v>25</v>
      </c>
      <c r="D1320" t="str">
        <f t="shared" si="181"/>
        <v>E</v>
      </c>
      <c r="E1320">
        <f t="shared" si="182"/>
        <v>0</v>
      </c>
      <c r="F1320">
        <v>41</v>
      </c>
      <c r="G1320" t="str">
        <f t="shared" si="183"/>
        <v>D</v>
      </c>
      <c r="H1320">
        <f t="shared" si="184"/>
        <v>1</v>
      </c>
      <c r="I1320">
        <v>58</v>
      </c>
      <c r="J1320" t="str">
        <f t="shared" si="185"/>
        <v>C</v>
      </c>
      <c r="K1320">
        <f t="shared" si="186"/>
        <v>2</v>
      </c>
      <c r="L1320" t="str">
        <f t="shared" si="180"/>
        <v>A02</v>
      </c>
      <c r="M1320" t="str">
        <f>VLOOKUP(L1320,Sheet2!$A$1:$C$17,2,FALSE)</f>
        <v>Matematika dan IPA</v>
      </c>
      <c r="N1320" t="str">
        <f>VLOOKUP(L1320,Sheet2!$A$1:$C$17,3,FALSE)</f>
        <v>Fisika</v>
      </c>
      <c r="O1320">
        <f t="shared" si="187"/>
        <v>8</v>
      </c>
      <c r="P1320" s="2">
        <f t="shared" si="188"/>
        <v>0.875</v>
      </c>
    </row>
    <row r="1321" spans="1:16" x14ac:dyDescent="0.25">
      <c r="A1321">
        <v>1319</v>
      </c>
      <c r="B1321" t="s">
        <v>1322</v>
      </c>
      <c r="C1321">
        <v>43</v>
      </c>
      <c r="D1321" t="str">
        <f t="shared" si="181"/>
        <v>D</v>
      </c>
      <c r="E1321">
        <f t="shared" si="182"/>
        <v>1</v>
      </c>
      <c r="F1321">
        <v>52</v>
      </c>
      <c r="G1321" t="str">
        <f t="shared" si="183"/>
        <v>C</v>
      </c>
      <c r="H1321">
        <f t="shared" si="184"/>
        <v>2</v>
      </c>
      <c r="I1321">
        <v>61</v>
      </c>
      <c r="J1321" t="str">
        <f t="shared" si="185"/>
        <v>C</v>
      </c>
      <c r="K1321">
        <f t="shared" si="186"/>
        <v>2</v>
      </c>
      <c r="L1321" t="str">
        <f t="shared" si="180"/>
        <v>D03</v>
      </c>
      <c r="M1321" t="str">
        <f>VLOOKUP(L1321,Sheet2!$A$1:$C$17,2,FALSE)</f>
        <v>Teknik Industri</v>
      </c>
      <c r="N1321" t="str">
        <f>VLOOKUP(L1321,Sheet2!$A$1:$C$17,3,FALSE)</f>
        <v>Teknologi Bioenergi</v>
      </c>
      <c r="O1321">
        <f t="shared" si="187"/>
        <v>8</v>
      </c>
      <c r="P1321" s="2">
        <f t="shared" si="188"/>
        <v>1.625</v>
      </c>
    </row>
    <row r="1322" spans="1:16" x14ac:dyDescent="0.25">
      <c r="A1322">
        <v>1320</v>
      </c>
      <c r="B1322" t="s">
        <v>1323</v>
      </c>
      <c r="C1322">
        <v>4</v>
      </c>
      <c r="D1322" t="str">
        <f t="shared" si="181"/>
        <v>E</v>
      </c>
      <c r="E1322">
        <f t="shared" si="182"/>
        <v>0</v>
      </c>
      <c r="F1322">
        <v>3</v>
      </c>
      <c r="G1322" t="str">
        <f t="shared" si="183"/>
        <v>E</v>
      </c>
      <c r="H1322">
        <f t="shared" si="184"/>
        <v>0</v>
      </c>
      <c r="I1322">
        <v>1</v>
      </c>
      <c r="J1322" t="str">
        <f t="shared" si="185"/>
        <v>E</v>
      </c>
      <c r="K1322">
        <f t="shared" si="186"/>
        <v>0</v>
      </c>
      <c r="L1322" t="str">
        <f t="shared" si="180"/>
        <v>A03</v>
      </c>
      <c r="M1322" t="str">
        <f>VLOOKUP(L1322,Sheet2!$A$1:$C$17,2,FALSE)</f>
        <v>Matematika dan IPA</v>
      </c>
      <c r="N1322" t="str">
        <f>VLOOKUP(L1322,Sheet2!$A$1:$C$17,3,FALSE)</f>
        <v>Kimia</v>
      </c>
      <c r="O1322">
        <f t="shared" si="187"/>
        <v>8</v>
      </c>
      <c r="P1322" s="2">
        <f t="shared" si="188"/>
        <v>0</v>
      </c>
    </row>
    <row r="1323" spans="1:16" x14ac:dyDescent="0.25">
      <c r="A1323">
        <v>1321</v>
      </c>
      <c r="B1323" t="s">
        <v>1324</v>
      </c>
      <c r="C1323">
        <v>85</v>
      </c>
      <c r="D1323" t="str">
        <f t="shared" si="181"/>
        <v>A</v>
      </c>
      <c r="E1323">
        <f t="shared" si="182"/>
        <v>4</v>
      </c>
      <c r="F1323">
        <v>70</v>
      </c>
      <c r="G1323" t="str">
        <f t="shared" si="183"/>
        <v>B</v>
      </c>
      <c r="H1323">
        <f t="shared" si="184"/>
        <v>3</v>
      </c>
      <c r="I1323">
        <v>55</v>
      </c>
      <c r="J1323" t="str">
        <f t="shared" si="185"/>
        <v>C</v>
      </c>
      <c r="K1323">
        <f t="shared" si="186"/>
        <v>2</v>
      </c>
      <c r="L1323" t="str">
        <f t="shared" si="180"/>
        <v>A04</v>
      </c>
      <c r="M1323" t="str">
        <f>VLOOKUP(L1323,Sheet2!$A$1:$C$17,2,FALSE)</f>
        <v>Matematika dan IPA</v>
      </c>
      <c r="N1323" t="str">
        <f>VLOOKUP(L1323,Sheet2!$A$1:$C$17,3,FALSE)</f>
        <v>Matematika</v>
      </c>
      <c r="O1323">
        <f t="shared" si="187"/>
        <v>8</v>
      </c>
      <c r="P1323" s="2">
        <f t="shared" si="188"/>
        <v>3.125</v>
      </c>
    </row>
    <row r="1324" spans="1:16" x14ac:dyDescent="0.25">
      <c r="A1324">
        <v>1322</v>
      </c>
      <c r="B1324" t="s">
        <v>1325</v>
      </c>
      <c r="C1324">
        <v>58</v>
      </c>
      <c r="D1324" t="str">
        <f t="shared" si="181"/>
        <v>C</v>
      </c>
      <c r="E1324">
        <f t="shared" si="182"/>
        <v>2</v>
      </c>
      <c r="F1324">
        <v>61</v>
      </c>
      <c r="G1324" t="str">
        <f t="shared" si="183"/>
        <v>C</v>
      </c>
      <c r="H1324">
        <f t="shared" si="184"/>
        <v>2</v>
      </c>
      <c r="I1324">
        <v>64</v>
      </c>
      <c r="J1324" t="str">
        <f t="shared" si="185"/>
        <v>C</v>
      </c>
      <c r="K1324">
        <f t="shared" si="186"/>
        <v>2</v>
      </c>
      <c r="L1324" t="str">
        <f t="shared" si="180"/>
        <v>A04</v>
      </c>
      <c r="M1324" t="str">
        <f>VLOOKUP(L1324,Sheet2!$A$1:$C$17,2,FALSE)</f>
        <v>Matematika dan IPA</v>
      </c>
      <c r="N1324" t="str">
        <f>VLOOKUP(L1324,Sheet2!$A$1:$C$17,3,FALSE)</f>
        <v>Matematika</v>
      </c>
      <c r="O1324">
        <f t="shared" si="187"/>
        <v>8</v>
      </c>
      <c r="P1324" s="2">
        <f t="shared" si="188"/>
        <v>2</v>
      </c>
    </row>
    <row r="1325" spans="1:16" x14ac:dyDescent="0.25">
      <c r="A1325">
        <v>1323</v>
      </c>
      <c r="B1325" t="s">
        <v>1326</v>
      </c>
      <c r="C1325">
        <v>16</v>
      </c>
      <c r="D1325" t="str">
        <f t="shared" si="181"/>
        <v>E</v>
      </c>
      <c r="E1325">
        <f t="shared" si="182"/>
        <v>0</v>
      </c>
      <c r="F1325">
        <v>20</v>
      </c>
      <c r="G1325" t="str">
        <f t="shared" si="183"/>
        <v>E</v>
      </c>
      <c r="H1325">
        <f t="shared" si="184"/>
        <v>0</v>
      </c>
      <c r="I1325">
        <v>25</v>
      </c>
      <c r="J1325" t="str">
        <f t="shared" si="185"/>
        <v>E</v>
      </c>
      <c r="K1325">
        <f t="shared" si="186"/>
        <v>0</v>
      </c>
      <c r="L1325" t="str">
        <f t="shared" si="180"/>
        <v>D02</v>
      </c>
      <c r="M1325" t="str">
        <f>VLOOKUP(L1325,Sheet2!$A$1:$C$17,2,FALSE)</f>
        <v>Teknik Industri</v>
      </c>
      <c r="N1325" t="str">
        <f>VLOOKUP(L1325,Sheet2!$A$1:$C$17,3,FALSE)</f>
        <v>Teknologi Pangan</v>
      </c>
      <c r="O1325">
        <f t="shared" si="187"/>
        <v>8</v>
      </c>
      <c r="P1325" s="2">
        <f t="shared" si="188"/>
        <v>0</v>
      </c>
    </row>
    <row r="1326" spans="1:16" x14ac:dyDescent="0.25">
      <c r="A1326">
        <v>1324</v>
      </c>
      <c r="B1326" t="s">
        <v>1327</v>
      </c>
      <c r="C1326">
        <v>29</v>
      </c>
      <c r="D1326" t="str">
        <f t="shared" si="181"/>
        <v>E</v>
      </c>
      <c r="E1326">
        <f t="shared" si="182"/>
        <v>0</v>
      </c>
      <c r="F1326">
        <v>23</v>
      </c>
      <c r="G1326" t="str">
        <f t="shared" si="183"/>
        <v>E</v>
      </c>
      <c r="H1326">
        <f t="shared" si="184"/>
        <v>0</v>
      </c>
      <c r="I1326">
        <v>17</v>
      </c>
      <c r="J1326" t="str">
        <f t="shared" si="185"/>
        <v>E</v>
      </c>
      <c r="K1326">
        <f t="shared" si="186"/>
        <v>0</v>
      </c>
      <c r="L1326" t="str">
        <f t="shared" si="180"/>
        <v>B01</v>
      </c>
      <c r="M1326" t="str">
        <f>VLOOKUP(L1326,Sheet2!$A$1:$C$17,2,FALSE)</f>
        <v>Teknik Kebumian</v>
      </c>
      <c r="N1326" t="str">
        <f>VLOOKUP(L1326,Sheet2!$A$1:$C$17,3,FALSE)</f>
        <v>Meteorologi</v>
      </c>
      <c r="O1326">
        <f t="shared" si="187"/>
        <v>8</v>
      </c>
      <c r="P1326" s="2">
        <f t="shared" si="188"/>
        <v>0</v>
      </c>
    </row>
    <row r="1327" spans="1:16" x14ac:dyDescent="0.25">
      <c r="A1327">
        <v>1325</v>
      </c>
      <c r="B1327" t="s">
        <v>1328</v>
      </c>
      <c r="C1327">
        <v>22</v>
      </c>
      <c r="D1327" t="str">
        <f t="shared" si="181"/>
        <v>E</v>
      </c>
      <c r="E1327">
        <f t="shared" si="182"/>
        <v>0</v>
      </c>
      <c r="F1327">
        <v>36</v>
      </c>
      <c r="G1327" t="str">
        <f t="shared" si="183"/>
        <v>D</v>
      </c>
      <c r="H1327">
        <f t="shared" si="184"/>
        <v>1</v>
      </c>
      <c r="I1327">
        <v>51</v>
      </c>
      <c r="J1327" t="str">
        <f t="shared" si="185"/>
        <v>C</v>
      </c>
      <c r="K1327">
        <f t="shared" si="186"/>
        <v>2</v>
      </c>
      <c r="L1327" t="str">
        <f t="shared" si="180"/>
        <v>C02</v>
      </c>
      <c r="M1327" t="str">
        <f>VLOOKUP(L1327,Sheet2!$A$1:$C$17,2,FALSE)</f>
        <v>Farmasi</v>
      </c>
      <c r="N1327" t="str">
        <f>VLOOKUP(L1327,Sheet2!$A$1:$C$17,3,FALSE)</f>
        <v>Farmakokimia</v>
      </c>
      <c r="O1327">
        <f t="shared" si="187"/>
        <v>8</v>
      </c>
      <c r="P1327" s="2">
        <f t="shared" si="188"/>
        <v>0.875</v>
      </c>
    </row>
    <row r="1328" spans="1:16" x14ac:dyDescent="0.25">
      <c r="A1328">
        <v>1326</v>
      </c>
      <c r="B1328" t="s">
        <v>1329</v>
      </c>
      <c r="C1328">
        <v>76</v>
      </c>
      <c r="D1328" t="str">
        <f t="shared" si="181"/>
        <v>A</v>
      </c>
      <c r="E1328">
        <f t="shared" si="182"/>
        <v>4</v>
      </c>
      <c r="F1328">
        <v>85</v>
      </c>
      <c r="G1328" t="str">
        <f t="shared" si="183"/>
        <v>A</v>
      </c>
      <c r="H1328">
        <f t="shared" si="184"/>
        <v>4</v>
      </c>
      <c r="I1328">
        <v>94</v>
      </c>
      <c r="J1328" t="str">
        <f t="shared" si="185"/>
        <v>A</v>
      </c>
      <c r="K1328">
        <f t="shared" si="186"/>
        <v>4</v>
      </c>
      <c r="L1328" t="str">
        <f t="shared" si="180"/>
        <v>D01</v>
      </c>
      <c r="M1328" t="str">
        <f>VLOOKUP(L1328,Sheet2!$A$1:$C$17,2,FALSE)</f>
        <v>Teknik Industri</v>
      </c>
      <c r="N1328" t="str">
        <f>VLOOKUP(L1328,Sheet2!$A$1:$C$17,3,FALSE)</f>
        <v>Instrumentasi dan Kontrol</v>
      </c>
      <c r="O1328">
        <f t="shared" si="187"/>
        <v>8</v>
      </c>
      <c r="P1328" s="2">
        <f t="shared" si="188"/>
        <v>4</v>
      </c>
    </row>
    <row r="1329" spans="1:16" x14ac:dyDescent="0.25">
      <c r="A1329">
        <v>1327</v>
      </c>
      <c r="B1329" t="s">
        <v>1330</v>
      </c>
      <c r="C1329">
        <v>32</v>
      </c>
      <c r="D1329" t="str">
        <f t="shared" si="181"/>
        <v>E</v>
      </c>
      <c r="E1329">
        <f t="shared" si="182"/>
        <v>0</v>
      </c>
      <c r="F1329">
        <v>43</v>
      </c>
      <c r="G1329" t="str">
        <f t="shared" si="183"/>
        <v>D</v>
      </c>
      <c r="H1329">
        <f t="shared" si="184"/>
        <v>1</v>
      </c>
      <c r="I1329">
        <v>53</v>
      </c>
      <c r="J1329" t="str">
        <f t="shared" si="185"/>
        <v>C</v>
      </c>
      <c r="K1329">
        <f t="shared" si="186"/>
        <v>2</v>
      </c>
      <c r="L1329" t="str">
        <f t="shared" si="180"/>
        <v>A03</v>
      </c>
      <c r="M1329" t="str">
        <f>VLOOKUP(L1329,Sheet2!$A$1:$C$17,2,FALSE)</f>
        <v>Matematika dan IPA</v>
      </c>
      <c r="N1329" t="str">
        <f>VLOOKUP(L1329,Sheet2!$A$1:$C$17,3,FALSE)</f>
        <v>Kimia</v>
      </c>
      <c r="O1329">
        <f t="shared" si="187"/>
        <v>8</v>
      </c>
      <c r="P1329" s="2">
        <f t="shared" si="188"/>
        <v>0.875</v>
      </c>
    </row>
    <row r="1330" spans="1:16" x14ac:dyDescent="0.25">
      <c r="A1330">
        <v>1328</v>
      </c>
      <c r="B1330" t="s">
        <v>1331</v>
      </c>
      <c r="C1330">
        <v>31</v>
      </c>
      <c r="D1330" t="str">
        <f t="shared" si="181"/>
        <v>E</v>
      </c>
      <c r="E1330">
        <f t="shared" si="182"/>
        <v>0</v>
      </c>
      <c r="F1330">
        <v>37</v>
      </c>
      <c r="G1330" t="str">
        <f t="shared" si="183"/>
        <v>D</v>
      </c>
      <c r="H1330">
        <f t="shared" si="184"/>
        <v>1</v>
      </c>
      <c r="I1330">
        <v>43</v>
      </c>
      <c r="J1330" t="str">
        <f t="shared" si="185"/>
        <v>D</v>
      </c>
      <c r="K1330">
        <f t="shared" si="186"/>
        <v>1</v>
      </c>
      <c r="L1330" t="str">
        <f t="shared" si="180"/>
        <v>C02</v>
      </c>
      <c r="M1330" t="str">
        <f>VLOOKUP(L1330,Sheet2!$A$1:$C$17,2,FALSE)</f>
        <v>Farmasi</v>
      </c>
      <c r="N1330" t="str">
        <f>VLOOKUP(L1330,Sheet2!$A$1:$C$17,3,FALSE)</f>
        <v>Farmakokimia</v>
      </c>
      <c r="O1330">
        <f t="shared" si="187"/>
        <v>8</v>
      </c>
      <c r="P1330" s="2">
        <f t="shared" si="188"/>
        <v>0.625</v>
      </c>
    </row>
    <row r="1331" spans="1:16" x14ac:dyDescent="0.25">
      <c r="A1331">
        <v>1329</v>
      </c>
      <c r="B1331" t="s">
        <v>1332</v>
      </c>
      <c r="C1331">
        <v>68</v>
      </c>
      <c r="D1331" t="str">
        <f t="shared" si="181"/>
        <v>B</v>
      </c>
      <c r="E1331">
        <f t="shared" si="182"/>
        <v>3</v>
      </c>
      <c r="F1331">
        <v>48</v>
      </c>
      <c r="G1331" t="str">
        <f t="shared" si="183"/>
        <v>C</v>
      </c>
      <c r="H1331">
        <f t="shared" si="184"/>
        <v>2</v>
      </c>
      <c r="I1331">
        <v>29</v>
      </c>
      <c r="J1331" t="str">
        <f t="shared" si="185"/>
        <v>E</v>
      </c>
      <c r="K1331">
        <f t="shared" si="186"/>
        <v>0</v>
      </c>
      <c r="L1331" t="str">
        <f t="shared" si="180"/>
        <v>D03</v>
      </c>
      <c r="M1331" t="str">
        <f>VLOOKUP(L1331,Sheet2!$A$1:$C$17,2,FALSE)</f>
        <v>Teknik Industri</v>
      </c>
      <c r="N1331" t="str">
        <f>VLOOKUP(L1331,Sheet2!$A$1:$C$17,3,FALSE)</f>
        <v>Teknologi Bioenergi</v>
      </c>
      <c r="O1331">
        <f t="shared" si="187"/>
        <v>8</v>
      </c>
      <c r="P1331" s="2">
        <f t="shared" si="188"/>
        <v>1.875</v>
      </c>
    </row>
    <row r="1332" spans="1:16" x14ac:dyDescent="0.25">
      <c r="A1332">
        <v>1330</v>
      </c>
      <c r="B1332" t="s">
        <v>1333</v>
      </c>
      <c r="C1332">
        <v>43</v>
      </c>
      <c r="D1332" t="str">
        <f t="shared" si="181"/>
        <v>D</v>
      </c>
      <c r="E1332">
        <f t="shared" si="182"/>
        <v>1</v>
      </c>
      <c r="F1332">
        <v>49</v>
      </c>
      <c r="G1332" t="str">
        <f t="shared" si="183"/>
        <v>C</v>
      </c>
      <c r="H1332">
        <f t="shared" si="184"/>
        <v>2</v>
      </c>
      <c r="I1332">
        <v>55</v>
      </c>
      <c r="J1332" t="str">
        <f t="shared" si="185"/>
        <v>C</v>
      </c>
      <c r="K1332">
        <f t="shared" si="186"/>
        <v>2</v>
      </c>
      <c r="L1332" t="str">
        <f t="shared" si="180"/>
        <v>D02</v>
      </c>
      <c r="M1332" t="str">
        <f>VLOOKUP(L1332,Sheet2!$A$1:$C$17,2,FALSE)</f>
        <v>Teknik Industri</v>
      </c>
      <c r="N1332" t="str">
        <f>VLOOKUP(L1332,Sheet2!$A$1:$C$17,3,FALSE)</f>
        <v>Teknologi Pangan</v>
      </c>
      <c r="O1332">
        <f t="shared" si="187"/>
        <v>8</v>
      </c>
      <c r="P1332" s="2">
        <f t="shared" si="188"/>
        <v>1.625</v>
      </c>
    </row>
    <row r="1333" spans="1:16" x14ac:dyDescent="0.25">
      <c r="A1333">
        <v>1331</v>
      </c>
      <c r="B1333" t="s">
        <v>1334</v>
      </c>
      <c r="C1333">
        <v>26</v>
      </c>
      <c r="D1333" t="str">
        <f t="shared" si="181"/>
        <v>E</v>
      </c>
      <c r="E1333">
        <f t="shared" si="182"/>
        <v>0</v>
      </c>
      <c r="F1333">
        <v>42</v>
      </c>
      <c r="G1333" t="str">
        <f t="shared" si="183"/>
        <v>D</v>
      </c>
      <c r="H1333">
        <f t="shared" si="184"/>
        <v>1</v>
      </c>
      <c r="I1333">
        <v>59</v>
      </c>
      <c r="J1333" t="str">
        <f t="shared" si="185"/>
        <v>C</v>
      </c>
      <c r="K1333">
        <f t="shared" si="186"/>
        <v>2</v>
      </c>
      <c r="L1333" t="str">
        <f t="shared" si="180"/>
        <v>A03</v>
      </c>
      <c r="M1333" t="str">
        <f>VLOOKUP(L1333,Sheet2!$A$1:$C$17,2,FALSE)</f>
        <v>Matematika dan IPA</v>
      </c>
      <c r="N1333" t="str">
        <f>VLOOKUP(L1333,Sheet2!$A$1:$C$17,3,FALSE)</f>
        <v>Kimia</v>
      </c>
      <c r="O1333">
        <f t="shared" si="187"/>
        <v>8</v>
      </c>
      <c r="P1333" s="2">
        <f t="shared" si="188"/>
        <v>0.875</v>
      </c>
    </row>
    <row r="1334" spans="1:16" x14ac:dyDescent="0.25">
      <c r="A1334">
        <v>1332</v>
      </c>
      <c r="B1334" t="s">
        <v>1335</v>
      </c>
      <c r="C1334">
        <v>56</v>
      </c>
      <c r="D1334" t="str">
        <f t="shared" si="181"/>
        <v>C</v>
      </c>
      <c r="E1334">
        <f t="shared" si="182"/>
        <v>2</v>
      </c>
      <c r="F1334">
        <v>47</v>
      </c>
      <c r="G1334" t="str">
        <f t="shared" si="183"/>
        <v>C</v>
      </c>
      <c r="H1334">
        <f t="shared" si="184"/>
        <v>2</v>
      </c>
      <c r="I1334">
        <v>38</v>
      </c>
      <c r="J1334" t="str">
        <f t="shared" si="185"/>
        <v>D</v>
      </c>
      <c r="K1334">
        <f t="shared" si="186"/>
        <v>1</v>
      </c>
      <c r="L1334" t="str">
        <f t="shared" si="180"/>
        <v>A01</v>
      </c>
      <c r="M1334" t="str">
        <f>VLOOKUP(L1334,Sheet2!$A$1:$C$17,2,FALSE)</f>
        <v>Matematika dan IPA</v>
      </c>
      <c r="N1334" t="str">
        <f>VLOOKUP(L1334,Sheet2!$A$1:$C$17,3,FALSE)</f>
        <v>Astronomi</v>
      </c>
      <c r="O1334">
        <f t="shared" si="187"/>
        <v>8</v>
      </c>
      <c r="P1334" s="2">
        <f t="shared" si="188"/>
        <v>1.75</v>
      </c>
    </row>
    <row r="1335" spans="1:16" x14ac:dyDescent="0.25">
      <c r="A1335">
        <v>1333</v>
      </c>
      <c r="B1335" t="s">
        <v>1336</v>
      </c>
      <c r="C1335">
        <v>30</v>
      </c>
      <c r="D1335" t="str">
        <f t="shared" si="181"/>
        <v>E</v>
      </c>
      <c r="E1335">
        <f t="shared" si="182"/>
        <v>0</v>
      </c>
      <c r="F1335">
        <v>24</v>
      </c>
      <c r="G1335" t="str">
        <f t="shared" si="183"/>
        <v>E</v>
      </c>
      <c r="H1335">
        <f t="shared" si="184"/>
        <v>0</v>
      </c>
      <c r="I1335">
        <v>18</v>
      </c>
      <c r="J1335" t="str">
        <f t="shared" si="185"/>
        <v>E</v>
      </c>
      <c r="K1335">
        <f t="shared" si="186"/>
        <v>0</v>
      </c>
      <c r="L1335" t="str">
        <f t="shared" si="180"/>
        <v>D02</v>
      </c>
      <c r="M1335" t="str">
        <f>VLOOKUP(L1335,Sheet2!$A$1:$C$17,2,FALSE)</f>
        <v>Teknik Industri</v>
      </c>
      <c r="N1335" t="str">
        <f>VLOOKUP(L1335,Sheet2!$A$1:$C$17,3,FALSE)</f>
        <v>Teknologi Pangan</v>
      </c>
      <c r="O1335">
        <f t="shared" si="187"/>
        <v>8</v>
      </c>
      <c r="P1335" s="2">
        <f t="shared" si="188"/>
        <v>0</v>
      </c>
    </row>
    <row r="1336" spans="1:16" x14ac:dyDescent="0.25">
      <c r="A1336">
        <v>1334</v>
      </c>
      <c r="B1336" t="s">
        <v>1337</v>
      </c>
      <c r="C1336">
        <v>90</v>
      </c>
      <c r="D1336" t="str">
        <f t="shared" si="181"/>
        <v>A</v>
      </c>
      <c r="E1336">
        <f t="shared" si="182"/>
        <v>4</v>
      </c>
      <c r="F1336">
        <v>84</v>
      </c>
      <c r="G1336" t="str">
        <f t="shared" si="183"/>
        <v>A</v>
      </c>
      <c r="H1336">
        <f t="shared" si="184"/>
        <v>4</v>
      </c>
      <c r="I1336">
        <v>78</v>
      </c>
      <c r="J1336" t="str">
        <f t="shared" si="185"/>
        <v>A</v>
      </c>
      <c r="K1336">
        <f t="shared" si="186"/>
        <v>4</v>
      </c>
      <c r="L1336" t="str">
        <f t="shared" si="180"/>
        <v>C04</v>
      </c>
      <c r="M1336" t="str">
        <f>VLOOKUP(L1336,Sheet2!$A$1:$C$17,2,FALSE)</f>
        <v>Farmasi</v>
      </c>
      <c r="N1336" t="str">
        <f>VLOOKUP(L1336,Sheet2!$A$1:$C$17,3,FALSE)</f>
        <v>Farmasetika</v>
      </c>
      <c r="O1336">
        <f t="shared" si="187"/>
        <v>8</v>
      </c>
      <c r="P1336" s="2">
        <f t="shared" si="188"/>
        <v>4</v>
      </c>
    </row>
    <row r="1337" spans="1:16" x14ac:dyDescent="0.25">
      <c r="A1337">
        <v>1335</v>
      </c>
      <c r="B1337" t="s">
        <v>1338</v>
      </c>
      <c r="C1337">
        <v>91</v>
      </c>
      <c r="D1337" t="str">
        <f t="shared" si="181"/>
        <v>A</v>
      </c>
      <c r="E1337">
        <f t="shared" si="182"/>
        <v>4</v>
      </c>
      <c r="F1337">
        <v>93</v>
      </c>
      <c r="G1337" t="str">
        <f t="shared" si="183"/>
        <v>A</v>
      </c>
      <c r="H1337">
        <f t="shared" si="184"/>
        <v>4</v>
      </c>
      <c r="I1337">
        <v>95</v>
      </c>
      <c r="J1337" t="str">
        <f t="shared" si="185"/>
        <v>A</v>
      </c>
      <c r="K1337">
        <f t="shared" si="186"/>
        <v>4</v>
      </c>
      <c r="L1337" t="str">
        <f t="shared" si="180"/>
        <v>B03</v>
      </c>
      <c r="M1337" t="str">
        <f>VLOOKUP(L1337,Sheet2!$A$1:$C$17,2,FALSE)</f>
        <v>Teknik Kebumian</v>
      </c>
      <c r="N1337" t="str">
        <f>VLOOKUP(L1337,Sheet2!$A$1:$C$17,3,FALSE)</f>
        <v>Geomatika</v>
      </c>
      <c r="O1337">
        <f t="shared" si="187"/>
        <v>8</v>
      </c>
      <c r="P1337" s="2">
        <f t="shared" si="188"/>
        <v>4</v>
      </c>
    </row>
    <row r="1338" spans="1:16" x14ac:dyDescent="0.25">
      <c r="A1338">
        <v>1336</v>
      </c>
      <c r="B1338" t="s">
        <v>1339</v>
      </c>
      <c r="C1338">
        <v>68</v>
      </c>
      <c r="D1338" t="str">
        <f t="shared" si="181"/>
        <v>B</v>
      </c>
      <c r="E1338">
        <f t="shared" si="182"/>
        <v>3</v>
      </c>
      <c r="F1338">
        <v>53</v>
      </c>
      <c r="G1338" t="str">
        <f t="shared" si="183"/>
        <v>C</v>
      </c>
      <c r="H1338">
        <f t="shared" si="184"/>
        <v>2</v>
      </c>
      <c r="I1338">
        <v>39</v>
      </c>
      <c r="J1338" t="str">
        <f t="shared" si="185"/>
        <v>D</v>
      </c>
      <c r="K1338">
        <f t="shared" si="186"/>
        <v>1</v>
      </c>
      <c r="L1338" t="str">
        <f t="shared" si="180"/>
        <v>B02</v>
      </c>
      <c r="M1338" t="str">
        <f>VLOOKUP(L1338,Sheet2!$A$1:$C$17,2,FALSE)</f>
        <v>Teknik Kebumian</v>
      </c>
      <c r="N1338" t="str">
        <f>VLOOKUP(L1338,Sheet2!$A$1:$C$17,3,FALSE)</f>
        <v>Oseanografi</v>
      </c>
      <c r="O1338">
        <f t="shared" si="187"/>
        <v>8</v>
      </c>
      <c r="P1338" s="2">
        <f t="shared" si="188"/>
        <v>2.125</v>
      </c>
    </row>
    <row r="1339" spans="1:16" x14ac:dyDescent="0.25">
      <c r="A1339">
        <v>1337</v>
      </c>
      <c r="B1339" t="s">
        <v>1340</v>
      </c>
      <c r="C1339">
        <v>78</v>
      </c>
      <c r="D1339" t="str">
        <f t="shared" si="181"/>
        <v>A</v>
      </c>
      <c r="E1339">
        <f t="shared" si="182"/>
        <v>4</v>
      </c>
      <c r="F1339">
        <v>85</v>
      </c>
      <c r="G1339" t="str">
        <f t="shared" si="183"/>
        <v>A</v>
      </c>
      <c r="H1339">
        <f t="shared" si="184"/>
        <v>4</v>
      </c>
      <c r="I1339">
        <v>93</v>
      </c>
      <c r="J1339" t="str">
        <f t="shared" si="185"/>
        <v>A</v>
      </c>
      <c r="K1339">
        <f t="shared" si="186"/>
        <v>4</v>
      </c>
      <c r="L1339" t="str">
        <f t="shared" si="180"/>
        <v>D04</v>
      </c>
      <c r="M1339" t="str">
        <f>VLOOKUP(L1339,Sheet2!$A$1:$C$17,2,FALSE)</f>
        <v>Teknik Industri</v>
      </c>
      <c r="N1339" t="str">
        <f>VLOOKUP(L1339,Sheet2!$A$1:$C$17,3,FALSE)</f>
        <v>Manajemen Rekayasa Industri</v>
      </c>
      <c r="O1339">
        <f t="shared" si="187"/>
        <v>8</v>
      </c>
      <c r="P1339" s="2">
        <f t="shared" si="188"/>
        <v>4</v>
      </c>
    </row>
    <row r="1340" spans="1:16" x14ac:dyDescent="0.25">
      <c r="A1340">
        <v>1338</v>
      </c>
      <c r="B1340" t="s">
        <v>1341</v>
      </c>
      <c r="C1340">
        <v>62</v>
      </c>
      <c r="D1340" t="str">
        <f t="shared" si="181"/>
        <v>C</v>
      </c>
      <c r="E1340">
        <f t="shared" si="182"/>
        <v>2</v>
      </c>
      <c r="F1340">
        <v>48</v>
      </c>
      <c r="G1340" t="str">
        <f t="shared" si="183"/>
        <v>C</v>
      </c>
      <c r="H1340">
        <f t="shared" si="184"/>
        <v>2</v>
      </c>
      <c r="I1340">
        <v>34</v>
      </c>
      <c r="J1340" t="str">
        <f t="shared" si="185"/>
        <v>E</v>
      </c>
      <c r="K1340">
        <f t="shared" si="186"/>
        <v>0</v>
      </c>
      <c r="L1340" t="str">
        <f t="shared" si="180"/>
        <v>A03</v>
      </c>
      <c r="M1340" t="str">
        <f>VLOOKUP(L1340,Sheet2!$A$1:$C$17,2,FALSE)</f>
        <v>Matematika dan IPA</v>
      </c>
      <c r="N1340" t="str">
        <f>VLOOKUP(L1340,Sheet2!$A$1:$C$17,3,FALSE)</f>
        <v>Kimia</v>
      </c>
      <c r="O1340">
        <f t="shared" si="187"/>
        <v>8</v>
      </c>
      <c r="P1340" s="2">
        <f t="shared" si="188"/>
        <v>1.5</v>
      </c>
    </row>
    <row r="1341" spans="1:16" x14ac:dyDescent="0.25">
      <c r="A1341">
        <v>1339</v>
      </c>
      <c r="B1341" t="s">
        <v>1342</v>
      </c>
      <c r="C1341">
        <v>60</v>
      </c>
      <c r="D1341" t="str">
        <f t="shared" si="181"/>
        <v>C</v>
      </c>
      <c r="E1341">
        <f t="shared" si="182"/>
        <v>2</v>
      </c>
      <c r="F1341">
        <v>51</v>
      </c>
      <c r="G1341" t="str">
        <f t="shared" si="183"/>
        <v>C</v>
      </c>
      <c r="H1341">
        <f t="shared" si="184"/>
        <v>2</v>
      </c>
      <c r="I1341">
        <v>42</v>
      </c>
      <c r="J1341" t="str">
        <f t="shared" si="185"/>
        <v>D</v>
      </c>
      <c r="K1341">
        <f t="shared" si="186"/>
        <v>1</v>
      </c>
      <c r="L1341" t="str">
        <f t="shared" si="180"/>
        <v>D01</v>
      </c>
      <c r="M1341" t="str">
        <f>VLOOKUP(L1341,Sheet2!$A$1:$C$17,2,FALSE)</f>
        <v>Teknik Industri</v>
      </c>
      <c r="N1341" t="str">
        <f>VLOOKUP(L1341,Sheet2!$A$1:$C$17,3,FALSE)</f>
        <v>Instrumentasi dan Kontrol</v>
      </c>
      <c r="O1341">
        <f t="shared" si="187"/>
        <v>8</v>
      </c>
      <c r="P1341" s="2">
        <f t="shared" si="188"/>
        <v>1.75</v>
      </c>
    </row>
    <row r="1342" spans="1:16" x14ac:dyDescent="0.25">
      <c r="A1342">
        <v>1340</v>
      </c>
      <c r="B1342" t="s">
        <v>1343</v>
      </c>
      <c r="C1342">
        <v>48</v>
      </c>
      <c r="D1342" t="str">
        <f t="shared" si="181"/>
        <v>C</v>
      </c>
      <c r="E1342">
        <f t="shared" si="182"/>
        <v>2</v>
      </c>
      <c r="F1342">
        <v>55</v>
      </c>
      <c r="G1342" t="str">
        <f t="shared" si="183"/>
        <v>C</v>
      </c>
      <c r="H1342">
        <f t="shared" si="184"/>
        <v>2</v>
      </c>
      <c r="I1342">
        <v>63</v>
      </c>
      <c r="J1342" t="str">
        <f t="shared" si="185"/>
        <v>C</v>
      </c>
      <c r="K1342">
        <f t="shared" si="186"/>
        <v>2</v>
      </c>
      <c r="L1342" t="str">
        <f t="shared" si="180"/>
        <v>C03</v>
      </c>
      <c r="M1342" t="str">
        <f>VLOOKUP(L1342,Sheet2!$A$1:$C$17,2,FALSE)</f>
        <v>Farmasi</v>
      </c>
      <c r="N1342" t="str">
        <f>VLOOKUP(L1342,Sheet2!$A$1:$C$17,3,FALSE)</f>
        <v>Farmakologi</v>
      </c>
      <c r="O1342">
        <f t="shared" si="187"/>
        <v>8</v>
      </c>
      <c r="P1342" s="2">
        <f t="shared" si="188"/>
        <v>2</v>
      </c>
    </row>
    <row r="1343" spans="1:16" x14ac:dyDescent="0.25">
      <c r="A1343">
        <v>1341</v>
      </c>
      <c r="B1343" t="s">
        <v>1344</v>
      </c>
      <c r="C1343">
        <v>90</v>
      </c>
      <c r="D1343" t="str">
        <f t="shared" si="181"/>
        <v>A</v>
      </c>
      <c r="E1343">
        <f t="shared" si="182"/>
        <v>4</v>
      </c>
      <c r="F1343">
        <v>87</v>
      </c>
      <c r="G1343" t="str">
        <f t="shared" si="183"/>
        <v>A</v>
      </c>
      <c r="H1343">
        <f t="shared" si="184"/>
        <v>4</v>
      </c>
      <c r="I1343">
        <v>84</v>
      </c>
      <c r="J1343" t="str">
        <f t="shared" si="185"/>
        <v>A</v>
      </c>
      <c r="K1343">
        <f t="shared" si="186"/>
        <v>4</v>
      </c>
      <c r="L1343" t="str">
        <f t="shared" si="180"/>
        <v>C04</v>
      </c>
      <c r="M1343" t="str">
        <f>VLOOKUP(L1343,Sheet2!$A$1:$C$17,2,FALSE)</f>
        <v>Farmasi</v>
      </c>
      <c r="N1343" t="str">
        <f>VLOOKUP(L1343,Sheet2!$A$1:$C$17,3,FALSE)</f>
        <v>Farmasetika</v>
      </c>
      <c r="O1343">
        <f t="shared" si="187"/>
        <v>8</v>
      </c>
      <c r="P1343" s="2">
        <f t="shared" si="188"/>
        <v>4</v>
      </c>
    </row>
    <row r="1344" spans="1:16" x14ac:dyDescent="0.25">
      <c r="A1344">
        <v>1342</v>
      </c>
      <c r="B1344" t="s">
        <v>1345</v>
      </c>
      <c r="C1344">
        <v>39</v>
      </c>
      <c r="D1344" t="str">
        <f t="shared" si="181"/>
        <v>D</v>
      </c>
      <c r="E1344">
        <f t="shared" si="182"/>
        <v>1</v>
      </c>
      <c r="F1344">
        <v>42</v>
      </c>
      <c r="G1344" t="str">
        <f t="shared" si="183"/>
        <v>D</v>
      </c>
      <c r="H1344">
        <f t="shared" si="184"/>
        <v>1</v>
      </c>
      <c r="I1344">
        <v>45</v>
      </c>
      <c r="J1344" t="str">
        <f t="shared" si="185"/>
        <v>C</v>
      </c>
      <c r="K1344">
        <f t="shared" si="186"/>
        <v>2</v>
      </c>
      <c r="L1344" t="str">
        <f t="shared" si="180"/>
        <v>B04</v>
      </c>
      <c r="M1344" t="str">
        <f>VLOOKUP(L1344,Sheet2!$A$1:$C$17,2,FALSE)</f>
        <v>Teknik Kebumian</v>
      </c>
      <c r="N1344" t="str">
        <f>VLOOKUP(L1344,Sheet2!$A$1:$C$17,3,FALSE)</f>
        <v>Geologi</v>
      </c>
      <c r="O1344">
        <f t="shared" si="187"/>
        <v>8</v>
      </c>
      <c r="P1344" s="2">
        <f t="shared" si="188"/>
        <v>1.25</v>
      </c>
    </row>
    <row r="1345" spans="1:16" x14ac:dyDescent="0.25">
      <c r="A1345">
        <v>1343</v>
      </c>
      <c r="B1345" t="s">
        <v>1346</v>
      </c>
      <c r="C1345">
        <v>83</v>
      </c>
      <c r="D1345" t="str">
        <f t="shared" si="181"/>
        <v>A</v>
      </c>
      <c r="E1345">
        <f t="shared" si="182"/>
        <v>4</v>
      </c>
      <c r="F1345">
        <v>86</v>
      </c>
      <c r="G1345" t="str">
        <f t="shared" si="183"/>
        <v>A</v>
      </c>
      <c r="H1345">
        <f t="shared" si="184"/>
        <v>4</v>
      </c>
      <c r="I1345">
        <v>89</v>
      </c>
      <c r="J1345" t="str">
        <f t="shared" si="185"/>
        <v>A</v>
      </c>
      <c r="K1345">
        <f t="shared" si="186"/>
        <v>4</v>
      </c>
      <c r="L1345" t="str">
        <f t="shared" si="180"/>
        <v>C04</v>
      </c>
      <c r="M1345" t="str">
        <f>VLOOKUP(L1345,Sheet2!$A$1:$C$17,2,FALSE)</f>
        <v>Farmasi</v>
      </c>
      <c r="N1345" t="str">
        <f>VLOOKUP(L1345,Sheet2!$A$1:$C$17,3,FALSE)</f>
        <v>Farmasetika</v>
      </c>
      <c r="O1345">
        <f t="shared" si="187"/>
        <v>8</v>
      </c>
      <c r="P1345" s="2">
        <f t="shared" si="188"/>
        <v>4</v>
      </c>
    </row>
    <row r="1346" spans="1:16" x14ac:dyDescent="0.25">
      <c r="A1346">
        <v>1344</v>
      </c>
      <c r="B1346" t="s">
        <v>1347</v>
      </c>
      <c r="C1346">
        <v>78</v>
      </c>
      <c r="D1346" t="str">
        <f t="shared" si="181"/>
        <v>A</v>
      </c>
      <c r="E1346">
        <f t="shared" si="182"/>
        <v>4</v>
      </c>
      <c r="F1346">
        <v>61</v>
      </c>
      <c r="G1346" t="str">
        <f t="shared" si="183"/>
        <v>C</v>
      </c>
      <c r="H1346">
        <f t="shared" si="184"/>
        <v>2</v>
      </c>
      <c r="I1346">
        <v>44</v>
      </c>
      <c r="J1346" t="str">
        <f t="shared" si="185"/>
        <v>D</v>
      </c>
      <c r="K1346">
        <f t="shared" si="186"/>
        <v>1</v>
      </c>
      <c r="L1346" t="str">
        <f t="shared" si="180"/>
        <v>C03</v>
      </c>
      <c r="M1346" t="str">
        <f>VLOOKUP(L1346,Sheet2!$A$1:$C$17,2,FALSE)</f>
        <v>Farmasi</v>
      </c>
      <c r="N1346" t="str">
        <f>VLOOKUP(L1346,Sheet2!$A$1:$C$17,3,FALSE)</f>
        <v>Farmakologi</v>
      </c>
      <c r="O1346">
        <f t="shared" si="187"/>
        <v>8</v>
      </c>
      <c r="P1346" s="2">
        <f t="shared" si="188"/>
        <v>2.5</v>
      </c>
    </row>
    <row r="1347" spans="1:16" x14ac:dyDescent="0.25">
      <c r="A1347">
        <v>1345</v>
      </c>
      <c r="B1347" t="s">
        <v>1348</v>
      </c>
      <c r="C1347">
        <v>63</v>
      </c>
      <c r="D1347" t="str">
        <f t="shared" si="181"/>
        <v>C</v>
      </c>
      <c r="E1347">
        <f t="shared" si="182"/>
        <v>2</v>
      </c>
      <c r="F1347">
        <v>49</v>
      </c>
      <c r="G1347" t="str">
        <f t="shared" si="183"/>
        <v>C</v>
      </c>
      <c r="H1347">
        <f t="shared" si="184"/>
        <v>2</v>
      </c>
      <c r="I1347">
        <v>36</v>
      </c>
      <c r="J1347" t="str">
        <f t="shared" si="185"/>
        <v>D</v>
      </c>
      <c r="K1347">
        <f t="shared" si="186"/>
        <v>1</v>
      </c>
      <c r="L1347" t="str">
        <f t="shared" ref="L1347:L1410" si="189">LEFT(B1347,3)</f>
        <v>C04</v>
      </c>
      <c r="M1347" t="str">
        <f>VLOOKUP(L1347,Sheet2!$A$1:$C$17,2,FALSE)</f>
        <v>Farmasi</v>
      </c>
      <c r="N1347" t="str">
        <f>VLOOKUP(L1347,Sheet2!$A$1:$C$17,3,FALSE)</f>
        <v>Farmasetika</v>
      </c>
      <c r="O1347">
        <f t="shared" si="187"/>
        <v>8</v>
      </c>
      <c r="P1347" s="2">
        <f t="shared" si="188"/>
        <v>1.75</v>
      </c>
    </row>
    <row r="1348" spans="1:16" x14ac:dyDescent="0.25">
      <c r="A1348">
        <v>1346</v>
      </c>
      <c r="B1348" t="s">
        <v>1349</v>
      </c>
      <c r="C1348">
        <v>42</v>
      </c>
      <c r="D1348" t="str">
        <f t="shared" ref="D1348:D1411" si="190">IF(C1348&gt;=75,"A",IF(C1348&gt;=65,"B",IF(C1348&gt;=45,"C",IF(C1348&gt;=35,"D","E"))))</f>
        <v>D</v>
      </c>
      <c r="E1348">
        <f t="shared" ref="E1348:E1411" si="191">IF(D1348="A",4,IF(D1348="B",3,IF(D1348="C",2,IF(D1348="D",1,0))))</f>
        <v>1</v>
      </c>
      <c r="F1348">
        <v>42</v>
      </c>
      <c r="G1348" t="str">
        <f t="shared" ref="G1348:G1411" si="192">IF(F1348&gt;=75,"A",IF(F1348&gt;=65,"B",IF(F1348&gt;=45,"C",IF(F1348&gt;=35,"D","E"))))</f>
        <v>D</v>
      </c>
      <c r="H1348">
        <f t="shared" ref="H1348:H1411" si="193">IF(G1348="A",4,IF(G1348="B",3,IF(G1348="C",2,IF(G1348="D",1,0))))</f>
        <v>1</v>
      </c>
      <c r="I1348">
        <v>42</v>
      </c>
      <c r="J1348" t="str">
        <f t="shared" ref="J1348:J1411" si="194">IF(I1348&gt;=75,"A",IF(I1348&gt;=65,"B",IF(I1348&gt;=45,"C",IF(I1348&gt;=35,"D","E"))))</f>
        <v>D</v>
      </c>
      <c r="K1348">
        <f t="shared" ref="K1348:K1411" si="195">IF(J1348="A",4,IF(J1348="B",3,IF(J1348="C",2,IF(J1348="D",1,0))))</f>
        <v>1</v>
      </c>
      <c r="L1348" t="str">
        <f t="shared" si="189"/>
        <v>C04</v>
      </c>
      <c r="M1348" t="str">
        <f>VLOOKUP(L1348,Sheet2!$A$1:$C$17,2,FALSE)</f>
        <v>Farmasi</v>
      </c>
      <c r="N1348" t="str">
        <f>VLOOKUP(L1348,Sheet2!$A$1:$C$17,3,FALSE)</f>
        <v>Farmasetika</v>
      </c>
      <c r="O1348">
        <f t="shared" ref="O1348:O1411" si="196">$D$1+$G$1+$J$1</f>
        <v>8</v>
      </c>
      <c r="P1348" s="2">
        <f t="shared" ref="P1348:P1411" si="197">(E1348*$D$1+H1348*$G$1+K1348*$J$1)/O1348</f>
        <v>1</v>
      </c>
    </row>
    <row r="1349" spans="1:16" x14ac:dyDescent="0.25">
      <c r="A1349">
        <v>1347</v>
      </c>
      <c r="B1349" t="s">
        <v>1350</v>
      </c>
      <c r="C1349">
        <v>31</v>
      </c>
      <c r="D1349" t="str">
        <f t="shared" si="190"/>
        <v>E</v>
      </c>
      <c r="E1349">
        <f t="shared" si="191"/>
        <v>0</v>
      </c>
      <c r="F1349">
        <v>36</v>
      </c>
      <c r="G1349" t="str">
        <f t="shared" si="192"/>
        <v>D</v>
      </c>
      <c r="H1349">
        <f t="shared" si="193"/>
        <v>1</v>
      </c>
      <c r="I1349">
        <v>42</v>
      </c>
      <c r="J1349" t="str">
        <f t="shared" si="194"/>
        <v>D</v>
      </c>
      <c r="K1349">
        <f t="shared" si="195"/>
        <v>1</v>
      </c>
      <c r="L1349" t="str">
        <f t="shared" si="189"/>
        <v>B02</v>
      </c>
      <c r="M1349" t="str">
        <f>VLOOKUP(L1349,Sheet2!$A$1:$C$17,2,FALSE)</f>
        <v>Teknik Kebumian</v>
      </c>
      <c r="N1349" t="str">
        <f>VLOOKUP(L1349,Sheet2!$A$1:$C$17,3,FALSE)</f>
        <v>Oseanografi</v>
      </c>
      <c r="O1349">
        <f t="shared" si="196"/>
        <v>8</v>
      </c>
      <c r="P1349" s="2">
        <f t="shared" si="197"/>
        <v>0.625</v>
      </c>
    </row>
    <row r="1350" spans="1:16" x14ac:dyDescent="0.25">
      <c r="A1350">
        <v>1348</v>
      </c>
      <c r="B1350" t="s">
        <v>1351</v>
      </c>
      <c r="C1350">
        <v>27</v>
      </c>
      <c r="D1350" t="str">
        <f t="shared" si="190"/>
        <v>E</v>
      </c>
      <c r="E1350">
        <f t="shared" si="191"/>
        <v>0</v>
      </c>
      <c r="F1350">
        <v>30</v>
      </c>
      <c r="G1350" t="str">
        <f t="shared" si="192"/>
        <v>E</v>
      </c>
      <c r="H1350">
        <f t="shared" si="193"/>
        <v>0</v>
      </c>
      <c r="I1350">
        <v>33</v>
      </c>
      <c r="J1350" t="str">
        <f t="shared" si="194"/>
        <v>E</v>
      </c>
      <c r="K1350">
        <f t="shared" si="195"/>
        <v>0</v>
      </c>
      <c r="L1350" t="str">
        <f t="shared" si="189"/>
        <v>D03</v>
      </c>
      <c r="M1350" t="str">
        <f>VLOOKUP(L1350,Sheet2!$A$1:$C$17,2,FALSE)</f>
        <v>Teknik Industri</v>
      </c>
      <c r="N1350" t="str">
        <f>VLOOKUP(L1350,Sheet2!$A$1:$C$17,3,FALSE)</f>
        <v>Teknologi Bioenergi</v>
      </c>
      <c r="O1350">
        <f t="shared" si="196"/>
        <v>8</v>
      </c>
      <c r="P1350" s="2">
        <f t="shared" si="197"/>
        <v>0</v>
      </c>
    </row>
    <row r="1351" spans="1:16" x14ac:dyDescent="0.25">
      <c r="A1351">
        <v>1349</v>
      </c>
      <c r="B1351" t="s">
        <v>1352</v>
      </c>
      <c r="C1351">
        <v>40</v>
      </c>
      <c r="D1351" t="str">
        <f t="shared" si="190"/>
        <v>D</v>
      </c>
      <c r="E1351">
        <f t="shared" si="191"/>
        <v>1</v>
      </c>
      <c r="F1351">
        <v>60</v>
      </c>
      <c r="G1351" t="str">
        <f t="shared" si="192"/>
        <v>C</v>
      </c>
      <c r="H1351">
        <f t="shared" si="193"/>
        <v>2</v>
      </c>
      <c r="I1351">
        <v>79</v>
      </c>
      <c r="J1351" t="str">
        <f t="shared" si="194"/>
        <v>A</v>
      </c>
      <c r="K1351">
        <f t="shared" si="195"/>
        <v>4</v>
      </c>
      <c r="L1351" t="str">
        <f t="shared" si="189"/>
        <v>D01</v>
      </c>
      <c r="M1351" t="str">
        <f>VLOOKUP(L1351,Sheet2!$A$1:$C$17,2,FALSE)</f>
        <v>Teknik Industri</v>
      </c>
      <c r="N1351" t="str">
        <f>VLOOKUP(L1351,Sheet2!$A$1:$C$17,3,FALSE)</f>
        <v>Instrumentasi dan Kontrol</v>
      </c>
      <c r="O1351">
        <f t="shared" si="196"/>
        <v>8</v>
      </c>
      <c r="P1351" s="2">
        <f t="shared" si="197"/>
        <v>2.125</v>
      </c>
    </row>
    <row r="1352" spans="1:16" x14ac:dyDescent="0.25">
      <c r="A1352">
        <v>1350</v>
      </c>
      <c r="B1352" t="s">
        <v>1353</v>
      </c>
      <c r="C1352">
        <v>49</v>
      </c>
      <c r="D1352" t="str">
        <f t="shared" si="190"/>
        <v>C</v>
      </c>
      <c r="E1352">
        <f t="shared" si="191"/>
        <v>2</v>
      </c>
      <c r="F1352">
        <v>51</v>
      </c>
      <c r="G1352" t="str">
        <f t="shared" si="192"/>
        <v>C</v>
      </c>
      <c r="H1352">
        <f t="shared" si="193"/>
        <v>2</v>
      </c>
      <c r="I1352">
        <v>52</v>
      </c>
      <c r="J1352" t="str">
        <f t="shared" si="194"/>
        <v>C</v>
      </c>
      <c r="K1352">
        <f t="shared" si="195"/>
        <v>2</v>
      </c>
      <c r="L1352" t="str">
        <f t="shared" si="189"/>
        <v>C01</v>
      </c>
      <c r="M1352" t="str">
        <f>VLOOKUP(L1352,Sheet2!$A$1:$C$17,2,FALSE)</f>
        <v>Farmasi</v>
      </c>
      <c r="N1352" t="str">
        <f>VLOOKUP(L1352,Sheet2!$A$1:$C$17,3,FALSE)</f>
        <v>Biologi Farmasi</v>
      </c>
      <c r="O1352">
        <f t="shared" si="196"/>
        <v>8</v>
      </c>
      <c r="P1352" s="2">
        <f t="shared" si="197"/>
        <v>2</v>
      </c>
    </row>
    <row r="1353" spans="1:16" x14ac:dyDescent="0.25">
      <c r="A1353">
        <v>1351</v>
      </c>
      <c r="B1353" t="s">
        <v>1354</v>
      </c>
      <c r="C1353">
        <v>10</v>
      </c>
      <c r="D1353" t="str">
        <f t="shared" si="190"/>
        <v>E</v>
      </c>
      <c r="E1353">
        <f t="shared" si="191"/>
        <v>0</v>
      </c>
      <c r="F1353">
        <v>23</v>
      </c>
      <c r="G1353" t="str">
        <f t="shared" si="192"/>
        <v>E</v>
      </c>
      <c r="H1353">
        <f t="shared" si="193"/>
        <v>0</v>
      </c>
      <c r="I1353">
        <v>37</v>
      </c>
      <c r="J1353" t="str">
        <f t="shared" si="194"/>
        <v>D</v>
      </c>
      <c r="K1353">
        <f t="shared" si="195"/>
        <v>1</v>
      </c>
      <c r="L1353" t="str">
        <f t="shared" si="189"/>
        <v>A04</v>
      </c>
      <c r="M1353" t="str">
        <f>VLOOKUP(L1353,Sheet2!$A$1:$C$17,2,FALSE)</f>
        <v>Matematika dan IPA</v>
      </c>
      <c r="N1353" t="str">
        <f>VLOOKUP(L1353,Sheet2!$A$1:$C$17,3,FALSE)</f>
        <v>Matematika</v>
      </c>
      <c r="O1353">
        <f t="shared" si="196"/>
        <v>8</v>
      </c>
      <c r="P1353" s="2">
        <f t="shared" si="197"/>
        <v>0.25</v>
      </c>
    </row>
    <row r="1354" spans="1:16" x14ac:dyDescent="0.25">
      <c r="A1354">
        <v>1352</v>
      </c>
      <c r="B1354" t="s">
        <v>1355</v>
      </c>
      <c r="C1354">
        <v>55</v>
      </c>
      <c r="D1354" t="str">
        <f t="shared" si="190"/>
        <v>C</v>
      </c>
      <c r="E1354">
        <f t="shared" si="191"/>
        <v>2</v>
      </c>
      <c r="F1354">
        <v>64</v>
      </c>
      <c r="G1354" t="str">
        <f t="shared" si="192"/>
        <v>C</v>
      </c>
      <c r="H1354">
        <f t="shared" si="193"/>
        <v>2</v>
      </c>
      <c r="I1354">
        <v>73</v>
      </c>
      <c r="J1354" t="str">
        <f t="shared" si="194"/>
        <v>B</v>
      </c>
      <c r="K1354">
        <f t="shared" si="195"/>
        <v>3</v>
      </c>
      <c r="L1354" t="str">
        <f t="shared" si="189"/>
        <v>A04</v>
      </c>
      <c r="M1354" t="str">
        <f>VLOOKUP(L1354,Sheet2!$A$1:$C$17,2,FALSE)</f>
        <v>Matematika dan IPA</v>
      </c>
      <c r="N1354" t="str">
        <f>VLOOKUP(L1354,Sheet2!$A$1:$C$17,3,FALSE)</f>
        <v>Matematika</v>
      </c>
      <c r="O1354">
        <f t="shared" si="196"/>
        <v>8</v>
      </c>
      <c r="P1354" s="2">
        <f t="shared" si="197"/>
        <v>2.25</v>
      </c>
    </row>
    <row r="1355" spans="1:16" x14ac:dyDescent="0.25">
      <c r="A1355">
        <v>1353</v>
      </c>
      <c r="B1355" t="s">
        <v>1356</v>
      </c>
      <c r="C1355">
        <v>61</v>
      </c>
      <c r="D1355" t="str">
        <f t="shared" si="190"/>
        <v>C</v>
      </c>
      <c r="E1355">
        <f t="shared" si="191"/>
        <v>2</v>
      </c>
      <c r="F1355">
        <v>70</v>
      </c>
      <c r="G1355" t="str">
        <f t="shared" si="192"/>
        <v>B</v>
      </c>
      <c r="H1355">
        <f t="shared" si="193"/>
        <v>3</v>
      </c>
      <c r="I1355">
        <v>79</v>
      </c>
      <c r="J1355" t="str">
        <f t="shared" si="194"/>
        <v>A</v>
      </c>
      <c r="K1355">
        <f t="shared" si="195"/>
        <v>4</v>
      </c>
      <c r="L1355" t="str">
        <f t="shared" si="189"/>
        <v>B01</v>
      </c>
      <c r="M1355" t="str">
        <f>VLOOKUP(L1355,Sheet2!$A$1:$C$17,2,FALSE)</f>
        <v>Teknik Kebumian</v>
      </c>
      <c r="N1355" t="str">
        <f>VLOOKUP(L1355,Sheet2!$A$1:$C$17,3,FALSE)</f>
        <v>Meteorologi</v>
      </c>
      <c r="O1355">
        <f t="shared" si="196"/>
        <v>8</v>
      </c>
      <c r="P1355" s="2">
        <f t="shared" si="197"/>
        <v>2.875</v>
      </c>
    </row>
    <row r="1356" spans="1:16" x14ac:dyDescent="0.25">
      <c r="A1356">
        <v>1354</v>
      </c>
      <c r="B1356" t="s">
        <v>1357</v>
      </c>
      <c r="C1356">
        <v>75</v>
      </c>
      <c r="D1356" t="str">
        <f t="shared" si="190"/>
        <v>A</v>
      </c>
      <c r="E1356">
        <f t="shared" si="191"/>
        <v>4</v>
      </c>
      <c r="F1356">
        <v>82</v>
      </c>
      <c r="G1356" t="str">
        <f t="shared" si="192"/>
        <v>A</v>
      </c>
      <c r="H1356">
        <f t="shared" si="193"/>
        <v>4</v>
      </c>
      <c r="I1356">
        <v>90</v>
      </c>
      <c r="J1356" t="str">
        <f t="shared" si="194"/>
        <v>A</v>
      </c>
      <c r="K1356">
        <f t="shared" si="195"/>
        <v>4</v>
      </c>
      <c r="L1356" t="str">
        <f t="shared" si="189"/>
        <v>A03</v>
      </c>
      <c r="M1356" t="str">
        <f>VLOOKUP(L1356,Sheet2!$A$1:$C$17,2,FALSE)</f>
        <v>Matematika dan IPA</v>
      </c>
      <c r="N1356" t="str">
        <f>VLOOKUP(L1356,Sheet2!$A$1:$C$17,3,FALSE)</f>
        <v>Kimia</v>
      </c>
      <c r="O1356">
        <f t="shared" si="196"/>
        <v>8</v>
      </c>
      <c r="P1356" s="2">
        <f t="shared" si="197"/>
        <v>4</v>
      </c>
    </row>
    <row r="1357" spans="1:16" x14ac:dyDescent="0.25">
      <c r="A1357">
        <v>1355</v>
      </c>
      <c r="B1357" t="s">
        <v>1358</v>
      </c>
      <c r="C1357">
        <v>56</v>
      </c>
      <c r="D1357" t="str">
        <f t="shared" si="190"/>
        <v>C</v>
      </c>
      <c r="E1357">
        <f t="shared" si="191"/>
        <v>2</v>
      </c>
      <c r="F1357">
        <v>63</v>
      </c>
      <c r="G1357" t="str">
        <f t="shared" si="192"/>
        <v>C</v>
      </c>
      <c r="H1357">
        <f t="shared" si="193"/>
        <v>2</v>
      </c>
      <c r="I1357">
        <v>71</v>
      </c>
      <c r="J1357" t="str">
        <f t="shared" si="194"/>
        <v>B</v>
      </c>
      <c r="K1357">
        <f t="shared" si="195"/>
        <v>3</v>
      </c>
      <c r="L1357" t="str">
        <f t="shared" si="189"/>
        <v>C04</v>
      </c>
      <c r="M1357" t="str">
        <f>VLOOKUP(L1357,Sheet2!$A$1:$C$17,2,FALSE)</f>
        <v>Farmasi</v>
      </c>
      <c r="N1357" t="str">
        <f>VLOOKUP(L1357,Sheet2!$A$1:$C$17,3,FALSE)</f>
        <v>Farmasetika</v>
      </c>
      <c r="O1357">
        <f t="shared" si="196"/>
        <v>8</v>
      </c>
      <c r="P1357" s="2">
        <f t="shared" si="197"/>
        <v>2.25</v>
      </c>
    </row>
    <row r="1358" spans="1:16" x14ac:dyDescent="0.25">
      <c r="A1358">
        <v>1356</v>
      </c>
      <c r="B1358" t="s">
        <v>1359</v>
      </c>
      <c r="C1358">
        <v>16</v>
      </c>
      <c r="D1358" t="str">
        <f t="shared" si="190"/>
        <v>E</v>
      </c>
      <c r="E1358">
        <f t="shared" si="191"/>
        <v>0</v>
      </c>
      <c r="F1358">
        <v>15</v>
      </c>
      <c r="G1358" t="str">
        <f t="shared" si="192"/>
        <v>E</v>
      </c>
      <c r="H1358">
        <f t="shared" si="193"/>
        <v>0</v>
      </c>
      <c r="I1358">
        <v>14</v>
      </c>
      <c r="J1358" t="str">
        <f t="shared" si="194"/>
        <v>E</v>
      </c>
      <c r="K1358">
        <f t="shared" si="195"/>
        <v>0</v>
      </c>
      <c r="L1358" t="str">
        <f t="shared" si="189"/>
        <v>B04</v>
      </c>
      <c r="M1358" t="str">
        <f>VLOOKUP(L1358,Sheet2!$A$1:$C$17,2,FALSE)</f>
        <v>Teknik Kebumian</v>
      </c>
      <c r="N1358" t="str">
        <f>VLOOKUP(L1358,Sheet2!$A$1:$C$17,3,FALSE)</f>
        <v>Geologi</v>
      </c>
      <c r="O1358">
        <f t="shared" si="196"/>
        <v>8</v>
      </c>
      <c r="P1358" s="2">
        <f t="shared" si="197"/>
        <v>0</v>
      </c>
    </row>
    <row r="1359" spans="1:16" x14ac:dyDescent="0.25">
      <c r="A1359">
        <v>1357</v>
      </c>
      <c r="B1359" t="s">
        <v>1360</v>
      </c>
      <c r="C1359">
        <v>33</v>
      </c>
      <c r="D1359" t="str">
        <f t="shared" si="190"/>
        <v>E</v>
      </c>
      <c r="E1359">
        <f t="shared" si="191"/>
        <v>0</v>
      </c>
      <c r="F1359">
        <v>28</v>
      </c>
      <c r="G1359" t="str">
        <f t="shared" si="192"/>
        <v>E</v>
      </c>
      <c r="H1359">
        <f t="shared" si="193"/>
        <v>0</v>
      </c>
      <c r="I1359">
        <v>24</v>
      </c>
      <c r="J1359" t="str">
        <f t="shared" si="194"/>
        <v>E</v>
      </c>
      <c r="K1359">
        <f t="shared" si="195"/>
        <v>0</v>
      </c>
      <c r="L1359" t="str">
        <f t="shared" si="189"/>
        <v>C02</v>
      </c>
      <c r="M1359" t="str">
        <f>VLOOKUP(L1359,Sheet2!$A$1:$C$17,2,FALSE)</f>
        <v>Farmasi</v>
      </c>
      <c r="N1359" t="str">
        <f>VLOOKUP(L1359,Sheet2!$A$1:$C$17,3,FALSE)</f>
        <v>Farmakokimia</v>
      </c>
      <c r="O1359">
        <f t="shared" si="196"/>
        <v>8</v>
      </c>
      <c r="P1359" s="2">
        <f t="shared" si="197"/>
        <v>0</v>
      </c>
    </row>
    <row r="1360" spans="1:16" x14ac:dyDescent="0.25">
      <c r="A1360">
        <v>1358</v>
      </c>
      <c r="B1360" t="s">
        <v>1361</v>
      </c>
      <c r="C1360">
        <v>71</v>
      </c>
      <c r="D1360" t="str">
        <f t="shared" si="190"/>
        <v>B</v>
      </c>
      <c r="E1360">
        <f t="shared" si="191"/>
        <v>3</v>
      </c>
      <c r="F1360">
        <v>60</v>
      </c>
      <c r="G1360" t="str">
        <f t="shared" si="192"/>
        <v>C</v>
      </c>
      <c r="H1360">
        <f t="shared" si="193"/>
        <v>2</v>
      </c>
      <c r="I1360">
        <v>49</v>
      </c>
      <c r="J1360" t="str">
        <f t="shared" si="194"/>
        <v>C</v>
      </c>
      <c r="K1360">
        <f t="shared" si="195"/>
        <v>2</v>
      </c>
      <c r="L1360" t="str">
        <f t="shared" si="189"/>
        <v>D04</v>
      </c>
      <c r="M1360" t="str">
        <f>VLOOKUP(L1360,Sheet2!$A$1:$C$17,2,FALSE)</f>
        <v>Teknik Industri</v>
      </c>
      <c r="N1360" t="str">
        <f>VLOOKUP(L1360,Sheet2!$A$1:$C$17,3,FALSE)</f>
        <v>Manajemen Rekayasa Industri</v>
      </c>
      <c r="O1360">
        <f t="shared" si="196"/>
        <v>8</v>
      </c>
      <c r="P1360" s="2">
        <f t="shared" si="197"/>
        <v>2.375</v>
      </c>
    </row>
    <row r="1361" spans="1:16" x14ac:dyDescent="0.25">
      <c r="A1361">
        <v>1359</v>
      </c>
      <c r="B1361" t="s">
        <v>1362</v>
      </c>
      <c r="C1361">
        <v>47</v>
      </c>
      <c r="D1361" t="str">
        <f t="shared" si="190"/>
        <v>C</v>
      </c>
      <c r="E1361">
        <f t="shared" si="191"/>
        <v>2</v>
      </c>
      <c r="F1361">
        <v>49</v>
      </c>
      <c r="G1361" t="str">
        <f t="shared" si="192"/>
        <v>C</v>
      </c>
      <c r="H1361">
        <f t="shared" si="193"/>
        <v>2</v>
      </c>
      <c r="I1361">
        <v>51</v>
      </c>
      <c r="J1361" t="str">
        <f t="shared" si="194"/>
        <v>C</v>
      </c>
      <c r="K1361">
        <f t="shared" si="195"/>
        <v>2</v>
      </c>
      <c r="L1361" t="str">
        <f t="shared" si="189"/>
        <v>B02</v>
      </c>
      <c r="M1361" t="str">
        <f>VLOOKUP(L1361,Sheet2!$A$1:$C$17,2,FALSE)</f>
        <v>Teknik Kebumian</v>
      </c>
      <c r="N1361" t="str">
        <f>VLOOKUP(L1361,Sheet2!$A$1:$C$17,3,FALSE)</f>
        <v>Oseanografi</v>
      </c>
      <c r="O1361">
        <f t="shared" si="196"/>
        <v>8</v>
      </c>
      <c r="P1361" s="2">
        <f t="shared" si="197"/>
        <v>2</v>
      </c>
    </row>
    <row r="1362" spans="1:16" x14ac:dyDescent="0.25">
      <c r="A1362">
        <v>1360</v>
      </c>
      <c r="B1362" t="s">
        <v>1363</v>
      </c>
      <c r="C1362">
        <v>73</v>
      </c>
      <c r="D1362" t="str">
        <f t="shared" si="190"/>
        <v>B</v>
      </c>
      <c r="E1362">
        <f t="shared" si="191"/>
        <v>3</v>
      </c>
      <c r="F1362">
        <v>79</v>
      </c>
      <c r="G1362" t="str">
        <f t="shared" si="192"/>
        <v>A</v>
      </c>
      <c r="H1362">
        <f t="shared" si="193"/>
        <v>4</v>
      </c>
      <c r="I1362">
        <v>85</v>
      </c>
      <c r="J1362" t="str">
        <f t="shared" si="194"/>
        <v>A</v>
      </c>
      <c r="K1362">
        <f t="shared" si="195"/>
        <v>4</v>
      </c>
      <c r="L1362" t="str">
        <f t="shared" si="189"/>
        <v>B01</v>
      </c>
      <c r="M1362" t="str">
        <f>VLOOKUP(L1362,Sheet2!$A$1:$C$17,2,FALSE)</f>
        <v>Teknik Kebumian</v>
      </c>
      <c r="N1362" t="str">
        <f>VLOOKUP(L1362,Sheet2!$A$1:$C$17,3,FALSE)</f>
        <v>Meteorologi</v>
      </c>
      <c r="O1362">
        <f t="shared" si="196"/>
        <v>8</v>
      </c>
      <c r="P1362" s="2">
        <f t="shared" si="197"/>
        <v>3.625</v>
      </c>
    </row>
    <row r="1363" spans="1:16" x14ac:dyDescent="0.25">
      <c r="A1363">
        <v>1361</v>
      </c>
      <c r="B1363" t="s">
        <v>1364</v>
      </c>
      <c r="C1363">
        <v>72</v>
      </c>
      <c r="D1363" t="str">
        <f t="shared" si="190"/>
        <v>B</v>
      </c>
      <c r="E1363">
        <f t="shared" si="191"/>
        <v>3</v>
      </c>
      <c r="F1363">
        <v>55</v>
      </c>
      <c r="G1363" t="str">
        <f t="shared" si="192"/>
        <v>C</v>
      </c>
      <c r="H1363">
        <f t="shared" si="193"/>
        <v>2</v>
      </c>
      <c r="I1363">
        <v>39</v>
      </c>
      <c r="J1363" t="str">
        <f t="shared" si="194"/>
        <v>D</v>
      </c>
      <c r="K1363">
        <f t="shared" si="195"/>
        <v>1</v>
      </c>
      <c r="L1363" t="str">
        <f t="shared" si="189"/>
        <v>A02</v>
      </c>
      <c r="M1363" t="str">
        <f>VLOOKUP(L1363,Sheet2!$A$1:$C$17,2,FALSE)</f>
        <v>Matematika dan IPA</v>
      </c>
      <c r="N1363" t="str">
        <f>VLOOKUP(L1363,Sheet2!$A$1:$C$17,3,FALSE)</f>
        <v>Fisika</v>
      </c>
      <c r="O1363">
        <f t="shared" si="196"/>
        <v>8</v>
      </c>
      <c r="P1363" s="2">
        <f t="shared" si="197"/>
        <v>2.125</v>
      </c>
    </row>
    <row r="1364" spans="1:16" x14ac:dyDescent="0.25">
      <c r="A1364">
        <v>1362</v>
      </c>
      <c r="B1364" t="s">
        <v>1365</v>
      </c>
      <c r="C1364">
        <v>86</v>
      </c>
      <c r="D1364" t="str">
        <f t="shared" si="190"/>
        <v>A</v>
      </c>
      <c r="E1364">
        <f t="shared" si="191"/>
        <v>4</v>
      </c>
      <c r="F1364">
        <v>85</v>
      </c>
      <c r="G1364" t="str">
        <f t="shared" si="192"/>
        <v>A</v>
      </c>
      <c r="H1364">
        <f t="shared" si="193"/>
        <v>4</v>
      </c>
      <c r="I1364">
        <v>83</v>
      </c>
      <c r="J1364" t="str">
        <f t="shared" si="194"/>
        <v>A</v>
      </c>
      <c r="K1364">
        <f t="shared" si="195"/>
        <v>4</v>
      </c>
      <c r="L1364" t="str">
        <f t="shared" si="189"/>
        <v>C01</v>
      </c>
      <c r="M1364" t="str">
        <f>VLOOKUP(L1364,Sheet2!$A$1:$C$17,2,FALSE)</f>
        <v>Farmasi</v>
      </c>
      <c r="N1364" t="str">
        <f>VLOOKUP(L1364,Sheet2!$A$1:$C$17,3,FALSE)</f>
        <v>Biologi Farmasi</v>
      </c>
      <c r="O1364">
        <f t="shared" si="196"/>
        <v>8</v>
      </c>
      <c r="P1364" s="2">
        <f t="shared" si="197"/>
        <v>4</v>
      </c>
    </row>
    <row r="1365" spans="1:16" x14ac:dyDescent="0.25">
      <c r="A1365">
        <v>1363</v>
      </c>
      <c r="B1365" t="s">
        <v>1366</v>
      </c>
      <c r="C1365">
        <v>73</v>
      </c>
      <c r="D1365" t="str">
        <f t="shared" si="190"/>
        <v>B</v>
      </c>
      <c r="E1365">
        <f t="shared" si="191"/>
        <v>3</v>
      </c>
      <c r="F1365">
        <v>74</v>
      </c>
      <c r="G1365" t="str">
        <f t="shared" si="192"/>
        <v>B</v>
      </c>
      <c r="H1365">
        <f t="shared" si="193"/>
        <v>3</v>
      </c>
      <c r="I1365">
        <v>76</v>
      </c>
      <c r="J1365" t="str">
        <f t="shared" si="194"/>
        <v>A</v>
      </c>
      <c r="K1365">
        <f t="shared" si="195"/>
        <v>4</v>
      </c>
      <c r="L1365" t="str">
        <f t="shared" si="189"/>
        <v>B01</v>
      </c>
      <c r="M1365" t="str">
        <f>VLOOKUP(L1365,Sheet2!$A$1:$C$17,2,FALSE)</f>
        <v>Teknik Kebumian</v>
      </c>
      <c r="N1365" t="str">
        <f>VLOOKUP(L1365,Sheet2!$A$1:$C$17,3,FALSE)</f>
        <v>Meteorologi</v>
      </c>
      <c r="O1365">
        <f t="shared" si="196"/>
        <v>8</v>
      </c>
      <c r="P1365" s="2">
        <f t="shared" si="197"/>
        <v>3.25</v>
      </c>
    </row>
    <row r="1366" spans="1:16" x14ac:dyDescent="0.25">
      <c r="A1366">
        <v>1364</v>
      </c>
      <c r="B1366" t="s">
        <v>1367</v>
      </c>
      <c r="C1366">
        <v>85</v>
      </c>
      <c r="D1366" t="str">
        <f t="shared" si="190"/>
        <v>A</v>
      </c>
      <c r="E1366">
        <f t="shared" si="191"/>
        <v>4</v>
      </c>
      <c r="F1366">
        <v>86</v>
      </c>
      <c r="G1366" t="str">
        <f t="shared" si="192"/>
        <v>A</v>
      </c>
      <c r="H1366">
        <f t="shared" si="193"/>
        <v>4</v>
      </c>
      <c r="I1366">
        <v>87</v>
      </c>
      <c r="J1366" t="str">
        <f t="shared" si="194"/>
        <v>A</v>
      </c>
      <c r="K1366">
        <f t="shared" si="195"/>
        <v>4</v>
      </c>
      <c r="L1366" t="str">
        <f t="shared" si="189"/>
        <v>C03</v>
      </c>
      <c r="M1366" t="str">
        <f>VLOOKUP(L1366,Sheet2!$A$1:$C$17,2,FALSE)</f>
        <v>Farmasi</v>
      </c>
      <c r="N1366" t="str">
        <f>VLOOKUP(L1366,Sheet2!$A$1:$C$17,3,FALSE)</f>
        <v>Farmakologi</v>
      </c>
      <c r="O1366">
        <f t="shared" si="196"/>
        <v>8</v>
      </c>
      <c r="P1366" s="2">
        <f t="shared" si="197"/>
        <v>4</v>
      </c>
    </row>
    <row r="1367" spans="1:16" x14ac:dyDescent="0.25">
      <c r="A1367">
        <v>1365</v>
      </c>
      <c r="B1367" t="s">
        <v>1368</v>
      </c>
      <c r="C1367">
        <v>9</v>
      </c>
      <c r="D1367" t="str">
        <f t="shared" si="190"/>
        <v>E</v>
      </c>
      <c r="E1367">
        <f t="shared" si="191"/>
        <v>0</v>
      </c>
      <c r="F1367">
        <v>21</v>
      </c>
      <c r="G1367" t="str">
        <f t="shared" si="192"/>
        <v>E</v>
      </c>
      <c r="H1367">
        <f t="shared" si="193"/>
        <v>0</v>
      </c>
      <c r="I1367">
        <v>33</v>
      </c>
      <c r="J1367" t="str">
        <f t="shared" si="194"/>
        <v>E</v>
      </c>
      <c r="K1367">
        <f t="shared" si="195"/>
        <v>0</v>
      </c>
      <c r="L1367" t="str">
        <f t="shared" si="189"/>
        <v>A02</v>
      </c>
      <c r="M1367" t="str">
        <f>VLOOKUP(L1367,Sheet2!$A$1:$C$17,2,FALSE)</f>
        <v>Matematika dan IPA</v>
      </c>
      <c r="N1367" t="str">
        <f>VLOOKUP(L1367,Sheet2!$A$1:$C$17,3,FALSE)</f>
        <v>Fisika</v>
      </c>
      <c r="O1367">
        <f t="shared" si="196"/>
        <v>8</v>
      </c>
      <c r="P1367" s="2">
        <f t="shared" si="197"/>
        <v>0</v>
      </c>
    </row>
    <row r="1368" spans="1:16" x14ac:dyDescent="0.25">
      <c r="A1368">
        <v>1366</v>
      </c>
      <c r="B1368" t="s">
        <v>1369</v>
      </c>
      <c r="C1368">
        <v>38</v>
      </c>
      <c r="D1368" t="str">
        <f t="shared" si="190"/>
        <v>D</v>
      </c>
      <c r="E1368">
        <f t="shared" si="191"/>
        <v>1</v>
      </c>
      <c r="F1368">
        <v>38</v>
      </c>
      <c r="G1368" t="str">
        <f t="shared" si="192"/>
        <v>D</v>
      </c>
      <c r="H1368">
        <f t="shared" si="193"/>
        <v>1</v>
      </c>
      <c r="I1368">
        <v>38</v>
      </c>
      <c r="J1368" t="str">
        <f t="shared" si="194"/>
        <v>D</v>
      </c>
      <c r="K1368">
        <f t="shared" si="195"/>
        <v>1</v>
      </c>
      <c r="L1368" t="str">
        <f t="shared" si="189"/>
        <v>D02</v>
      </c>
      <c r="M1368" t="str">
        <f>VLOOKUP(L1368,Sheet2!$A$1:$C$17,2,FALSE)</f>
        <v>Teknik Industri</v>
      </c>
      <c r="N1368" t="str">
        <f>VLOOKUP(L1368,Sheet2!$A$1:$C$17,3,FALSE)</f>
        <v>Teknologi Pangan</v>
      </c>
      <c r="O1368">
        <f t="shared" si="196"/>
        <v>8</v>
      </c>
      <c r="P1368" s="2">
        <f t="shared" si="197"/>
        <v>1</v>
      </c>
    </row>
    <row r="1369" spans="1:16" x14ac:dyDescent="0.25">
      <c r="A1369">
        <v>1367</v>
      </c>
      <c r="B1369" t="s">
        <v>1370</v>
      </c>
      <c r="C1369">
        <v>34</v>
      </c>
      <c r="D1369" t="str">
        <f t="shared" si="190"/>
        <v>E</v>
      </c>
      <c r="E1369">
        <f t="shared" si="191"/>
        <v>0</v>
      </c>
      <c r="F1369">
        <v>34</v>
      </c>
      <c r="G1369" t="str">
        <f t="shared" si="192"/>
        <v>E</v>
      </c>
      <c r="H1369">
        <f t="shared" si="193"/>
        <v>0</v>
      </c>
      <c r="I1369">
        <v>34</v>
      </c>
      <c r="J1369" t="str">
        <f t="shared" si="194"/>
        <v>E</v>
      </c>
      <c r="K1369">
        <f t="shared" si="195"/>
        <v>0</v>
      </c>
      <c r="L1369" t="str">
        <f t="shared" si="189"/>
        <v>C03</v>
      </c>
      <c r="M1369" t="str">
        <f>VLOOKUP(L1369,Sheet2!$A$1:$C$17,2,FALSE)</f>
        <v>Farmasi</v>
      </c>
      <c r="N1369" t="str">
        <f>VLOOKUP(L1369,Sheet2!$A$1:$C$17,3,FALSE)</f>
        <v>Farmakologi</v>
      </c>
      <c r="O1369">
        <f t="shared" si="196"/>
        <v>8</v>
      </c>
      <c r="P1369" s="2">
        <f t="shared" si="197"/>
        <v>0</v>
      </c>
    </row>
    <row r="1370" spans="1:16" x14ac:dyDescent="0.25">
      <c r="A1370">
        <v>1368</v>
      </c>
      <c r="B1370" t="s">
        <v>1371</v>
      </c>
      <c r="C1370">
        <v>9</v>
      </c>
      <c r="D1370" t="str">
        <f t="shared" si="190"/>
        <v>E</v>
      </c>
      <c r="E1370">
        <f t="shared" si="191"/>
        <v>0</v>
      </c>
      <c r="F1370">
        <v>8</v>
      </c>
      <c r="G1370" t="str">
        <f t="shared" si="192"/>
        <v>E</v>
      </c>
      <c r="H1370">
        <f t="shared" si="193"/>
        <v>0</v>
      </c>
      <c r="I1370">
        <v>8</v>
      </c>
      <c r="J1370" t="str">
        <f t="shared" si="194"/>
        <v>E</v>
      </c>
      <c r="K1370">
        <f t="shared" si="195"/>
        <v>0</v>
      </c>
      <c r="L1370" t="str">
        <f t="shared" si="189"/>
        <v>A01</v>
      </c>
      <c r="M1370" t="str">
        <f>VLOOKUP(L1370,Sheet2!$A$1:$C$17,2,FALSE)</f>
        <v>Matematika dan IPA</v>
      </c>
      <c r="N1370" t="str">
        <f>VLOOKUP(L1370,Sheet2!$A$1:$C$17,3,FALSE)</f>
        <v>Astronomi</v>
      </c>
      <c r="O1370">
        <f t="shared" si="196"/>
        <v>8</v>
      </c>
      <c r="P1370" s="2">
        <f t="shared" si="197"/>
        <v>0</v>
      </c>
    </row>
    <row r="1371" spans="1:16" x14ac:dyDescent="0.25">
      <c r="A1371">
        <v>1369</v>
      </c>
      <c r="B1371" t="s">
        <v>1372</v>
      </c>
      <c r="C1371">
        <v>34</v>
      </c>
      <c r="D1371" t="str">
        <f t="shared" si="190"/>
        <v>E</v>
      </c>
      <c r="E1371">
        <f t="shared" si="191"/>
        <v>0</v>
      </c>
      <c r="F1371">
        <v>49</v>
      </c>
      <c r="G1371" t="str">
        <f t="shared" si="192"/>
        <v>C</v>
      </c>
      <c r="H1371">
        <f t="shared" si="193"/>
        <v>2</v>
      </c>
      <c r="I1371">
        <v>65</v>
      </c>
      <c r="J1371" t="str">
        <f t="shared" si="194"/>
        <v>B</v>
      </c>
      <c r="K1371">
        <f t="shared" si="195"/>
        <v>3</v>
      </c>
      <c r="L1371" t="str">
        <f t="shared" si="189"/>
        <v>A04</v>
      </c>
      <c r="M1371" t="str">
        <f>VLOOKUP(L1371,Sheet2!$A$1:$C$17,2,FALSE)</f>
        <v>Matematika dan IPA</v>
      </c>
      <c r="N1371" t="str">
        <f>VLOOKUP(L1371,Sheet2!$A$1:$C$17,3,FALSE)</f>
        <v>Matematika</v>
      </c>
      <c r="O1371">
        <f t="shared" si="196"/>
        <v>8</v>
      </c>
      <c r="P1371" s="2">
        <f t="shared" si="197"/>
        <v>1.5</v>
      </c>
    </row>
    <row r="1372" spans="1:16" x14ac:dyDescent="0.25">
      <c r="A1372">
        <v>1370</v>
      </c>
      <c r="B1372" t="s">
        <v>1373</v>
      </c>
      <c r="C1372">
        <v>5</v>
      </c>
      <c r="D1372" t="str">
        <f t="shared" si="190"/>
        <v>E</v>
      </c>
      <c r="E1372">
        <f t="shared" si="191"/>
        <v>0</v>
      </c>
      <c r="F1372">
        <v>4</v>
      </c>
      <c r="G1372" t="str">
        <f t="shared" si="192"/>
        <v>E</v>
      </c>
      <c r="H1372">
        <f t="shared" si="193"/>
        <v>0</v>
      </c>
      <c r="I1372">
        <v>4</v>
      </c>
      <c r="J1372" t="str">
        <f t="shared" si="194"/>
        <v>E</v>
      </c>
      <c r="K1372">
        <f t="shared" si="195"/>
        <v>0</v>
      </c>
      <c r="L1372" t="str">
        <f t="shared" si="189"/>
        <v>A04</v>
      </c>
      <c r="M1372" t="str">
        <f>VLOOKUP(L1372,Sheet2!$A$1:$C$17,2,FALSE)</f>
        <v>Matematika dan IPA</v>
      </c>
      <c r="N1372" t="str">
        <f>VLOOKUP(L1372,Sheet2!$A$1:$C$17,3,FALSE)</f>
        <v>Matematika</v>
      </c>
      <c r="O1372">
        <f t="shared" si="196"/>
        <v>8</v>
      </c>
      <c r="P1372" s="2">
        <f t="shared" si="197"/>
        <v>0</v>
      </c>
    </row>
    <row r="1373" spans="1:16" x14ac:dyDescent="0.25">
      <c r="A1373">
        <v>1371</v>
      </c>
      <c r="B1373" t="s">
        <v>1374</v>
      </c>
      <c r="C1373">
        <v>59</v>
      </c>
      <c r="D1373" t="str">
        <f t="shared" si="190"/>
        <v>C</v>
      </c>
      <c r="E1373">
        <f t="shared" si="191"/>
        <v>2</v>
      </c>
      <c r="F1373">
        <v>48</v>
      </c>
      <c r="G1373" t="str">
        <f t="shared" si="192"/>
        <v>C</v>
      </c>
      <c r="H1373">
        <f t="shared" si="193"/>
        <v>2</v>
      </c>
      <c r="I1373">
        <v>37</v>
      </c>
      <c r="J1373" t="str">
        <f t="shared" si="194"/>
        <v>D</v>
      </c>
      <c r="K1373">
        <f t="shared" si="195"/>
        <v>1</v>
      </c>
      <c r="L1373" t="str">
        <f t="shared" si="189"/>
        <v>A04</v>
      </c>
      <c r="M1373" t="str">
        <f>VLOOKUP(L1373,Sheet2!$A$1:$C$17,2,FALSE)</f>
        <v>Matematika dan IPA</v>
      </c>
      <c r="N1373" t="str">
        <f>VLOOKUP(L1373,Sheet2!$A$1:$C$17,3,FALSE)</f>
        <v>Matematika</v>
      </c>
      <c r="O1373">
        <f t="shared" si="196"/>
        <v>8</v>
      </c>
      <c r="P1373" s="2">
        <f t="shared" si="197"/>
        <v>1.75</v>
      </c>
    </row>
    <row r="1374" spans="1:16" x14ac:dyDescent="0.25">
      <c r="A1374">
        <v>1372</v>
      </c>
      <c r="B1374" t="s">
        <v>1375</v>
      </c>
      <c r="C1374">
        <v>19</v>
      </c>
      <c r="D1374" t="str">
        <f t="shared" si="190"/>
        <v>E</v>
      </c>
      <c r="E1374">
        <f t="shared" si="191"/>
        <v>0</v>
      </c>
      <c r="F1374">
        <v>19</v>
      </c>
      <c r="G1374" t="str">
        <f t="shared" si="192"/>
        <v>E</v>
      </c>
      <c r="H1374">
        <f t="shared" si="193"/>
        <v>0</v>
      </c>
      <c r="I1374">
        <v>19</v>
      </c>
      <c r="J1374" t="str">
        <f t="shared" si="194"/>
        <v>E</v>
      </c>
      <c r="K1374">
        <f t="shared" si="195"/>
        <v>0</v>
      </c>
      <c r="L1374" t="str">
        <f t="shared" si="189"/>
        <v>C03</v>
      </c>
      <c r="M1374" t="str">
        <f>VLOOKUP(L1374,Sheet2!$A$1:$C$17,2,FALSE)</f>
        <v>Farmasi</v>
      </c>
      <c r="N1374" t="str">
        <f>VLOOKUP(L1374,Sheet2!$A$1:$C$17,3,FALSE)</f>
        <v>Farmakologi</v>
      </c>
      <c r="O1374">
        <f t="shared" si="196"/>
        <v>8</v>
      </c>
      <c r="P1374" s="2">
        <f t="shared" si="197"/>
        <v>0</v>
      </c>
    </row>
    <row r="1375" spans="1:16" x14ac:dyDescent="0.25">
      <c r="A1375">
        <v>1373</v>
      </c>
      <c r="B1375" t="s">
        <v>1376</v>
      </c>
      <c r="C1375">
        <v>68</v>
      </c>
      <c r="D1375" t="str">
        <f t="shared" si="190"/>
        <v>B</v>
      </c>
      <c r="E1375">
        <f t="shared" si="191"/>
        <v>3</v>
      </c>
      <c r="F1375">
        <v>50</v>
      </c>
      <c r="G1375" t="str">
        <f t="shared" si="192"/>
        <v>C</v>
      </c>
      <c r="H1375">
        <f t="shared" si="193"/>
        <v>2</v>
      </c>
      <c r="I1375">
        <v>33</v>
      </c>
      <c r="J1375" t="str">
        <f t="shared" si="194"/>
        <v>E</v>
      </c>
      <c r="K1375">
        <f t="shared" si="195"/>
        <v>0</v>
      </c>
      <c r="L1375" t="str">
        <f t="shared" si="189"/>
        <v>C01</v>
      </c>
      <c r="M1375" t="str">
        <f>VLOOKUP(L1375,Sheet2!$A$1:$C$17,2,FALSE)</f>
        <v>Farmasi</v>
      </c>
      <c r="N1375" t="str">
        <f>VLOOKUP(L1375,Sheet2!$A$1:$C$17,3,FALSE)</f>
        <v>Biologi Farmasi</v>
      </c>
      <c r="O1375">
        <f t="shared" si="196"/>
        <v>8</v>
      </c>
      <c r="P1375" s="2">
        <f t="shared" si="197"/>
        <v>1.875</v>
      </c>
    </row>
    <row r="1376" spans="1:16" x14ac:dyDescent="0.25">
      <c r="A1376">
        <v>1374</v>
      </c>
      <c r="B1376" t="s">
        <v>1377</v>
      </c>
      <c r="C1376">
        <v>30</v>
      </c>
      <c r="D1376" t="str">
        <f t="shared" si="190"/>
        <v>E</v>
      </c>
      <c r="E1376">
        <f t="shared" si="191"/>
        <v>0</v>
      </c>
      <c r="F1376">
        <v>53</v>
      </c>
      <c r="G1376" t="str">
        <f t="shared" si="192"/>
        <v>C</v>
      </c>
      <c r="H1376">
        <f t="shared" si="193"/>
        <v>2</v>
      </c>
      <c r="I1376">
        <v>75</v>
      </c>
      <c r="J1376" t="str">
        <f t="shared" si="194"/>
        <v>A</v>
      </c>
      <c r="K1376">
        <f t="shared" si="195"/>
        <v>4</v>
      </c>
      <c r="L1376" t="str">
        <f t="shared" si="189"/>
        <v>D02</v>
      </c>
      <c r="M1376" t="str">
        <f>VLOOKUP(L1376,Sheet2!$A$1:$C$17,2,FALSE)</f>
        <v>Teknik Industri</v>
      </c>
      <c r="N1376" t="str">
        <f>VLOOKUP(L1376,Sheet2!$A$1:$C$17,3,FALSE)</f>
        <v>Teknologi Pangan</v>
      </c>
      <c r="O1376">
        <f t="shared" si="196"/>
        <v>8</v>
      </c>
      <c r="P1376" s="2">
        <f t="shared" si="197"/>
        <v>1.75</v>
      </c>
    </row>
    <row r="1377" spans="1:16" x14ac:dyDescent="0.25">
      <c r="A1377">
        <v>1375</v>
      </c>
      <c r="B1377" t="s">
        <v>1378</v>
      </c>
      <c r="C1377">
        <v>25</v>
      </c>
      <c r="D1377" t="str">
        <f t="shared" si="190"/>
        <v>E</v>
      </c>
      <c r="E1377">
        <f t="shared" si="191"/>
        <v>0</v>
      </c>
      <c r="F1377">
        <v>47</v>
      </c>
      <c r="G1377" t="str">
        <f t="shared" si="192"/>
        <v>C</v>
      </c>
      <c r="H1377">
        <f t="shared" si="193"/>
        <v>2</v>
      </c>
      <c r="I1377">
        <v>70</v>
      </c>
      <c r="J1377" t="str">
        <f t="shared" si="194"/>
        <v>B</v>
      </c>
      <c r="K1377">
        <f t="shared" si="195"/>
        <v>3</v>
      </c>
      <c r="L1377" t="str">
        <f t="shared" si="189"/>
        <v>D02</v>
      </c>
      <c r="M1377" t="str">
        <f>VLOOKUP(L1377,Sheet2!$A$1:$C$17,2,FALSE)</f>
        <v>Teknik Industri</v>
      </c>
      <c r="N1377" t="str">
        <f>VLOOKUP(L1377,Sheet2!$A$1:$C$17,3,FALSE)</f>
        <v>Teknologi Pangan</v>
      </c>
      <c r="O1377">
        <f t="shared" si="196"/>
        <v>8</v>
      </c>
      <c r="P1377" s="2">
        <f t="shared" si="197"/>
        <v>1.5</v>
      </c>
    </row>
    <row r="1378" spans="1:16" x14ac:dyDescent="0.25">
      <c r="A1378">
        <v>1376</v>
      </c>
      <c r="B1378" t="s">
        <v>1379</v>
      </c>
      <c r="C1378">
        <v>62</v>
      </c>
      <c r="D1378" t="str">
        <f t="shared" si="190"/>
        <v>C</v>
      </c>
      <c r="E1378">
        <f t="shared" si="191"/>
        <v>2</v>
      </c>
      <c r="F1378">
        <v>67</v>
      </c>
      <c r="G1378" t="str">
        <f t="shared" si="192"/>
        <v>B</v>
      </c>
      <c r="H1378">
        <f t="shared" si="193"/>
        <v>3</v>
      </c>
      <c r="I1378">
        <v>72</v>
      </c>
      <c r="J1378" t="str">
        <f t="shared" si="194"/>
        <v>B</v>
      </c>
      <c r="K1378">
        <f t="shared" si="195"/>
        <v>3</v>
      </c>
      <c r="L1378" t="str">
        <f t="shared" si="189"/>
        <v>A04</v>
      </c>
      <c r="M1378" t="str">
        <f>VLOOKUP(L1378,Sheet2!$A$1:$C$17,2,FALSE)</f>
        <v>Matematika dan IPA</v>
      </c>
      <c r="N1378" t="str">
        <f>VLOOKUP(L1378,Sheet2!$A$1:$C$17,3,FALSE)</f>
        <v>Matematika</v>
      </c>
      <c r="O1378">
        <f t="shared" si="196"/>
        <v>8</v>
      </c>
      <c r="P1378" s="2">
        <f t="shared" si="197"/>
        <v>2.625</v>
      </c>
    </row>
    <row r="1379" spans="1:16" x14ac:dyDescent="0.25">
      <c r="A1379">
        <v>1377</v>
      </c>
      <c r="B1379" t="s">
        <v>1380</v>
      </c>
      <c r="C1379">
        <v>13</v>
      </c>
      <c r="D1379" t="str">
        <f t="shared" si="190"/>
        <v>E</v>
      </c>
      <c r="E1379">
        <f t="shared" si="191"/>
        <v>0</v>
      </c>
      <c r="F1379">
        <v>21</v>
      </c>
      <c r="G1379" t="str">
        <f t="shared" si="192"/>
        <v>E</v>
      </c>
      <c r="H1379">
        <f t="shared" si="193"/>
        <v>0</v>
      </c>
      <c r="I1379">
        <v>30</v>
      </c>
      <c r="J1379" t="str">
        <f t="shared" si="194"/>
        <v>E</v>
      </c>
      <c r="K1379">
        <f t="shared" si="195"/>
        <v>0</v>
      </c>
      <c r="L1379" t="str">
        <f t="shared" si="189"/>
        <v>A02</v>
      </c>
      <c r="M1379" t="str">
        <f>VLOOKUP(L1379,Sheet2!$A$1:$C$17,2,FALSE)</f>
        <v>Matematika dan IPA</v>
      </c>
      <c r="N1379" t="str">
        <f>VLOOKUP(L1379,Sheet2!$A$1:$C$17,3,FALSE)</f>
        <v>Fisika</v>
      </c>
      <c r="O1379">
        <f t="shared" si="196"/>
        <v>8</v>
      </c>
      <c r="P1379" s="2">
        <f t="shared" si="197"/>
        <v>0</v>
      </c>
    </row>
    <row r="1380" spans="1:16" x14ac:dyDescent="0.25">
      <c r="A1380">
        <v>1378</v>
      </c>
      <c r="B1380" t="s">
        <v>1381</v>
      </c>
      <c r="C1380">
        <v>17</v>
      </c>
      <c r="D1380" t="str">
        <f t="shared" si="190"/>
        <v>E</v>
      </c>
      <c r="E1380">
        <f t="shared" si="191"/>
        <v>0</v>
      </c>
      <c r="F1380">
        <v>14</v>
      </c>
      <c r="G1380" t="str">
        <f t="shared" si="192"/>
        <v>E</v>
      </c>
      <c r="H1380">
        <f t="shared" si="193"/>
        <v>0</v>
      </c>
      <c r="I1380">
        <v>11</v>
      </c>
      <c r="J1380" t="str">
        <f t="shared" si="194"/>
        <v>E</v>
      </c>
      <c r="K1380">
        <f t="shared" si="195"/>
        <v>0</v>
      </c>
      <c r="L1380" t="str">
        <f t="shared" si="189"/>
        <v>B03</v>
      </c>
      <c r="M1380" t="str">
        <f>VLOOKUP(L1380,Sheet2!$A$1:$C$17,2,FALSE)</f>
        <v>Teknik Kebumian</v>
      </c>
      <c r="N1380" t="str">
        <f>VLOOKUP(L1380,Sheet2!$A$1:$C$17,3,FALSE)</f>
        <v>Geomatika</v>
      </c>
      <c r="O1380">
        <f t="shared" si="196"/>
        <v>8</v>
      </c>
      <c r="P1380" s="2">
        <f t="shared" si="197"/>
        <v>0</v>
      </c>
    </row>
    <row r="1381" spans="1:16" x14ac:dyDescent="0.25">
      <c r="A1381">
        <v>1379</v>
      </c>
      <c r="B1381" t="s">
        <v>1382</v>
      </c>
      <c r="C1381">
        <v>85</v>
      </c>
      <c r="D1381" t="str">
        <f t="shared" si="190"/>
        <v>A</v>
      </c>
      <c r="E1381">
        <f t="shared" si="191"/>
        <v>4</v>
      </c>
      <c r="F1381">
        <v>68</v>
      </c>
      <c r="G1381" t="str">
        <f t="shared" si="192"/>
        <v>B</v>
      </c>
      <c r="H1381">
        <f t="shared" si="193"/>
        <v>3</v>
      </c>
      <c r="I1381">
        <v>52</v>
      </c>
      <c r="J1381" t="str">
        <f t="shared" si="194"/>
        <v>C</v>
      </c>
      <c r="K1381">
        <f t="shared" si="195"/>
        <v>2</v>
      </c>
      <c r="L1381" t="str">
        <f t="shared" si="189"/>
        <v>C04</v>
      </c>
      <c r="M1381" t="str">
        <f>VLOOKUP(L1381,Sheet2!$A$1:$C$17,2,FALSE)</f>
        <v>Farmasi</v>
      </c>
      <c r="N1381" t="str">
        <f>VLOOKUP(L1381,Sheet2!$A$1:$C$17,3,FALSE)</f>
        <v>Farmasetika</v>
      </c>
      <c r="O1381">
        <f t="shared" si="196"/>
        <v>8</v>
      </c>
      <c r="P1381" s="2">
        <f t="shared" si="197"/>
        <v>3.125</v>
      </c>
    </row>
    <row r="1382" spans="1:16" x14ac:dyDescent="0.25">
      <c r="A1382">
        <v>1380</v>
      </c>
      <c r="B1382" t="s">
        <v>1383</v>
      </c>
      <c r="C1382">
        <v>52</v>
      </c>
      <c r="D1382" t="str">
        <f t="shared" si="190"/>
        <v>C</v>
      </c>
      <c r="E1382">
        <f t="shared" si="191"/>
        <v>2</v>
      </c>
      <c r="F1382">
        <v>52</v>
      </c>
      <c r="G1382" t="str">
        <f t="shared" si="192"/>
        <v>C</v>
      </c>
      <c r="H1382">
        <f t="shared" si="193"/>
        <v>2</v>
      </c>
      <c r="I1382">
        <v>53</v>
      </c>
      <c r="J1382" t="str">
        <f t="shared" si="194"/>
        <v>C</v>
      </c>
      <c r="K1382">
        <f t="shared" si="195"/>
        <v>2</v>
      </c>
      <c r="L1382" t="str">
        <f t="shared" si="189"/>
        <v>C03</v>
      </c>
      <c r="M1382" t="str">
        <f>VLOOKUP(L1382,Sheet2!$A$1:$C$17,2,FALSE)</f>
        <v>Farmasi</v>
      </c>
      <c r="N1382" t="str">
        <f>VLOOKUP(L1382,Sheet2!$A$1:$C$17,3,FALSE)</f>
        <v>Farmakologi</v>
      </c>
      <c r="O1382">
        <f t="shared" si="196"/>
        <v>8</v>
      </c>
      <c r="P1382" s="2">
        <f t="shared" si="197"/>
        <v>2</v>
      </c>
    </row>
    <row r="1383" spans="1:16" x14ac:dyDescent="0.25">
      <c r="A1383">
        <v>1381</v>
      </c>
      <c r="B1383" t="s">
        <v>1384</v>
      </c>
      <c r="C1383">
        <v>25</v>
      </c>
      <c r="D1383" t="str">
        <f t="shared" si="190"/>
        <v>E</v>
      </c>
      <c r="E1383">
        <f t="shared" si="191"/>
        <v>0</v>
      </c>
      <c r="F1383">
        <v>19</v>
      </c>
      <c r="G1383" t="str">
        <f t="shared" si="192"/>
        <v>E</v>
      </c>
      <c r="H1383">
        <f t="shared" si="193"/>
        <v>0</v>
      </c>
      <c r="I1383">
        <v>14</v>
      </c>
      <c r="J1383" t="str">
        <f t="shared" si="194"/>
        <v>E</v>
      </c>
      <c r="K1383">
        <f t="shared" si="195"/>
        <v>0</v>
      </c>
      <c r="L1383" t="str">
        <f t="shared" si="189"/>
        <v>B02</v>
      </c>
      <c r="M1383" t="str">
        <f>VLOOKUP(L1383,Sheet2!$A$1:$C$17,2,FALSE)</f>
        <v>Teknik Kebumian</v>
      </c>
      <c r="N1383" t="str">
        <f>VLOOKUP(L1383,Sheet2!$A$1:$C$17,3,FALSE)</f>
        <v>Oseanografi</v>
      </c>
      <c r="O1383">
        <f t="shared" si="196"/>
        <v>8</v>
      </c>
      <c r="P1383" s="2">
        <f t="shared" si="197"/>
        <v>0</v>
      </c>
    </row>
    <row r="1384" spans="1:16" x14ac:dyDescent="0.25">
      <c r="A1384">
        <v>1382</v>
      </c>
      <c r="B1384" t="s">
        <v>1385</v>
      </c>
      <c r="C1384">
        <v>34</v>
      </c>
      <c r="D1384" t="str">
        <f t="shared" si="190"/>
        <v>E</v>
      </c>
      <c r="E1384">
        <f t="shared" si="191"/>
        <v>0</v>
      </c>
      <c r="F1384">
        <v>58</v>
      </c>
      <c r="G1384" t="str">
        <f t="shared" si="192"/>
        <v>C</v>
      </c>
      <c r="H1384">
        <f t="shared" si="193"/>
        <v>2</v>
      </c>
      <c r="I1384">
        <v>83</v>
      </c>
      <c r="J1384" t="str">
        <f t="shared" si="194"/>
        <v>A</v>
      </c>
      <c r="K1384">
        <f t="shared" si="195"/>
        <v>4</v>
      </c>
      <c r="L1384" t="str">
        <f t="shared" si="189"/>
        <v>B03</v>
      </c>
      <c r="M1384" t="str">
        <f>VLOOKUP(L1384,Sheet2!$A$1:$C$17,2,FALSE)</f>
        <v>Teknik Kebumian</v>
      </c>
      <c r="N1384" t="str">
        <f>VLOOKUP(L1384,Sheet2!$A$1:$C$17,3,FALSE)</f>
        <v>Geomatika</v>
      </c>
      <c r="O1384">
        <f t="shared" si="196"/>
        <v>8</v>
      </c>
      <c r="P1384" s="2">
        <f t="shared" si="197"/>
        <v>1.75</v>
      </c>
    </row>
    <row r="1385" spans="1:16" x14ac:dyDescent="0.25">
      <c r="A1385">
        <v>1383</v>
      </c>
      <c r="B1385" t="s">
        <v>1386</v>
      </c>
      <c r="C1385">
        <v>41</v>
      </c>
      <c r="D1385" t="str">
        <f t="shared" si="190"/>
        <v>D</v>
      </c>
      <c r="E1385">
        <f t="shared" si="191"/>
        <v>1</v>
      </c>
      <c r="F1385">
        <v>39</v>
      </c>
      <c r="G1385" t="str">
        <f t="shared" si="192"/>
        <v>D</v>
      </c>
      <c r="H1385">
        <f t="shared" si="193"/>
        <v>1</v>
      </c>
      <c r="I1385">
        <v>38</v>
      </c>
      <c r="J1385" t="str">
        <f t="shared" si="194"/>
        <v>D</v>
      </c>
      <c r="K1385">
        <f t="shared" si="195"/>
        <v>1</v>
      </c>
      <c r="L1385" t="str">
        <f t="shared" si="189"/>
        <v>D03</v>
      </c>
      <c r="M1385" t="str">
        <f>VLOOKUP(L1385,Sheet2!$A$1:$C$17,2,FALSE)</f>
        <v>Teknik Industri</v>
      </c>
      <c r="N1385" t="str">
        <f>VLOOKUP(L1385,Sheet2!$A$1:$C$17,3,FALSE)</f>
        <v>Teknologi Bioenergi</v>
      </c>
      <c r="O1385">
        <f t="shared" si="196"/>
        <v>8</v>
      </c>
      <c r="P1385" s="2">
        <f t="shared" si="197"/>
        <v>1</v>
      </c>
    </row>
    <row r="1386" spans="1:16" x14ac:dyDescent="0.25">
      <c r="A1386">
        <v>1384</v>
      </c>
      <c r="B1386" t="s">
        <v>1387</v>
      </c>
      <c r="C1386">
        <v>72</v>
      </c>
      <c r="D1386" t="str">
        <f t="shared" si="190"/>
        <v>B</v>
      </c>
      <c r="E1386">
        <f t="shared" si="191"/>
        <v>3</v>
      </c>
      <c r="F1386">
        <v>70</v>
      </c>
      <c r="G1386" t="str">
        <f t="shared" si="192"/>
        <v>B</v>
      </c>
      <c r="H1386">
        <f t="shared" si="193"/>
        <v>3</v>
      </c>
      <c r="I1386">
        <v>69</v>
      </c>
      <c r="J1386" t="str">
        <f t="shared" si="194"/>
        <v>B</v>
      </c>
      <c r="K1386">
        <f t="shared" si="195"/>
        <v>3</v>
      </c>
      <c r="L1386" t="str">
        <f t="shared" si="189"/>
        <v>D04</v>
      </c>
      <c r="M1386" t="str">
        <f>VLOOKUP(L1386,Sheet2!$A$1:$C$17,2,FALSE)</f>
        <v>Teknik Industri</v>
      </c>
      <c r="N1386" t="str">
        <f>VLOOKUP(L1386,Sheet2!$A$1:$C$17,3,FALSE)</f>
        <v>Manajemen Rekayasa Industri</v>
      </c>
      <c r="O1386">
        <f t="shared" si="196"/>
        <v>8</v>
      </c>
      <c r="P1386" s="2">
        <f t="shared" si="197"/>
        <v>3</v>
      </c>
    </row>
    <row r="1387" spans="1:16" x14ac:dyDescent="0.25">
      <c r="A1387">
        <v>1385</v>
      </c>
      <c r="B1387" t="s">
        <v>1388</v>
      </c>
      <c r="C1387">
        <v>49</v>
      </c>
      <c r="D1387" t="str">
        <f t="shared" si="190"/>
        <v>C</v>
      </c>
      <c r="E1387">
        <f t="shared" si="191"/>
        <v>2</v>
      </c>
      <c r="F1387">
        <v>49</v>
      </c>
      <c r="G1387" t="str">
        <f t="shared" si="192"/>
        <v>C</v>
      </c>
      <c r="H1387">
        <f t="shared" si="193"/>
        <v>2</v>
      </c>
      <c r="I1387">
        <v>50</v>
      </c>
      <c r="J1387" t="str">
        <f t="shared" si="194"/>
        <v>C</v>
      </c>
      <c r="K1387">
        <f t="shared" si="195"/>
        <v>2</v>
      </c>
      <c r="L1387" t="str">
        <f t="shared" si="189"/>
        <v>D03</v>
      </c>
      <c r="M1387" t="str">
        <f>VLOOKUP(L1387,Sheet2!$A$1:$C$17,2,FALSE)</f>
        <v>Teknik Industri</v>
      </c>
      <c r="N1387" t="str">
        <f>VLOOKUP(L1387,Sheet2!$A$1:$C$17,3,FALSE)</f>
        <v>Teknologi Bioenergi</v>
      </c>
      <c r="O1387">
        <f t="shared" si="196"/>
        <v>8</v>
      </c>
      <c r="P1387" s="2">
        <f t="shared" si="197"/>
        <v>2</v>
      </c>
    </row>
    <row r="1388" spans="1:16" x14ac:dyDescent="0.25">
      <c r="A1388">
        <v>1386</v>
      </c>
      <c r="B1388" t="s">
        <v>1389</v>
      </c>
      <c r="C1388">
        <v>52</v>
      </c>
      <c r="D1388" t="str">
        <f t="shared" si="190"/>
        <v>C</v>
      </c>
      <c r="E1388">
        <f t="shared" si="191"/>
        <v>2</v>
      </c>
      <c r="F1388">
        <v>36</v>
      </c>
      <c r="G1388" t="str">
        <f t="shared" si="192"/>
        <v>D</v>
      </c>
      <c r="H1388">
        <f t="shared" si="193"/>
        <v>1</v>
      </c>
      <c r="I1388">
        <v>19</v>
      </c>
      <c r="J1388" t="str">
        <f t="shared" si="194"/>
        <v>E</v>
      </c>
      <c r="K1388">
        <f t="shared" si="195"/>
        <v>0</v>
      </c>
      <c r="L1388" t="str">
        <f t="shared" si="189"/>
        <v>D04</v>
      </c>
      <c r="M1388" t="str">
        <f>VLOOKUP(L1388,Sheet2!$A$1:$C$17,2,FALSE)</f>
        <v>Teknik Industri</v>
      </c>
      <c r="N1388" t="str">
        <f>VLOOKUP(L1388,Sheet2!$A$1:$C$17,3,FALSE)</f>
        <v>Manajemen Rekayasa Industri</v>
      </c>
      <c r="O1388">
        <f t="shared" si="196"/>
        <v>8</v>
      </c>
      <c r="P1388" s="2">
        <f t="shared" si="197"/>
        <v>1.125</v>
      </c>
    </row>
    <row r="1389" spans="1:16" x14ac:dyDescent="0.25">
      <c r="A1389">
        <v>1387</v>
      </c>
      <c r="B1389" t="s">
        <v>1390</v>
      </c>
      <c r="C1389">
        <v>75</v>
      </c>
      <c r="D1389" t="str">
        <f t="shared" si="190"/>
        <v>A</v>
      </c>
      <c r="E1389">
        <f t="shared" si="191"/>
        <v>4</v>
      </c>
      <c r="F1389">
        <v>64</v>
      </c>
      <c r="G1389" t="str">
        <f t="shared" si="192"/>
        <v>C</v>
      </c>
      <c r="H1389">
        <f t="shared" si="193"/>
        <v>2</v>
      </c>
      <c r="I1389">
        <v>54</v>
      </c>
      <c r="J1389" t="str">
        <f t="shared" si="194"/>
        <v>C</v>
      </c>
      <c r="K1389">
        <f t="shared" si="195"/>
        <v>2</v>
      </c>
      <c r="L1389" t="str">
        <f t="shared" si="189"/>
        <v>C02</v>
      </c>
      <c r="M1389" t="str">
        <f>VLOOKUP(L1389,Sheet2!$A$1:$C$17,2,FALSE)</f>
        <v>Farmasi</v>
      </c>
      <c r="N1389" t="str">
        <f>VLOOKUP(L1389,Sheet2!$A$1:$C$17,3,FALSE)</f>
        <v>Farmakokimia</v>
      </c>
      <c r="O1389">
        <f t="shared" si="196"/>
        <v>8</v>
      </c>
      <c r="P1389" s="2">
        <f t="shared" si="197"/>
        <v>2.75</v>
      </c>
    </row>
    <row r="1390" spans="1:16" x14ac:dyDescent="0.25">
      <c r="A1390">
        <v>1388</v>
      </c>
      <c r="B1390" t="s">
        <v>1391</v>
      </c>
      <c r="C1390">
        <v>84</v>
      </c>
      <c r="D1390" t="str">
        <f t="shared" si="190"/>
        <v>A</v>
      </c>
      <c r="E1390">
        <f t="shared" si="191"/>
        <v>4</v>
      </c>
      <c r="F1390">
        <v>64</v>
      </c>
      <c r="G1390" t="str">
        <f t="shared" si="192"/>
        <v>C</v>
      </c>
      <c r="H1390">
        <f t="shared" si="193"/>
        <v>2</v>
      </c>
      <c r="I1390">
        <v>44</v>
      </c>
      <c r="J1390" t="str">
        <f t="shared" si="194"/>
        <v>D</v>
      </c>
      <c r="K1390">
        <f t="shared" si="195"/>
        <v>1</v>
      </c>
      <c r="L1390" t="str">
        <f t="shared" si="189"/>
        <v>B02</v>
      </c>
      <c r="M1390" t="str">
        <f>VLOOKUP(L1390,Sheet2!$A$1:$C$17,2,FALSE)</f>
        <v>Teknik Kebumian</v>
      </c>
      <c r="N1390" t="str">
        <f>VLOOKUP(L1390,Sheet2!$A$1:$C$17,3,FALSE)</f>
        <v>Oseanografi</v>
      </c>
      <c r="O1390">
        <f t="shared" si="196"/>
        <v>8</v>
      </c>
      <c r="P1390" s="2">
        <f t="shared" si="197"/>
        <v>2.5</v>
      </c>
    </row>
    <row r="1391" spans="1:16" x14ac:dyDescent="0.25">
      <c r="A1391">
        <v>1389</v>
      </c>
      <c r="B1391" t="s">
        <v>1392</v>
      </c>
      <c r="C1391">
        <v>15</v>
      </c>
      <c r="D1391" t="str">
        <f t="shared" si="190"/>
        <v>E</v>
      </c>
      <c r="E1391">
        <f t="shared" si="191"/>
        <v>0</v>
      </c>
      <c r="F1391">
        <v>18</v>
      </c>
      <c r="G1391" t="str">
        <f t="shared" si="192"/>
        <v>E</v>
      </c>
      <c r="H1391">
        <f t="shared" si="193"/>
        <v>0</v>
      </c>
      <c r="I1391">
        <v>21</v>
      </c>
      <c r="J1391" t="str">
        <f t="shared" si="194"/>
        <v>E</v>
      </c>
      <c r="K1391">
        <f t="shared" si="195"/>
        <v>0</v>
      </c>
      <c r="L1391" t="str">
        <f t="shared" si="189"/>
        <v>B04</v>
      </c>
      <c r="M1391" t="str">
        <f>VLOOKUP(L1391,Sheet2!$A$1:$C$17,2,FALSE)</f>
        <v>Teknik Kebumian</v>
      </c>
      <c r="N1391" t="str">
        <f>VLOOKUP(L1391,Sheet2!$A$1:$C$17,3,FALSE)</f>
        <v>Geologi</v>
      </c>
      <c r="O1391">
        <f t="shared" si="196"/>
        <v>8</v>
      </c>
      <c r="P1391" s="2">
        <f t="shared" si="197"/>
        <v>0</v>
      </c>
    </row>
    <row r="1392" spans="1:16" x14ac:dyDescent="0.25">
      <c r="A1392">
        <v>1390</v>
      </c>
      <c r="B1392" t="s">
        <v>1393</v>
      </c>
      <c r="C1392">
        <v>68</v>
      </c>
      <c r="D1392" t="str">
        <f t="shared" si="190"/>
        <v>B</v>
      </c>
      <c r="E1392">
        <f t="shared" si="191"/>
        <v>3</v>
      </c>
      <c r="F1392">
        <v>54</v>
      </c>
      <c r="G1392" t="str">
        <f t="shared" si="192"/>
        <v>C</v>
      </c>
      <c r="H1392">
        <f t="shared" si="193"/>
        <v>2</v>
      </c>
      <c r="I1392">
        <v>41</v>
      </c>
      <c r="J1392" t="str">
        <f t="shared" si="194"/>
        <v>D</v>
      </c>
      <c r="K1392">
        <f t="shared" si="195"/>
        <v>1</v>
      </c>
      <c r="L1392" t="str">
        <f t="shared" si="189"/>
        <v>B04</v>
      </c>
      <c r="M1392" t="str">
        <f>VLOOKUP(L1392,Sheet2!$A$1:$C$17,2,FALSE)</f>
        <v>Teknik Kebumian</v>
      </c>
      <c r="N1392" t="str">
        <f>VLOOKUP(L1392,Sheet2!$A$1:$C$17,3,FALSE)</f>
        <v>Geologi</v>
      </c>
      <c r="O1392">
        <f t="shared" si="196"/>
        <v>8</v>
      </c>
      <c r="P1392" s="2">
        <f t="shared" si="197"/>
        <v>2.125</v>
      </c>
    </row>
    <row r="1393" spans="1:16" x14ac:dyDescent="0.25">
      <c r="A1393">
        <v>1391</v>
      </c>
      <c r="B1393" t="s">
        <v>1394</v>
      </c>
      <c r="C1393">
        <v>83</v>
      </c>
      <c r="D1393" t="str">
        <f t="shared" si="190"/>
        <v>A</v>
      </c>
      <c r="E1393">
        <f t="shared" si="191"/>
        <v>4</v>
      </c>
      <c r="F1393">
        <v>87</v>
      </c>
      <c r="G1393" t="str">
        <f t="shared" si="192"/>
        <v>A</v>
      </c>
      <c r="H1393">
        <f t="shared" si="193"/>
        <v>4</v>
      </c>
      <c r="I1393">
        <v>91</v>
      </c>
      <c r="J1393" t="str">
        <f t="shared" si="194"/>
        <v>A</v>
      </c>
      <c r="K1393">
        <f t="shared" si="195"/>
        <v>4</v>
      </c>
      <c r="L1393" t="str">
        <f t="shared" si="189"/>
        <v>B04</v>
      </c>
      <c r="M1393" t="str">
        <f>VLOOKUP(L1393,Sheet2!$A$1:$C$17,2,FALSE)</f>
        <v>Teknik Kebumian</v>
      </c>
      <c r="N1393" t="str">
        <f>VLOOKUP(L1393,Sheet2!$A$1:$C$17,3,FALSE)</f>
        <v>Geologi</v>
      </c>
      <c r="O1393">
        <f t="shared" si="196"/>
        <v>8</v>
      </c>
      <c r="P1393" s="2">
        <f t="shared" si="197"/>
        <v>4</v>
      </c>
    </row>
    <row r="1394" spans="1:16" x14ac:dyDescent="0.25">
      <c r="A1394">
        <v>1392</v>
      </c>
      <c r="B1394" t="s">
        <v>1395</v>
      </c>
      <c r="C1394">
        <v>57</v>
      </c>
      <c r="D1394" t="str">
        <f t="shared" si="190"/>
        <v>C</v>
      </c>
      <c r="E1394">
        <f t="shared" si="191"/>
        <v>2</v>
      </c>
      <c r="F1394">
        <v>65</v>
      </c>
      <c r="G1394" t="str">
        <f t="shared" si="192"/>
        <v>B</v>
      </c>
      <c r="H1394">
        <f t="shared" si="193"/>
        <v>3</v>
      </c>
      <c r="I1394">
        <v>72</v>
      </c>
      <c r="J1394" t="str">
        <f t="shared" si="194"/>
        <v>B</v>
      </c>
      <c r="K1394">
        <f t="shared" si="195"/>
        <v>3</v>
      </c>
      <c r="L1394" t="str">
        <f t="shared" si="189"/>
        <v>D01</v>
      </c>
      <c r="M1394" t="str">
        <f>VLOOKUP(L1394,Sheet2!$A$1:$C$17,2,FALSE)</f>
        <v>Teknik Industri</v>
      </c>
      <c r="N1394" t="str">
        <f>VLOOKUP(L1394,Sheet2!$A$1:$C$17,3,FALSE)</f>
        <v>Instrumentasi dan Kontrol</v>
      </c>
      <c r="O1394">
        <f t="shared" si="196"/>
        <v>8</v>
      </c>
      <c r="P1394" s="2">
        <f t="shared" si="197"/>
        <v>2.625</v>
      </c>
    </row>
    <row r="1395" spans="1:16" x14ac:dyDescent="0.25">
      <c r="A1395">
        <v>1393</v>
      </c>
      <c r="B1395" t="s">
        <v>1396</v>
      </c>
      <c r="C1395">
        <v>55</v>
      </c>
      <c r="D1395" t="str">
        <f t="shared" si="190"/>
        <v>C</v>
      </c>
      <c r="E1395">
        <f t="shared" si="191"/>
        <v>2</v>
      </c>
      <c r="F1395">
        <v>40</v>
      </c>
      <c r="G1395" t="str">
        <f t="shared" si="192"/>
        <v>D</v>
      </c>
      <c r="H1395">
        <f t="shared" si="193"/>
        <v>1</v>
      </c>
      <c r="I1395">
        <v>26</v>
      </c>
      <c r="J1395" t="str">
        <f t="shared" si="194"/>
        <v>E</v>
      </c>
      <c r="K1395">
        <f t="shared" si="195"/>
        <v>0</v>
      </c>
      <c r="L1395" t="str">
        <f t="shared" si="189"/>
        <v>C01</v>
      </c>
      <c r="M1395" t="str">
        <f>VLOOKUP(L1395,Sheet2!$A$1:$C$17,2,FALSE)</f>
        <v>Farmasi</v>
      </c>
      <c r="N1395" t="str">
        <f>VLOOKUP(L1395,Sheet2!$A$1:$C$17,3,FALSE)</f>
        <v>Biologi Farmasi</v>
      </c>
      <c r="O1395">
        <f t="shared" si="196"/>
        <v>8</v>
      </c>
      <c r="P1395" s="2">
        <f t="shared" si="197"/>
        <v>1.125</v>
      </c>
    </row>
    <row r="1396" spans="1:16" x14ac:dyDescent="0.25">
      <c r="A1396">
        <v>1394</v>
      </c>
      <c r="B1396" t="s">
        <v>1397</v>
      </c>
      <c r="C1396">
        <v>64</v>
      </c>
      <c r="D1396" t="str">
        <f t="shared" si="190"/>
        <v>C</v>
      </c>
      <c r="E1396">
        <f t="shared" si="191"/>
        <v>2</v>
      </c>
      <c r="F1396">
        <v>50</v>
      </c>
      <c r="G1396" t="str">
        <f t="shared" si="192"/>
        <v>C</v>
      </c>
      <c r="H1396">
        <f t="shared" si="193"/>
        <v>2</v>
      </c>
      <c r="I1396">
        <v>37</v>
      </c>
      <c r="J1396" t="str">
        <f t="shared" si="194"/>
        <v>D</v>
      </c>
      <c r="K1396">
        <f t="shared" si="195"/>
        <v>1</v>
      </c>
      <c r="L1396" t="str">
        <f t="shared" si="189"/>
        <v>B02</v>
      </c>
      <c r="M1396" t="str">
        <f>VLOOKUP(L1396,Sheet2!$A$1:$C$17,2,FALSE)</f>
        <v>Teknik Kebumian</v>
      </c>
      <c r="N1396" t="str">
        <f>VLOOKUP(L1396,Sheet2!$A$1:$C$17,3,FALSE)</f>
        <v>Oseanografi</v>
      </c>
      <c r="O1396">
        <f t="shared" si="196"/>
        <v>8</v>
      </c>
      <c r="P1396" s="2">
        <f t="shared" si="197"/>
        <v>1.75</v>
      </c>
    </row>
    <row r="1397" spans="1:16" x14ac:dyDescent="0.25">
      <c r="A1397">
        <v>1395</v>
      </c>
      <c r="B1397" t="s">
        <v>1398</v>
      </c>
      <c r="C1397">
        <v>48</v>
      </c>
      <c r="D1397" t="str">
        <f t="shared" si="190"/>
        <v>C</v>
      </c>
      <c r="E1397">
        <f t="shared" si="191"/>
        <v>2</v>
      </c>
      <c r="F1397">
        <v>30</v>
      </c>
      <c r="G1397" t="str">
        <f t="shared" si="192"/>
        <v>E</v>
      </c>
      <c r="H1397">
        <f t="shared" si="193"/>
        <v>0</v>
      </c>
      <c r="I1397">
        <v>13</v>
      </c>
      <c r="J1397" t="str">
        <f t="shared" si="194"/>
        <v>E</v>
      </c>
      <c r="K1397">
        <f t="shared" si="195"/>
        <v>0</v>
      </c>
      <c r="L1397" t="str">
        <f t="shared" si="189"/>
        <v>A01</v>
      </c>
      <c r="M1397" t="str">
        <f>VLOOKUP(L1397,Sheet2!$A$1:$C$17,2,FALSE)</f>
        <v>Matematika dan IPA</v>
      </c>
      <c r="N1397" t="str">
        <f>VLOOKUP(L1397,Sheet2!$A$1:$C$17,3,FALSE)</f>
        <v>Astronomi</v>
      </c>
      <c r="O1397">
        <f t="shared" si="196"/>
        <v>8</v>
      </c>
      <c r="P1397" s="2">
        <f t="shared" si="197"/>
        <v>0.75</v>
      </c>
    </row>
    <row r="1398" spans="1:16" x14ac:dyDescent="0.25">
      <c r="A1398">
        <v>1396</v>
      </c>
      <c r="B1398" t="s">
        <v>1399</v>
      </c>
      <c r="C1398">
        <v>38</v>
      </c>
      <c r="D1398" t="str">
        <f t="shared" si="190"/>
        <v>D</v>
      </c>
      <c r="E1398">
        <f t="shared" si="191"/>
        <v>1</v>
      </c>
      <c r="F1398">
        <v>59</v>
      </c>
      <c r="G1398" t="str">
        <f t="shared" si="192"/>
        <v>C</v>
      </c>
      <c r="H1398">
        <f t="shared" si="193"/>
        <v>2</v>
      </c>
      <c r="I1398">
        <v>80</v>
      </c>
      <c r="J1398" t="str">
        <f t="shared" si="194"/>
        <v>A</v>
      </c>
      <c r="K1398">
        <f t="shared" si="195"/>
        <v>4</v>
      </c>
      <c r="L1398" t="str">
        <f t="shared" si="189"/>
        <v>A02</v>
      </c>
      <c r="M1398" t="str">
        <f>VLOOKUP(L1398,Sheet2!$A$1:$C$17,2,FALSE)</f>
        <v>Matematika dan IPA</v>
      </c>
      <c r="N1398" t="str">
        <f>VLOOKUP(L1398,Sheet2!$A$1:$C$17,3,FALSE)</f>
        <v>Fisika</v>
      </c>
      <c r="O1398">
        <f t="shared" si="196"/>
        <v>8</v>
      </c>
      <c r="P1398" s="2">
        <f t="shared" si="197"/>
        <v>2.125</v>
      </c>
    </row>
    <row r="1399" spans="1:16" x14ac:dyDescent="0.25">
      <c r="A1399">
        <v>1397</v>
      </c>
      <c r="B1399" t="s">
        <v>1400</v>
      </c>
      <c r="C1399">
        <v>89</v>
      </c>
      <c r="D1399" t="str">
        <f t="shared" si="190"/>
        <v>A</v>
      </c>
      <c r="E1399">
        <f t="shared" si="191"/>
        <v>4</v>
      </c>
      <c r="F1399">
        <v>84</v>
      </c>
      <c r="G1399" t="str">
        <f t="shared" si="192"/>
        <v>A</v>
      </c>
      <c r="H1399">
        <f t="shared" si="193"/>
        <v>4</v>
      </c>
      <c r="I1399">
        <v>80</v>
      </c>
      <c r="J1399" t="str">
        <f t="shared" si="194"/>
        <v>A</v>
      </c>
      <c r="K1399">
        <f t="shared" si="195"/>
        <v>4</v>
      </c>
      <c r="L1399" t="str">
        <f t="shared" si="189"/>
        <v>B03</v>
      </c>
      <c r="M1399" t="str">
        <f>VLOOKUP(L1399,Sheet2!$A$1:$C$17,2,FALSE)</f>
        <v>Teknik Kebumian</v>
      </c>
      <c r="N1399" t="str">
        <f>VLOOKUP(L1399,Sheet2!$A$1:$C$17,3,FALSE)</f>
        <v>Geomatika</v>
      </c>
      <c r="O1399">
        <f t="shared" si="196"/>
        <v>8</v>
      </c>
      <c r="P1399" s="2">
        <f t="shared" si="197"/>
        <v>4</v>
      </c>
    </row>
    <row r="1400" spans="1:16" x14ac:dyDescent="0.25">
      <c r="A1400">
        <v>1398</v>
      </c>
      <c r="B1400" t="s">
        <v>1401</v>
      </c>
      <c r="C1400">
        <v>55</v>
      </c>
      <c r="D1400" t="str">
        <f t="shared" si="190"/>
        <v>C</v>
      </c>
      <c r="E1400">
        <f t="shared" si="191"/>
        <v>2</v>
      </c>
      <c r="F1400">
        <v>60</v>
      </c>
      <c r="G1400" t="str">
        <f t="shared" si="192"/>
        <v>C</v>
      </c>
      <c r="H1400">
        <f t="shared" si="193"/>
        <v>2</v>
      </c>
      <c r="I1400">
        <v>64</v>
      </c>
      <c r="J1400" t="str">
        <f t="shared" si="194"/>
        <v>C</v>
      </c>
      <c r="K1400">
        <f t="shared" si="195"/>
        <v>2</v>
      </c>
      <c r="L1400" t="str">
        <f t="shared" si="189"/>
        <v>B02</v>
      </c>
      <c r="M1400" t="str">
        <f>VLOOKUP(L1400,Sheet2!$A$1:$C$17,2,FALSE)</f>
        <v>Teknik Kebumian</v>
      </c>
      <c r="N1400" t="str">
        <f>VLOOKUP(L1400,Sheet2!$A$1:$C$17,3,FALSE)</f>
        <v>Oseanografi</v>
      </c>
      <c r="O1400">
        <f t="shared" si="196"/>
        <v>8</v>
      </c>
      <c r="P1400" s="2">
        <f t="shared" si="197"/>
        <v>2</v>
      </c>
    </row>
    <row r="1401" spans="1:16" x14ac:dyDescent="0.25">
      <c r="A1401">
        <v>1399</v>
      </c>
      <c r="B1401" t="s">
        <v>1402</v>
      </c>
      <c r="C1401">
        <v>91</v>
      </c>
      <c r="D1401" t="str">
        <f t="shared" si="190"/>
        <v>A</v>
      </c>
      <c r="E1401">
        <f t="shared" si="191"/>
        <v>4</v>
      </c>
      <c r="F1401">
        <v>94</v>
      </c>
      <c r="G1401" t="str">
        <f t="shared" si="192"/>
        <v>A</v>
      </c>
      <c r="H1401">
        <f t="shared" si="193"/>
        <v>4</v>
      </c>
      <c r="I1401">
        <v>97</v>
      </c>
      <c r="J1401" t="str">
        <f t="shared" si="194"/>
        <v>A</v>
      </c>
      <c r="K1401">
        <f t="shared" si="195"/>
        <v>4</v>
      </c>
      <c r="L1401" t="str">
        <f t="shared" si="189"/>
        <v>D02</v>
      </c>
      <c r="M1401" t="str">
        <f>VLOOKUP(L1401,Sheet2!$A$1:$C$17,2,FALSE)</f>
        <v>Teknik Industri</v>
      </c>
      <c r="N1401" t="str">
        <f>VLOOKUP(L1401,Sheet2!$A$1:$C$17,3,FALSE)</f>
        <v>Teknologi Pangan</v>
      </c>
      <c r="O1401">
        <f t="shared" si="196"/>
        <v>8</v>
      </c>
      <c r="P1401" s="2">
        <f t="shared" si="197"/>
        <v>4</v>
      </c>
    </row>
    <row r="1402" spans="1:16" x14ac:dyDescent="0.25">
      <c r="A1402">
        <v>1400</v>
      </c>
      <c r="B1402" t="s">
        <v>1403</v>
      </c>
      <c r="C1402">
        <v>46</v>
      </c>
      <c r="D1402" t="str">
        <f t="shared" si="190"/>
        <v>C</v>
      </c>
      <c r="E1402">
        <f t="shared" si="191"/>
        <v>2</v>
      </c>
      <c r="F1402">
        <v>40</v>
      </c>
      <c r="G1402" t="str">
        <f t="shared" si="192"/>
        <v>D</v>
      </c>
      <c r="H1402">
        <f t="shared" si="193"/>
        <v>1</v>
      </c>
      <c r="I1402">
        <v>35</v>
      </c>
      <c r="J1402" t="str">
        <f t="shared" si="194"/>
        <v>D</v>
      </c>
      <c r="K1402">
        <f t="shared" si="195"/>
        <v>1</v>
      </c>
      <c r="L1402" t="str">
        <f t="shared" si="189"/>
        <v>C03</v>
      </c>
      <c r="M1402" t="str">
        <f>VLOOKUP(L1402,Sheet2!$A$1:$C$17,2,FALSE)</f>
        <v>Farmasi</v>
      </c>
      <c r="N1402" t="str">
        <f>VLOOKUP(L1402,Sheet2!$A$1:$C$17,3,FALSE)</f>
        <v>Farmakologi</v>
      </c>
      <c r="O1402">
        <f t="shared" si="196"/>
        <v>8</v>
      </c>
      <c r="P1402" s="2">
        <f t="shared" si="197"/>
        <v>1.375</v>
      </c>
    </row>
    <row r="1403" spans="1:16" x14ac:dyDescent="0.25">
      <c r="A1403">
        <v>1401</v>
      </c>
      <c r="B1403" t="s">
        <v>1404</v>
      </c>
      <c r="C1403">
        <v>28</v>
      </c>
      <c r="D1403" t="str">
        <f t="shared" si="190"/>
        <v>E</v>
      </c>
      <c r="E1403">
        <f t="shared" si="191"/>
        <v>0</v>
      </c>
      <c r="F1403">
        <v>28</v>
      </c>
      <c r="G1403" t="str">
        <f t="shared" si="192"/>
        <v>E</v>
      </c>
      <c r="H1403">
        <f t="shared" si="193"/>
        <v>0</v>
      </c>
      <c r="I1403">
        <v>28</v>
      </c>
      <c r="J1403" t="str">
        <f t="shared" si="194"/>
        <v>E</v>
      </c>
      <c r="K1403">
        <f t="shared" si="195"/>
        <v>0</v>
      </c>
      <c r="L1403" t="str">
        <f t="shared" si="189"/>
        <v>D03</v>
      </c>
      <c r="M1403" t="str">
        <f>VLOOKUP(L1403,Sheet2!$A$1:$C$17,2,FALSE)</f>
        <v>Teknik Industri</v>
      </c>
      <c r="N1403" t="str">
        <f>VLOOKUP(L1403,Sheet2!$A$1:$C$17,3,FALSE)</f>
        <v>Teknologi Bioenergi</v>
      </c>
      <c r="O1403">
        <f t="shared" si="196"/>
        <v>8</v>
      </c>
      <c r="P1403" s="2">
        <f t="shared" si="197"/>
        <v>0</v>
      </c>
    </row>
    <row r="1404" spans="1:16" x14ac:dyDescent="0.25">
      <c r="A1404">
        <v>1402</v>
      </c>
      <c r="B1404" t="s">
        <v>1405</v>
      </c>
      <c r="C1404">
        <v>43</v>
      </c>
      <c r="D1404" t="str">
        <f t="shared" si="190"/>
        <v>D</v>
      </c>
      <c r="E1404">
        <f t="shared" si="191"/>
        <v>1</v>
      </c>
      <c r="F1404">
        <v>40</v>
      </c>
      <c r="G1404" t="str">
        <f t="shared" si="192"/>
        <v>D</v>
      </c>
      <c r="H1404">
        <f t="shared" si="193"/>
        <v>1</v>
      </c>
      <c r="I1404">
        <v>37</v>
      </c>
      <c r="J1404" t="str">
        <f t="shared" si="194"/>
        <v>D</v>
      </c>
      <c r="K1404">
        <f t="shared" si="195"/>
        <v>1</v>
      </c>
      <c r="L1404" t="str">
        <f t="shared" si="189"/>
        <v>C01</v>
      </c>
      <c r="M1404" t="str">
        <f>VLOOKUP(L1404,Sheet2!$A$1:$C$17,2,FALSE)</f>
        <v>Farmasi</v>
      </c>
      <c r="N1404" t="str">
        <f>VLOOKUP(L1404,Sheet2!$A$1:$C$17,3,FALSE)</f>
        <v>Biologi Farmasi</v>
      </c>
      <c r="O1404">
        <f t="shared" si="196"/>
        <v>8</v>
      </c>
      <c r="P1404" s="2">
        <f t="shared" si="197"/>
        <v>1</v>
      </c>
    </row>
    <row r="1405" spans="1:16" x14ac:dyDescent="0.25">
      <c r="A1405">
        <v>1403</v>
      </c>
      <c r="B1405" t="s">
        <v>1406</v>
      </c>
      <c r="C1405">
        <v>49</v>
      </c>
      <c r="D1405" t="str">
        <f t="shared" si="190"/>
        <v>C</v>
      </c>
      <c r="E1405">
        <f t="shared" si="191"/>
        <v>2</v>
      </c>
      <c r="F1405">
        <v>60</v>
      </c>
      <c r="G1405" t="str">
        <f t="shared" si="192"/>
        <v>C</v>
      </c>
      <c r="H1405">
        <f t="shared" si="193"/>
        <v>2</v>
      </c>
      <c r="I1405">
        <v>71</v>
      </c>
      <c r="J1405" t="str">
        <f t="shared" si="194"/>
        <v>B</v>
      </c>
      <c r="K1405">
        <f t="shared" si="195"/>
        <v>3</v>
      </c>
      <c r="L1405" t="str">
        <f t="shared" si="189"/>
        <v>C04</v>
      </c>
      <c r="M1405" t="str">
        <f>VLOOKUP(L1405,Sheet2!$A$1:$C$17,2,FALSE)</f>
        <v>Farmasi</v>
      </c>
      <c r="N1405" t="str">
        <f>VLOOKUP(L1405,Sheet2!$A$1:$C$17,3,FALSE)</f>
        <v>Farmasetika</v>
      </c>
      <c r="O1405">
        <f t="shared" si="196"/>
        <v>8</v>
      </c>
      <c r="P1405" s="2">
        <f t="shared" si="197"/>
        <v>2.25</v>
      </c>
    </row>
    <row r="1406" spans="1:16" x14ac:dyDescent="0.25">
      <c r="A1406">
        <v>1404</v>
      </c>
      <c r="B1406" t="s">
        <v>1407</v>
      </c>
      <c r="C1406">
        <v>15</v>
      </c>
      <c r="D1406" t="str">
        <f t="shared" si="190"/>
        <v>E</v>
      </c>
      <c r="E1406">
        <f t="shared" si="191"/>
        <v>0</v>
      </c>
      <c r="F1406">
        <v>30</v>
      </c>
      <c r="G1406" t="str">
        <f t="shared" si="192"/>
        <v>E</v>
      </c>
      <c r="H1406">
        <f t="shared" si="193"/>
        <v>0</v>
      </c>
      <c r="I1406">
        <v>45</v>
      </c>
      <c r="J1406" t="str">
        <f t="shared" si="194"/>
        <v>C</v>
      </c>
      <c r="K1406">
        <f t="shared" si="195"/>
        <v>2</v>
      </c>
      <c r="L1406" t="str">
        <f t="shared" si="189"/>
        <v>A04</v>
      </c>
      <c r="M1406" t="str">
        <f>VLOOKUP(L1406,Sheet2!$A$1:$C$17,2,FALSE)</f>
        <v>Matematika dan IPA</v>
      </c>
      <c r="N1406" t="str">
        <f>VLOOKUP(L1406,Sheet2!$A$1:$C$17,3,FALSE)</f>
        <v>Matematika</v>
      </c>
      <c r="O1406">
        <f t="shared" si="196"/>
        <v>8</v>
      </c>
      <c r="P1406" s="2">
        <f t="shared" si="197"/>
        <v>0.5</v>
      </c>
    </row>
    <row r="1407" spans="1:16" x14ac:dyDescent="0.25">
      <c r="A1407">
        <v>1405</v>
      </c>
      <c r="B1407" t="s">
        <v>1408</v>
      </c>
      <c r="C1407">
        <v>24</v>
      </c>
      <c r="D1407" t="str">
        <f t="shared" si="190"/>
        <v>E</v>
      </c>
      <c r="E1407">
        <f t="shared" si="191"/>
        <v>0</v>
      </c>
      <c r="F1407">
        <v>45</v>
      </c>
      <c r="G1407" t="str">
        <f t="shared" si="192"/>
        <v>C</v>
      </c>
      <c r="H1407">
        <f t="shared" si="193"/>
        <v>2</v>
      </c>
      <c r="I1407">
        <v>67</v>
      </c>
      <c r="J1407" t="str">
        <f t="shared" si="194"/>
        <v>B</v>
      </c>
      <c r="K1407">
        <f t="shared" si="195"/>
        <v>3</v>
      </c>
      <c r="L1407" t="str">
        <f t="shared" si="189"/>
        <v>B03</v>
      </c>
      <c r="M1407" t="str">
        <f>VLOOKUP(L1407,Sheet2!$A$1:$C$17,2,FALSE)</f>
        <v>Teknik Kebumian</v>
      </c>
      <c r="N1407" t="str">
        <f>VLOOKUP(L1407,Sheet2!$A$1:$C$17,3,FALSE)</f>
        <v>Geomatika</v>
      </c>
      <c r="O1407">
        <f t="shared" si="196"/>
        <v>8</v>
      </c>
      <c r="P1407" s="2">
        <f t="shared" si="197"/>
        <v>1.5</v>
      </c>
    </row>
    <row r="1408" spans="1:16" x14ac:dyDescent="0.25">
      <c r="A1408">
        <v>1406</v>
      </c>
      <c r="B1408" t="s">
        <v>1409</v>
      </c>
      <c r="C1408">
        <v>29</v>
      </c>
      <c r="D1408" t="str">
        <f t="shared" si="190"/>
        <v>E</v>
      </c>
      <c r="E1408">
        <f t="shared" si="191"/>
        <v>0</v>
      </c>
      <c r="F1408">
        <v>37</v>
      </c>
      <c r="G1408" t="str">
        <f t="shared" si="192"/>
        <v>D</v>
      </c>
      <c r="H1408">
        <f t="shared" si="193"/>
        <v>1</v>
      </c>
      <c r="I1408">
        <v>44</v>
      </c>
      <c r="J1408" t="str">
        <f t="shared" si="194"/>
        <v>D</v>
      </c>
      <c r="K1408">
        <f t="shared" si="195"/>
        <v>1</v>
      </c>
      <c r="L1408" t="str">
        <f t="shared" si="189"/>
        <v>B04</v>
      </c>
      <c r="M1408" t="str">
        <f>VLOOKUP(L1408,Sheet2!$A$1:$C$17,2,FALSE)</f>
        <v>Teknik Kebumian</v>
      </c>
      <c r="N1408" t="str">
        <f>VLOOKUP(L1408,Sheet2!$A$1:$C$17,3,FALSE)</f>
        <v>Geologi</v>
      </c>
      <c r="O1408">
        <f t="shared" si="196"/>
        <v>8</v>
      </c>
      <c r="P1408" s="2">
        <f t="shared" si="197"/>
        <v>0.625</v>
      </c>
    </row>
    <row r="1409" spans="1:16" x14ac:dyDescent="0.25">
      <c r="A1409">
        <v>1407</v>
      </c>
      <c r="B1409" t="s">
        <v>1410</v>
      </c>
      <c r="C1409">
        <v>56</v>
      </c>
      <c r="D1409" t="str">
        <f t="shared" si="190"/>
        <v>C</v>
      </c>
      <c r="E1409">
        <f t="shared" si="191"/>
        <v>2</v>
      </c>
      <c r="F1409">
        <v>60</v>
      </c>
      <c r="G1409" t="str">
        <f t="shared" si="192"/>
        <v>C</v>
      </c>
      <c r="H1409">
        <f t="shared" si="193"/>
        <v>2</v>
      </c>
      <c r="I1409">
        <v>65</v>
      </c>
      <c r="J1409" t="str">
        <f t="shared" si="194"/>
        <v>B</v>
      </c>
      <c r="K1409">
        <f t="shared" si="195"/>
        <v>3</v>
      </c>
      <c r="L1409" t="str">
        <f t="shared" si="189"/>
        <v>D03</v>
      </c>
      <c r="M1409" t="str">
        <f>VLOOKUP(L1409,Sheet2!$A$1:$C$17,2,FALSE)</f>
        <v>Teknik Industri</v>
      </c>
      <c r="N1409" t="str">
        <f>VLOOKUP(L1409,Sheet2!$A$1:$C$17,3,FALSE)</f>
        <v>Teknologi Bioenergi</v>
      </c>
      <c r="O1409">
        <f t="shared" si="196"/>
        <v>8</v>
      </c>
      <c r="P1409" s="2">
        <f t="shared" si="197"/>
        <v>2.25</v>
      </c>
    </row>
    <row r="1410" spans="1:16" x14ac:dyDescent="0.25">
      <c r="A1410">
        <v>1408</v>
      </c>
      <c r="B1410" t="s">
        <v>1411</v>
      </c>
      <c r="C1410">
        <v>71</v>
      </c>
      <c r="D1410" t="str">
        <f t="shared" si="190"/>
        <v>B</v>
      </c>
      <c r="E1410">
        <f t="shared" si="191"/>
        <v>3</v>
      </c>
      <c r="F1410">
        <v>59</v>
      </c>
      <c r="G1410" t="str">
        <f t="shared" si="192"/>
        <v>C</v>
      </c>
      <c r="H1410">
        <f t="shared" si="193"/>
        <v>2</v>
      </c>
      <c r="I1410">
        <v>47</v>
      </c>
      <c r="J1410" t="str">
        <f t="shared" si="194"/>
        <v>C</v>
      </c>
      <c r="K1410">
        <f t="shared" si="195"/>
        <v>2</v>
      </c>
      <c r="L1410" t="str">
        <f t="shared" si="189"/>
        <v>D02</v>
      </c>
      <c r="M1410" t="str">
        <f>VLOOKUP(L1410,Sheet2!$A$1:$C$17,2,FALSE)</f>
        <v>Teknik Industri</v>
      </c>
      <c r="N1410" t="str">
        <f>VLOOKUP(L1410,Sheet2!$A$1:$C$17,3,FALSE)</f>
        <v>Teknologi Pangan</v>
      </c>
      <c r="O1410">
        <f t="shared" si="196"/>
        <v>8</v>
      </c>
      <c r="P1410" s="2">
        <f t="shared" si="197"/>
        <v>2.375</v>
      </c>
    </row>
    <row r="1411" spans="1:16" x14ac:dyDescent="0.25">
      <c r="A1411">
        <v>1409</v>
      </c>
      <c r="B1411" t="s">
        <v>1412</v>
      </c>
      <c r="C1411">
        <v>30</v>
      </c>
      <c r="D1411" t="str">
        <f t="shared" si="190"/>
        <v>E</v>
      </c>
      <c r="E1411">
        <f t="shared" si="191"/>
        <v>0</v>
      </c>
      <c r="F1411">
        <v>30</v>
      </c>
      <c r="G1411" t="str">
        <f t="shared" si="192"/>
        <v>E</v>
      </c>
      <c r="H1411">
        <f t="shared" si="193"/>
        <v>0</v>
      </c>
      <c r="I1411">
        <v>30</v>
      </c>
      <c r="J1411" t="str">
        <f t="shared" si="194"/>
        <v>E</v>
      </c>
      <c r="K1411">
        <f t="shared" si="195"/>
        <v>0</v>
      </c>
      <c r="L1411" t="str">
        <f t="shared" ref="L1411:L1474" si="198">LEFT(B1411,3)</f>
        <v>C03</v>
      </c>
      <c r="M1411" t="str">
        <f>VLOOKUP(L1411,Sheet2!$A$1:$C$17,2,FALSE)</f>
        <v>Farmasi</v>
      </c>
      <c r="N1411" t="str">
        <f>VLOOKUP(L1411,Sheet2!$A$1:$C$17,3,FALSE)</f>
        <v>Farmakologi</v>
      </c>
      <c r="O1411">
        <f t="shared" si="196"/>
        <v>8</v>
      </c>
      <c r="P1411" s="2">
        <f t="shared" si="197"/>
        <v>0</v>
      </c>
    </row>
    <row r="1412" spans="1:16" x14ac:dyDescent="0.25">
      <c r="A1412">
        <v>1410</v>
      </c>
      <c r="B1412" t="s">
        <v>1413</v>
      </c>
      <c r="C1412">
        <v>80</v>
      </c>
      <c r="D1412" t="str">
        <f t="shared" ref="D1412:D1475" si="199">IF(C1412&gt;=75,"A",IF(C1412&gt;=65,"B",IF(C1412&gt;=45,"C",IF(C1412&gt;=35,"D","E"))))</f>
        <v>A</v>
      </c>
      <c r="E1412">
        <f t="shared" ref="E1412:E1475" si="200">IF(D1412="A",4,IF(D1412="B",3,IF(D1412="C",2,IF(D1412="D",1,0))))</f>
        <v>4</v>
      </c>
      <c r="F1412">
        <v>53</v>
      </c>
      <c r="G1412" t="str">
        <f t="shared" ref="G1412:G1475" si="201">IF(F1412&gt;=75,"A",IF(F1412&gt;=65,"B",IF(F1412&gt;=45,"C",IF(F1412&gt;=35,"D","E"))))</f>
        <v>C</v>
      </c>
      <c r="H1412">
        <f t="shared" ref="H1412:H1475" si="202">IF(G1412="A",4,IF(G1412="B",3,IF(G1412="C",2,IF(G1412="D",1,0))))</f>
        <v>2</v>
      </c>
      <c r="I1412">
        <v>26</v>
      </c>
      <c r="J1412" t="str">
        <f t="shared" ref="J1412:J1475" si="203">IF(I1412&gt;=75,"A",IF(I1412&gt;=65,"B",IF(I1412&gt;=45,"C",IF(I1412&gt;=35,"D","E"))))</f>
        <v>E</v>
      </c>
      <c r="K1412">
        <f t="shared" ref="K1412:K1475" si="204">IF(J1412="A",4,IF(J1412="B",3,IF(J1412="C",2,IF(J1412="D",1,0))))</f>
        <v>0</v>
      </c>
      <c r="L1412" t="str">
        <f t="shared" si="198"/>
        <v>C01</v>
      </c>
      <c r="M1412" t="str">
        <f>VLOOKUP(L1412,Sheet2!$A$1:$C$17,2,FALSE)</f>
        <v>Farmasi</v>
      </c>
      <c r="N1412" t="str">
        <f>VLOOKUP(L1412,Sheet2!$A$1:$C$17,3,FALSE)</f>
        <v>Biologi Farmasi</v>
      </c>
      <c r="O1412">
        <f t="shared" ref="O1412:O1475" si="205">$D$1+$G$1+$J$1</f>
        <v>8</v>
      </c>
      <c r="P1412" s="2">
        <f t="shared" ref="P1412:P1475" si="206">(E1412*$D$1+H1412*$G$1+K1412*$J$1)/O1412</f>
        <v>2.25</v>
      </c>
    </row>
    <row r="1413" spans="1:16" x14ac:dyDescent="0.25">
      <c r="A1413">
        <v>1411</v>
      </c>
      <c r="B1413" t="s">
        <v>1414</v>
      </c>
      <c r="C1413">
        <v>57</v>
      </c>
      <c r="D1413" t="str">
        <f t="shared" si="199"/>
        <v>C</v>
      </c>
      <c r="E1413">
        <f t="shared" si="200"/>
        <v>2</v>
      </c>
      <c r="F1413">
        <v>69</v>
      </c>
      <c r="G1413" t="str">
        <f t="shared" si="201"/>
        <v>B</v>
      </c>
      <c r="H1413">
        <f t="shared" si="202"/>
        <v>3</v>
      </c>
      <c r="I1413">
        <v>81</v>
      </c>
      <c r="J1413" t="str">
        <f t="shared" si="203"/>
        <v>A</v>
      </c>
      <c r="K1413">
        <f t="shared" si="204"/>
        <v>4</v>
      </c>
      <c r="L1413" t="str">
        <f t="shared" si="198"/>
        <v>B03</v>
      </c>
      <c r="M1413" t="str">
        <f>VLOOKUP(L1413,Sheet2!$A$1:$C$17,2,FALSE)</f>
        <v>Teknik Kebumian</v>
      </c>
      <c r="N1413" t="str">
        <f>VLOOKUP(L1413,Sheet2!$A$1:$C$17,3,FALSE)</f>
        <v>Geomatika</v>
      </c>
      <c r="O1413">
        <f t="shared" si="205"/>
        <v>8</v>
      </c>
      <c r="P1413" s="2">
        <f t="shared" si="206"/>
        <v>2.875</v>
      </c>
    </row>
    <row r="1414" spans="1:16" x14ac:dyDescent="0.25">
      <c r="A1414">
        <v>1412</v>
      </c>
      <c r="B1414" t="s">
        <v>1415</v>
      </c>
      <c r="C1414">
        <v>40</v>
      </c>
      <c r="D1414" t="str">
        <f t="shared" si="199"/>
        <v>D</v>
      </c>
      <c r="E1414">
        <f t="shared" si="200"/>
        <v>1</v>
      </c>
      <c r="F1414">
        <v>52</v>
      </c>
      <c r="G1414" t="str">
        <f t="shared" si="201"/>
        <v>C</v>
      </c>
      <c r="H1414">
        <f t="shared" si="202"/>
        <v>2</v>
      </c>
      <c r="I1414">
        <v>65</v>
      </c>
      <c r="J1414" t="str">
        <f t="shared" si="203"/>
        <v>B</v>
      </c>
      <c r="K1414">
        <f t="shared" si="204"/>
        <v>3</v>
      </c>
      <c r="L1414" t="str">
        <f t="shared" si="198"/>
        <v>A02</v>
      </c>
      <c r="M1414" t="str">
        <f>VLOOKUP(L1414,Sheet2!$A$1:$C$17,2,FALSE)</f>
        <v>Matematika dan IPA</v>
      </c>
      <c r="N1414" t="str">
        <f>VLOOKUP(L1414,Sheet2!$A$1:$C$17,3,FALSE)</f>
        <v>Fisika</v>
      </c>
      <c r="O1414">
        <f t="shared" si="205"/>
        <v>8</v>
      </c>
      <c r="P1414" s="2">
        <f t="shared" si="206"/>
        <v>1.875</v>
      </c>
    </row>
    <row r="1415" spans="1:16" x14ac:dyDescent="0.25">
      <c r="A1415">
        <v>1413</v>
      </c>
      <c r="B1415" t="s">
        <v>1416</v>
      </c>
      <c r="C1415">
        <v>78</v>
      </c>
      <c r="D1415" t="str">
        <f t="shared" si="199"/>
        <v>A</v>
      </c>
      <c r="E1415">
        <f t="shared" si="200"/>
        <v>4</v>
      </c>
      <c r="F1415">
        <v>72</v>
      </c>
      <c r="G1415" t="str">
        <f t="shared" si="201"/>
        <v>B</v>
      </c>
      <c r="H1415">
        <f t="shared" si="202"/>
        <v>3</v>
      </c>
      <c r="I1415">
        <v>66</v>
      </c>
      <c r="J1415" t="str">
        <f t="shared" si="203"/>
        <v>B</v>
      </c>
      <c r="K1415">
        <f t="shared" si="204"/>
        <v>3</v>
      </c>
      <c r="L1415" t="str">
        <f t="shared" si="198"/>
        <v>B01</v>
      </c>
      <c r="M1415" t="str">
        <f>VLOOKUP(L1415,Sheet2!$A$1:$C$17,2,FALSE)</f>
        <v>Teknik Kebumian</v>
      </c>
      <c r="N1415" t="str">
        <f>VLOOKUP(L1415,Sheet2!$A$1:$C$17,3,FALSE)</f>
        <v>Meteorologi</v>
      </c>
      <c r="O1415">
        <f t="shared" si="205"/>
        <v>8</v>
      </c>
      <c r="P1415" s="2">
        <f t="shared" si="206"/>
        <v>3.375</v>
      </c>
    </row>
    <row r="1416" spans="1:16" x14ac:dyDescent="0.25">
      <c r="A1416">
        <v>1414</v>
      </c>
      <c r="B1416" t="s">
        <v>1417</v>
      </c>
      <c r="C1416">
        <v>74</v>
      </c>
      <c r="D1416" t="str">
        <f t="shared" si="199"/>
        <v>B</v>
      </c>
      <c r="E1416">
        <f t="shared" si="200"/>
        <v>3</v>
      </c>
      <c r="F1416">
        <v>55</v>
      </c>
      <c r="G1416" t="str">
        <f t="shared" si="201"/>
        <v>C</v>
      </c>
      <c r="H1416">
        <f t="shared" si="202"/>
        <v>2</v>
      </c>
      <c r="I1416">
        <v>35</v>
      </c>
      <c r="J1416" t="str">
        <f t="shared" si="203"/>
        <v>D</v>
      </c>
      <c r="K1416">
        <f t="shared" si="204"/>
        <v>1</v>
      </c>
      <c r="L1416" t="str">
        <f t="shared" si="198"/>
        <v>C02</v>
      </c>
      <c r="M1416" t="str">
        <f>VLOOKUP(L1416,Sheet2!$A$1:$C$17,2,FALSE)</f>
        <v>Farmasi</v>
      </c>
      <c r="N1416" t="str">
        <f>VLOOKUP(L1416,Sheet2!$A$1:$C$17,3,FALSE)</f>
        <v>Farmakokimia</v>
      </c>
      <c r="O1416">
        <f t="shared" si="205"/>
        <v>8</v>
      </c>
      <c r="P1416" s="2">
        <f t="shared" si="206"/>
        <v>2.125</v>
      </c>
    </row>
    <row r="1417" spans="1:16" x14ac:dyDescent="0.25">
      <c r="A1417">
        <v>1415</v>
      </c>
      <c r="B1417" t="s">
        <v>1418</v>
      </c>
      <c r="C1417">
        <v>19</v>
      </c>
      <c r="D1417" t="str">
        <f t="shared" si="199"/>
        <v>E</v>
      </c>
      <c r="E1417">
        <f t="shared" si="200"/>
        <v>0</v>
      </c>
      <c r="F1417">
        <v>19</v>
      </c>
      <c r="G1417" t="str">
        <f t="shared" si="201"/>
        <v>E</v>
      </c>
      <c r="H1417">
        <f t="shared" si="202"/>
        <v>0</v>
      </c>
      <c r="I1417">
        <v>19</v>
      </c>
      <c r="J1417" t="str">
        <f t="shared" si="203"/>
        <v>E</v>
      </c>
      <c r="K1417">
        <f t="shared" si="204"/>
        <v>0</v>
      </c>
      <c r="L1417" t="str">
        <f t="shared" si="198"/>
        <v>D04</v>
      </c>
      <c r="M1417" t="str">
        <f>VLOOKUP(L1417,Sheet2!$A$1:$C$17,2,FALSE)</f>
        <v>Teknik Industri</v>
      </c>
      <c r="N1417" t="str">
        <f>VLOOKUP(L1417,Sheet2!$A$1:$C$17,3,FALSE)</f>
        <v>Manajemen Rekayasa Industri</v>
      </c>
      <c r="O1417">
        <f t="shared" si="205"/>
        <v>8</v>
      </c>
      <c r="P1417" s="2">
        <f t="shared" si="206"/>
        <v>0</v>
      </c>
    </row>
    <row r="1418" spans="1:16" x14ac:dyDescent="0.25">
      <c r="A1418">
        <v>1416</v>
      </c>
      <c r="B1418" t="s">
        <v>1419</v>
      </c>
      <c r="C1418">
        <v>53</v>
      </c>
      <c r="D1418" t="str">
        <f t="shared" si="199"/>
        <v>C</v>
      </c>
      <c r="E1418">
        <f t="shared" si="200"/>
        <v>2</v>
      </c>
      <c r="F1418">
        <v>61</v>
      </c>
      <c r="G1418" t="str">
        <f t="shared" si="201"/>
        <v>C</v>
      </c>
      <c r="H1418">
        <f t="shared" si="202"/>
        <v>2</v>
      </c>
      <c r="I1418">
        <v>70</v>
      </c>
      <c r="J1418" t="str">
        <f t="shared" si="203"/>
        <v>B</v>
      </c>
      <c r="K1418">
        <f t="shared" si="204"/>
        <v>3</v>
      </c>
      <c r="L1418" t="str">
        <f t="shared" si="198"/>
        <v>D01</v>
      </c>
      <c r="M1418" t="str">
        <f>VLOOKUP(L1418,Sheet2!$A$1:$C$17,2,FALSE)</f>
        <v>Teknik Industri</v>
      </c>
      <c r="N1418" t="str">
        <f>VLOOKUP(L1418,Sheet2!$A$1:$C$17,3,FALSE)</f>
        <v>Instrumentasi dan Kontrol</v>
      </c>
      <c r="O1418">
        <f t="shared" si="205"/>
        <v>8</v>
      </c>
      <c r="P1418" s="2">
        <f t="shared" si="206"/>
        <v>2.25</v>
      </c>
    </row>
    <row r="1419" spans="1:16" x14ac:dyDescent="0.25">
      <c r="A1419">
        <v>1417</v>
      </c>
      <c r="B1419" t="s">
        <v>1420</v>
      </c>
      <c r="C1419">
        <v>53</v>
      </c>
      <c r="D1419" t="str">
        <f t="shared" si="199"/>
        <v>C</v>
      </c>
      <c r="E1419">
        <f t="shared" si="200"/>
        <v>2</v>
      </c>
      <c r="F1419">
        <v>55</v>
      </c>
      <c r="G1419" t="str">
        <f t="shared" si="201"/>
        <v>C</v>
      </c>
      <c r="H1419">
        <f t="shared" si="202"/>
        <v>2</v>
      </c>
      <c r="I1419">
        <v>56</v>
      </c>
      <c r="J1419" t="str">
        <f t="shared" si="203"/>
        <v>C</v>
      </c>
      <c r="K1419">
        <f t="shared" si="204"/>
        <v>2</v>
      </c>
      <c r="L1419" t="str">
        <f t="shared" si="198"/>
        <v>A03</v>
      </c>
      <c r="M1419" t="str">
        <f>VLOOKUP(L1419,Sheet2!$A$1:$C$17,2,FALSE)</f>
        <v>Matematika dan IPA</v>
      </c>
      <c r="N1419" t="str">
        <f>VLOOKUP(L1419,Sheet2!$A$1:$C$17,3,FALSE)</f>
        <v>Kimia</v>
      </c>
      <c r="O1419">
        <f t="shared" si="205"/>
        <v>8</v>
      </c>
      <c r="P1419" s="2">
        <f t="shared" si="206"/>
        <v>2</v>
      </c>
    </row>
    <row r="1420" spans="1:16" x14ac:dyDescent="0.25">
      <c r="A1420">
        <v>1418</v>
      </c>
      <c r="B1420" t="s">
        <v>1421</v>
      </c>
      <c r="C1420">
        <v>42</v>
      </c>
      <c r="D1420" t="str">
        <f t="shared" si="199"/>
        <v>D</v>
      </c>
      <c r="E1420">
        <f t="shared" si="200"/>
        <v>1</v>
      </c>
      <c r="F1420">
        <v>50</v>
      </c>
      <c r="G1420" t="str">
        <f t="shared" si="201"/>
        <v>C</v>
      </c>
      <c r="H1420">
        <f t="shared" si="202"/>
        <v>2</v>
      </c>
      <c r="I1420">
        <v>59</v>
      </c>
      <c r="J1420" t="str">
        <f t="shared" si="203"/>
        <v>C</v>
      </c>
      <c r="K1420">
        <f t="shared" si="204"/>
        <v>2</v>
      </c>
      <c r="L1420" t="str">
        <f t="shared" si="198"/>
        <v>D03</v>
      </c>
      <c r="M1420" t="str">
        <f>VLOOKUP(L1420,Sheet2!$A$1:$C$17,2,FALSE)</f>
        <v>Teknik Industri</v>
      </c>
      <c r="N1420" t="str">
        <f>VLOOKUP(L1420,Sheet2!$A$1:$C$17,3,FALSE)</f>
        <v>Teknologi Bioenergi</v>
      </c>
      <c r="O1420">
        <f t="shared" si="205"/>
        <v>8</v>
      </c>
      <c r="P1420" s="2">
        <f t="shared" si="206"/>
        <v>1.625</v>
      </c>
    </row>
    <row r="1421" spans="1:16" x14ac:dyDescent="0.25">
      <c r="A1421">
        <v>1419</v>
      </c>
      <c r="B1421" t="s">
        <v>1422</v>
      </c>
      <c r="C1421">
        <v>41</v>
      </c>
      <c r="D1421" t="str">
        <f t="shared" si="199"/>
        <v>D</v>
      </c>
      <c r="E1421">
        <f t="shared" si="200"/>
        <v>1</v>
      </c>
      <c r="F1421">
        <v>50</v>
      </c>
      <c r="G1421" t="str">
        <f t="shared" si="201"/>
        <v>C</v>
      </c>
      <c r="H1421">
        <f t="shared" si="202"/>
        <v>2</v>
      </c>
      <c r="I1421">
        <v>59</v>
      </c>
      <c r="J1421" t="str">
        <f t="shared" si="203"/>
        <v>C</v>
      </c>
      <c r="K1421">
        <f t="shared" si="204"/>
        <v>2</v>
      </c>
      <c r="L1421" t="str">
        <f t="shared" si="198"/>
        <v>A03</v>
      </c>
      <c r="M1421" t="str">
        <f>VLOOKUP(L1421,Sheet2!$A$1:$C$17,2,FALSE)</f>
        <v>Matematika dan IPA</v>
      </c>
      <c r="N1421" t="str">
        <f>VLOOKUP(L1421,Sheet2!$A$1:$C$17,3,FALSE)</f>
        <v>Kimia</v>
      </c>
      <c r="O1421">
        <f t="shared" si="205"/>
        <v>8</v>
      </c>
      <c r="P1421" s="2">
        <f t="shared" si="206"/>
        <v>1.625</v>
      </c>
    </row>
    <row r="1422" spans="1:16" x14ac:dyDescent="0.25">
      <c r="A1422">
        <v>1420</v>
      </c>
      <c r="B1422" t="s">
        <v>1423</v>
      </c>
      <c r="C1422">
        <v>18</v>
      </c>
      <c r="D1422" t="str">
        <f t="shared" si="199"/>
        <v>E</v>
      </c>
      <c r="E1422">
        <f t="shared" si="200"/>
        <v>0</v>
      </c>
      <c r="F1422">
        <v>12</v>
      </c>
      <c r="G1422" t="str">
        <f t="shared" si="201"/>
        <v>E</v>
      </c>
      <c r="H1422">
        <f t="shared" si="202"/>
        <v>0</v>
      </c>
      <c r="I1422">
        <v>6</v>
      </c>
      <c r="J1422" t="str">
        <f t="shared" si="203"/>
        <v>E</v>
      </c>
      <c r="K1422">
        <f t="shared" si="204"/>
        <v>0</v>
      </c>
      <c r="L1422" t="str">
        <f t="shared" si="198"/>
        <v>A03</v>
      </c>
      <c r="M1422" t="str">
        <f>VLOOKUP(L1422,Sheet2!$A$1:$C$17,2,FALSE)</f>
        <v>Matematika dan IPA</v>
      </c>
      <c r="N1422" t="str">
        <f>VLOOKUP(L1422,Sheet2!$A$1:$C$17,3,FALSE)</f>
        <v>Kimia</v>
      </c>
      <c r="O1422">
        <f t="shared" si="205"/>
        <v>8</v>
      </c>
      <c r="P1422" s="2">
        <f t="shared" si="206"/>
        <v>0</v>
      </c>
    </row>
    <row r="1423" spans="1:16" x14ac:dyDescent="0.25">
      <c r="A1423">
        <v>1421</v>
      </c>
      <c r="B1423" t="s">
        <v>1424</v>
      </c>
      <c r="C1423">
        <v>22</v>
      </c>
      <c r="D1423" t="str">
        <f t="shared" si="199"/>
        <v>E</v>
      </c>
      <c r="E1423">
        <f t="shared" si="200"/>
        <v>0</v>
      </c>
      <c r="F1423">
        <v>22</v>
      </c>
      <c r="G1423" t="str">
        <f t="shared" si="201"/>
        <v>E</v>
      </c>
      <c r="H1423">
        <f t="shared" si="202"/>
        <v>0</v>
      </c>
      <c r="I1423">
        <v>23</v>
      </c>
      <c r="J1423" t="str">
        <f t="shared" si="203"/>
        <v>E</v>
      </c>
      <c r="K1423">
        <f t="shared" si="204"/>
        <v>0</v>
      </c>
      <c r="L1423" t="str">
        <f t="shared" si="198"/>
        <v>A02</v>
      </c>
      <c r="M1423" t="str">
        <f>VLOOKUP(L1423,Sheet2!$A$1:$C$17,2,FALSE)</f>
        <v>Matematika dan IPA</v>
      </c>
      <c r="N1423" t="str">
        <f>VLOOKUP(L1423,Sheet2!$A$1:$C$17,3,FALSE)</f>
        <v>Fisika</v>
      </c>
      <c r="O1423">
        <f t="shared" si="205"/>
        <v>8</v>
      </c>
      <c r="P1423" s="2">
        <f t="shared" si="206"/>
        <v>0</v>
      </c>
    </row>
    <row r="1424" spans="1:16" x14ac:dyDescent="0.25">
      <c r="A1424">
        <v>1422</v>
      </c>
      <c r="B1424" t="s">
        <v>1425</v>
      </c>
      <c r="C1424">
        <v>70</v>
      </c>
      <c r="D1424" t="str">
        <f t="shared" si="199"/>
        <v>B</v>
      </c>
      <c r="E1424">
        <f t="shared" si="200"/>
        <v>3</v>
      </c>
      <c r="F1424">
        <v>56</v>
      </c>
      <c r="G1424" t="str">
        <f t="shared" si="201"/>
        <v>C</v>
      </c>
      <c r="H1424">
        <f t="shared" si="202"/>
        <v>2</v>
      </c>
      <c r="I1424">
        <v>43</v>
      </c>
      <c r="J1424" t="str">
        <f t="shared" si="203"/>
        <v>D</v>
      </c>
      <c r="K1424">
        <f t="shared" si="204"/>
        <v>1</v>
      </c>
      <c r="L1424" t="str">
        <f t="shared" si="198"/>
        <v>B04</v>
      </c>
      <c r="M1424" t="str">
        <f>VLOOKUP(L1424,Sheet2!$A$1:$C$17,2,FALSE)</f>
        <v>Teknik Kebumian</v>
      </c>
      <c r="N1424" t="str">
        <f>VLOOKUP(L1424,Sheet2!$A$1:$C$17,3,FALSE)</f>
        <v>Geologi</v>
      </c>
      <c r="O1424">
        <f t="shared" si="205"/>
        <v>8</v>
      </c>
      <c r="P1424" s="2">
        <f t="shared" si="206"/>
        <v>2.125</v>
      </c>
    </row>
    <row r="1425" spans="1:16" x14ac:dyDescent="0.25">
      <c r="A1425">
        <v>1423</v>
      </c>
      <c r="B1425" t="s">
        <v>1426</v>
      </c>
      <c r="C1425">
        <v>48</v>
      </c>
      <c r="D1425" t="str">
        <f t="shared" si="199"/>
        <v>C</v>
      </c>
      <c r="E1425">
        <f t="shared" si="200"/>
        <v>2</v>
      </c>
      <c r="F1425">
        <v>66</v>
      </c>
      <c r="G1425" t="str">
        <f t="shared" si="201"/>
        <v>B</v>
      </c>
      <c r="H1425">
        <f t="shared" si="202"/>
        <v>3</v>
      </c>
      <c r="I1425">
        <v>84</v>
      </c>
      <c r="J1425" t="str">
        <f t="shared" si="203"/>
        <v>A</v>
      </c>
      <c r="K1425">
        <f t="shared" si="204"/>
        <v>4</v>
      </c>
      <c r="L1425" t="str">
        <f t="shared" si="198"/>
        <v>B01</v>
      </c>
      <c r="M1425" t="str">
        <f>VLOOKUP(L1425,Sheet2!$A$1:$C$17,2,FALSE)</f>
        <v>Teknik Kebumian</v>
      </c>
      <c r="N1425" t="str">
        <f>VLOOKUP(L1425,Sheet2!$A$1:$C$17,3,FALSE)</f>
        <v>Meteorologi</v>
      </c>
      <c r="O1425">
        <f t="shared" si="205"/>
        <v>8</v>
      </c>
      <c r="P1425" s="2">
        <f t="shared" si="206"/>
        <v>2.875</v>
      </c>
    </row>
    <row r="1426" spans="1:16" x14ac:dyDescent="0.25">
      <c r="A1426">
        <v>1424</v>
      </c>
      <c r="B1426" t="s">
        <v>1427</v>
      </c>
      <c r="C1426">
        <v>70</v>
      </c>
      <c r="D1426" t="str">
        <f t="shared" si="199"/>
        <v>B</v>
      </c>
      <c r="E1426">
        <f t="shared" si="200"/>
        <v>3</v>
      </c>
      <c r="F1426">
        <v>52</v>
      </c>
      <c r="G1426" t="str">
        <f t="shared" si="201"/>
        <v>C</v>
      </c>
      <c r="H1426">
        <f t="shared" si="202"/>
        <v>2</v>
      </c>
      <c r="I1426">
        <v>34</v>
      </c>
      <c r="J1426" t="str">
        <f t="shared" si="203"/>
        <v>E</v>
      </c>
      <c r="K1426">
        <f t="shared" si="204"/>
        <v>0</v>
      </c>
      <c r="L1426" t="str">
        <f t="shared" si="198"/>
        <v>D03</v>
      </c>
      <c r="M1426" t="str">
        <f>VLOOKUP(L1426,Sheet2!$A$1:$C$17,2,FALSE)</f>
        <v>Teknik Industri</v>
      </c>
      <c r="N1426" t="str">
        <f>VLOOKUP(L1426,Sheet2!$A$1:$C$17,3,FALSE)</f>
        <v>Teknologi Bioenergi</v>
      </c>
      <c r="O1426">
        <f t="shared" si="205"/>
        <v>8</v>
      </c>
      <c r="P1426" s="2">
        <f t="shared" si="206"/>
        <v>1.875</v>
      </c>
    </row>
    <row r="1427" spans="1:16" x14ac:dyDescent="0.25">
      <c r="A1427">
        <v>1425</v>
      </c>
      <c r="B1427" t="s">
        <v>1428</v>
      </c>
      <c r="C1427">
        <v>26</v>
      </c>
      <c r="D1427" t="str">
        <f t="shared" si="199"/>
        <v>E</v>
      </c>
      <c r="E1427">
        <f t="shared" si="200"/>
        <v>0</v>
      </c>
      <c r="F1427">
        <v>53</v>
      </c>
      <c r="G1427" t="str">
        <f t="shared" si="201"/>
        <v>C</v>
      </c>
      <c r="H1427">
        <f t="shared" si="202"/>
        <v>2</v>
      </c>
      <c r="I1427">
        <v>81</v>
      </c>
      <c r="J1427" t="str">
        <f t="shared" si="203"/>
        <v>A</v>
      </c>
      <c r="K1427">
        <f t="shared" si="204"/>
        <v>4</v>
      </c>
      <c r="L1427" t="str">
        <f t="shared" si="198"/>
        <v>A02</v>
      </c>
      <c r="M1427" t="str">
        <f>VLOOKUP(L1427,Sheet2!$A$1:$C$17,2,FALSE)</f>
        <v>Matematika dan IPA</v>
      </c>
      <c r="N1427" t="str">
        <f>VLOOKUP(L1427,Sheet2!$A$1:$C$17,3,FALSE)</f>
        <v>Fisika</v>
      </c>
      <c r="O1427">
        <f t="shared" si="205"/>
        <v>8</v>
      </c>
      <c r="P1427" s="2">
        <f t="shared" si="206"/>
        <v>1.75</v>
      </c>
    </row>
    <row r="1428" spans="1:16" x14ac:dyDescent="0.25">
      <c r="A1428">
        <v>1426</v>
      </c>
      <c r="B1428" t="s">
        <v>1429</v>
      </c>
      <c r="C1428">
        <v>57</v>
      </c>
      <c r="D1428" t="str">
        <f t="shared" si="199"/>
        <v>C</v>
      </c>
      <c r="E1428">
        <f t="shared" si="200"/>
        <v>2</v>
      </c>
      <c r="F1428">
        <v>44</v>
      </c>
      <c r="G1428" t="str">
        <f t="shared" si="201"/>
        <v>D</v>
      </c>
      <c r="H1428">
        <f t="shared" si="202"/>
        <v>1</v>
      </c>
      <c r="I1428">
        <v>30</v>
      </c>
      <c r="J1428" t="str">
        <f t="shared" si="203"/>
        <v>E</v>
      </c>
      <c r="K1428">
        <f t="shared" si="204"/>
        <v>0</v>
      </c>
      <c r="L1428" t="str">
        <f t="shared" si="198"/>
        <v>C03</v>
      </c>
      <c r="M1428" t="str">
        <f>VLOOKUP(L1428,Sheet2!$A$1:$C$17,2,FALSE)</f>
        <v>Farmasi</v>
      </c>
      <c r="N1428" t="str">
        <f>VLOOKUP(L1428,Sheet2!$A$1:$C$17,3,FALSE)</f>
        <v>Farmakologi</v>
      </c>
      <c r="O1428">
        <f t="shared" si="205"/>
        <v>8</v>
      </c>
      <c r="P1428" s="2">
        <f t="shared" si="206"/>
        <v>1.125</v>
      </c>
    </row>
    <row r="1429" spans="1:16" x14ac:dyDescent="0.25">
      <c r="A1429">
        <v>1427</v>
      </c>
      <c r="B1429" t="s">
        <v>1430</v>
      </c>
      <c r="C1429">
        <v>58</v>
      </c>
      <c r="D1429" t="str">
        <f t="shared" si="199"/>
        <v>C</v>
      </c>
      <c r="E1429">
        <f t="shared" si="200"/>
        <v>2</v>
      </c>
      <c r="F1429">
        <v>73</v>
      </c>
      <c r="G1429" t="str">
        <f t="shared" si="201"/>
        <v>B</v>
      </c>
      <c r="H1429">
        <f t="shared" si="202"/>
        <v>3</v>
      </c>
      <c r="I1429">
        <v>88</v>
      </c>
      <c r="J1429" t="str">
        <f t="shared" si="203"/>
        <v>A</v>
      </c>
      <c r="K1429">
        <f t="shared" si="204"/>
        <v>4</v>
      </c>
      <c r="L1429" t="str">
        <f t="shared" si="198"/>
        <v>A01</v>
      </c>
      <c r="M1429" t="str">
        <f>VLOOKUP(L1429,Sheet2!$A$1:$C$17,2,FALSE)</f>
        <v>Matematika dan IPA</v>
      </c>
      <c r="N1429" t="str">
        <f>VLOOKUP(L1429,Sheet2!$A$1:$C$17,3,FALSE)</f>
        <v>Astronomi</v>
      </c>
      <c r="O1429">
        <f t="shared" si="205"/>
        <v>8</v>
      </c>
      <c r="P1429" s="2">
        <f t="shared" si="206"/>
        <v>2.875</v>
      </c>
    </row>
    <row r="1430" spans="1:16" x14ac:dyDescent="0.25">
      <c r="A1430">
        <v>1428</v>
      </c>
      <c r="B1430" t="s">
        <v>1431</v>
      </c>
      <c r="C1430">
        <v>70</v>
      </c>
      <c r="D1430" t="str">
        <f t="shared" si="199"/>
        <v>B</v>
      </c>
      <c r="E1430">
        <f t="shared" si="200"/>
        <v>3</v>
      </c>
      <c r="F1430">
        <v>55</v>
      </c>
      <c r="G1430" t="str">
        <f t="shared" si="201"/>
        <v>C</v>
      </c>
      <c r="H1430">
        <f t="shared" si="202"/>
        <v>2</v>
      </c>
      <c r="I1430">
        <v>40</v>
      </c>
      <c r="J1430" t="str">
        <f t="shared" si="203"/>
        <v>D</v>
      </c>
      <c r="K1430">
        <f t="shared" si="204"/>
        <v>1</v>
      </c>
      <c r="L1430" t="str">
        <f t="shared" si="198"/>
        <v>B02</v>
      </c>
      <c r="M1430" t="str">
        <f>VLOOKUP(L1430,Sheet2!$A$1:$C$17,2,FALSE)</f>
        <v>Teknik Kebumian</v>
      </c>
      <c r="N1430" t="str">
        <f>VLOOKUP(L1430,Sheet2!$A$1:$C$17,3,FALSE)</f>
        <v>Oseanografi</v>
      </c>
      <c r="O1430">
        <f t="shared" si="205"/>
        <v>8</v>
      </c>
      <c r="P1430" s="2">
        <f t="shared" si="206"/>
        <v>2.125</v>
      </c>
    </row>
    <row r="1431" spans="1:16" x14ac:dyDescent="0.25">
      <c r="A1431">
        <v>1429</v>
      </c>
      <c r="B1431" t="s">
        <v>1432</v>
      </c>
      <c r="C1431">
        <v>77</v>
      </c>
      <c r="D1431" t="str">
        <f t="shared" si="199"/>
        <v>A</v>
      </c>
      <c r="E1431">
        <f t="shared" si="200"/>
        <v>4</v>
      </c>
      <c r="F1431">
        <v>50</v>
      </c>
      <c r="G1431" t="str">
        <f t="shared" si="201"/>
        <v>C</v>
      </c>
      <c r="H1431">
        <f t="shared" si="202"/>
        <v>2</v>
      </c>
      <c r="I1431">
        <v>23</v>
      </c>
      <c r="J1431" t="str">
        <f t="shared" si="203"/>
        <v>E</v>
      </c>
      <c r="K1431">
        <f t="shared" si="204"/>
        <v>0</v>
      </c>
      <c r="L1431" t="str">
        <f t="shared" si="198"/>
        <v>A03</v>
      </c>
      <c r="M1431" t="str">
        <f>VLOOKUP(L1431,Sheet2!$A$1:$C$17,2,FALSE)</f>
        <v>Matematika dan IPA</v>
      </c>
      <c r="N1431" t="str">
        <f>VLOOKUP(L1431,Sheet2!$A$1:$C$17,3,FALSE)</f>
        <v>Kimia</v>
      </c>
      <c r="O1431">
        <f t="shared" si="205"/>
        <v>8</v>
      </c>
      <c r="P1431" s="2">
        <f t="shared" si="206"/>
        <v>2.25</v>
      </c>
    </row>
    <row r="1432" spans="1:16" x14ac:dyDescent="0.25">
      <c r="A1432">
        <v>1430</v>
      </c>
      <c r="B1432" t="s">
        <v>1433</v>
      </c>
      <c r="C1432">
        <v>67</v>
      </c>
      <c r="D1432" t="str">
        <f t="shared" si="199"/>
        <v>B</v>
      </c>
      <c r="E1432">
        <f t="shared" si="200"/>
        <v>3</v>
      </c>
      <c r="F1432">
        <v>79</v>
      </c>
      <c r="G1432" t="str">
        <f t="shared" si="201"/>
        <v>A</v>
      </c>
      <c r="H1432">
        <f t="shared" si="202"/>
        <v>4</v>
      </c>
      <c r="I1432">
        <v>91</v>
      </c>
      <c r="J1432" t="str">
        <f t="shared" si="203"/>
        <v>A</v>
      </c>
      <c r="K1432">
        <f t="shared" si="204"/>
        <v>4</v>
      </c>
      <c r="L1432" t="str">
        <f t="shared" si="198"/>
        <v>D03</v>
      </c>
      <c r="M1432" t="str">
        <f>VLOOKUP(L1432,Sheet2!$A$1:$C$17,2,FALSE)</f>
        <v>Teknik Industri</v>
      </c>
      <c r="N1432" t="str">
        <f>VLOOKUP(L1432,Sheet2!$A$1:$C$17,3,FALSE)</f>
        <v>Teknologi Bioenergi</v>
      </c>
      <c r="O1432">
        <f t="shared" si="205"/>
        <v>8</v>
      </c>
      <c r="P1432" s="2">
        <f t="shared" si="206"/>
        <v>3.625</v>
      </c>
    </row>
    <row r="1433" spans="1:16" x14ac:dyDescent="0.25">
      <c r="A1433">
        <v>1431</v>
      </c>
      <c r="B1433" t="s">
        <v>1434</v>
      </c>
      <c r="C1433">
        <v>54</v>
      </c>
      <c r="D1433" t="str">
        <f t="shared" si="199"/>
        <v>C</v>
      </c>
      <c r="E1433">
        <f t="shared" si="200"/>
        <v>2</v>
      </c>
      <c r="F1433">
        <v>57</v>
      </c>
      <c r="G1433" t="str">
        <f t="shared" si="201"/>
        <v>C</v>
      </c>
      <c r="H1433">
        <f t="shared" si="202"/>
        <v>2</v>
      </c>
      <c r="I1433">
        <v>60</v>
      </c>
      <c r="J1433" t="str">
        <f t="shared" si="203"/>
        <v>C</v>
      </c>
      <c r="K1433">
        <f t="shared" si="204"/>
        <v>2</v>
      </c>
      <c r="L1433" t="str">
        <f t="shared" si="198"/>
        <v>C01</v>
      </c>
      <c r="M1433" t="str">
        <f>VLOOKUP(L1433,Sheet2!$A$1:$C$17,2,FALSE)</f>
        <v>Farmasi</v>
      </c>
      <c r="N1433" t="str">
        <f>VLOOKUP(L1433,Sheet2!$A$1:$C$17,3,FALSE)</f>
        <v>Biologi Farmasi</v>
      </c>
      <c r="O1433">
        <f t="shared" si="205"/>
        <v>8</v>
      </c>
      <c r="P1433" s="2">
        <f t="shared" si="206"/>
        <v>2</v>
      </c>
    </row>
    <row r="1434" spans="1:16" x14ac:dyDescent="0.25">
      <c r="A1434">
        <v>1432</v>
      </c>
      <c r="B1434" t="s">
        <v>1435</v>
      </c>
      <c r="C1434">
        <v>59</v>
      </c>
      <c r="D1434" t="str">
        <f t="shared" si="199"/>
        <v>C</v>
      </c>
      <c r="E1434">
        <f t="shared" si="200"/>
        <v>2</v>
      </c>
      <c r="F1434">
        <v>57</v>
      </c>
      <c r="G1434" t="str">
        <f t="shared" si="201"/>
        <v>C</v>
      </c>
      <c r="H1434">
        <f t="shared" si="202"/>
        <v>2</v>
      </c>
      <c r="I1434">
        <v>55</v>
      </c>
      <c r="J1434" t="str">
        <f t="shared" si="203"/>
        <v>C</v>
      </c>
      <c r="K1434">
        <f t="shared" si="204"/>
        <v>2</v>
      </c>
      <c r="L1434" t="str">
        <f t="shared" si="198"/>
        <v>B01</v>
      </c>
      <c r="M1434" t="str">
        <f>VLOOKUP(L1434,Sheet2!$A$1:$C$17,2,FALSE)</f>
        <v>Teknik Kebumian</v>
      </c>
      <c r="N1434" t="str">
        <f>VLOOKUP(L1434,Sheet2!$A$1:$C$17,3,FALSE)</f>
        <v>Meteorologi</v>
      </c>
      <c r="O1434">
        <f t="shared" si="205"/>
        <v>8</v>
      </c>
      <c r="P1434" s="2">
        <f t="shared" si="206"/>
        <v>2</v>
      </c>
    </row>
    <row r="1435" spans="1:16" x14ac:dyDescent="0.25">
      <c r="A1435">
        <v>1433</v>
      </c>
      <c r="B1435" t="s">
        <v>1436</v>
      </c>
      <c r="C1435">
        <v>78</v>
      </c>
      <c r="D1435" t="str">
        <f t="shared" si="199"/>
        <v>A</v>
      </c>
      <c r="E1435">
        <f t="shared" si="200"/>
        <v>4</v>
      </c>
      <c r="F1435">
        <v>71</v>
      </c>
      <c r="G1435" t="str">
        <f t="shared" si="201"/>
        <v>B</v>
      </c>
      <c r="H1435">
        <f t="shared" si="202"/>
        <v>3</v>
      </c>
      <c r="I1435">
        <v>64</v>
      </c>
      <c r="J1435" t="str">
        <f t="shared" si="203"/>
        <v>C</v>
      </c>
      <c r="K1435">
        <f t="shared" si="204"/>
        <v>2</v>
      </c>
      <c r="L1435" t="str">
        <f t="shared" si="198"/>
        <v>B01</v>
      </c>
      <c r="M1435" t="str">
        <f>VLOOKUP(L1435,Sheet2!$A$1:$C$17,2,FALSE)</f>
        <v>Teknik Kebumian</v>
      </c>
      <c r="N1435" t="str">
        <f>VLOOKUP(L1435,Sheet2!$A$1:$C$17,3,FALSE)</f>
        <v>Meteorologi</v>
      </c>
      <c r="O1435">
        <f t="shared" si="205"/>
        <v>8</v>
      </c>
      <c r="P1435" s="2">
        <f t="shared" si="206"/>
        <v>3.125</v>
      </c>
    </row>
    <row r="1436" spans="1:16" x14ac:dyDescent="0.25">
      <c r="A1436">
        <v>1434</v>
      </c>
      <c r="B1436" t="s">
        <v>1437</v>
      </c>
      <c r="C1436">
        <v>58</v>
      </c>
      <c r="D1436" t="str">
        <f t="shared" si="199"/>
        <v>C</v>
      </c>
      <c r="E1436">
        <f t="shared" si="200"/>
        <v>2</v>
      </c>
      <c r="F1436">
        <v>45</v>
      </c>
      <c r="G1436" t="str">
        <f t="shared" si="201"/>
        <v>C</v>
      </c>
      <c r="H1436">
        <f t="shared" si="202"/>
        <v>2</v>
      </c>
      <c r="I1436">
        <v>32</v>
      </c>
      <c r="J1436" t="str">
        <f t="shared" si="203"/>
        <v>E</v>
      </c>
      <c r="K1436">
        <f t="shared" si="204"/>
        <v>0</v>
      </c>
      <c r="L1436" t="str">
        <f t="shared" si="198"/>
        <v>B04</v>
      </c>
      <c r="M1436" t="str">
        <f>VLOOKUP(L1436,Sheet2!$A$1:$C$17,2,FALSE)</f>
        <v>Teknik Kebumian</v>
      </c>
      <c r="N1436" t="str">
        <f>VLOOKUP(L1436,Sheet2!$A$1:$C$17,3,FALSE)</f>
        <v>Geologi</v>
      </c>
      <c r="O1436">
        <f t="shared" si="205"/>
        <v>8</v>
      </c>
      <c r="P1436" s="2">
        <f t="shared" si="206"/>
        <v>1.5</v>
      </c>
    </row>
    <row r="1437" spans="1:16" x14ac:dyDescent="0.25">
      <c r="A1437">
        <v>1435</v>
      </c>
      <c r="B1437" t="s">
        <v>1438</v>
      </c>
      <c r="C1437">
        <v>29</v>
      </c>
      <c r="D1437" t="str">
        <f t="shared" si="199"/>
        <v>E</v>
      </c>
      <c r="E1437">
        <f t="shared" si="200"/>
        <v>0</v>
      </c>
      <c r="F1437">
        <v>49</v>
      </c>
      <c r="G1437" t="str">
        <f t="shared" si="201"/>
        <v>C</v>
      </c>
      <c r="H1437">
        <f t="shared" si="202"/>
        <v>2</v>
      </c>
      <c r="I1437">
        <v>70</v>
      </c>
      <c r="J1437" t="str">
        <f t="shared" si="203"/>
        <v>B</v>
      </c>
      <c r="K1437">
        <f t="shared" si="204"/>
        <v>3</v>
      </c>
      <c r="L1437" t="str">
        <f t="shared" si="198"/>
        <v>A02</v>
      </c>
      <c r="M1437" t="str">
        <f>VLOOKUP(L1437,Sheet2!$A$1:$C$17,2,FALSE)</f>
        <v>Matematika dan IPA</v>
      </c>
      <c r="N1437" t="str">
        <f>VLOOKUP(L1437,Sheet2!$A$1:$C$17,3,FALSE)</f>
        <v>Fisika</v>
      </c>
      <c r="O1437">
        <f t="shared" si="205"/>
        <v>8</v>
      </c>
      <c r="P1437" s="2">
        <f t="shared" si="206"/>
        <v>1.5</v>
      </c>
    </row>
    <row r="1438" spans="1:16" x14ac:dyDescent="0.25">
      <c r="A1438">
        <v>1436</v>
      </c>
      <c r="B1438" t="s">
        <v>1439</v>
      </c>
      <c r="C1438">
        <v>27</v>
      </c>
      <c r="D1438" t="str">
        <f t="shared" si="199"/>
        <v>E</v>
      </c>
      <c r="E1438">
        <f t="shared" si="200"/>
        <v>0</v>
      </c>
      <c r="F1438">
        <v>42</v>
      </c>
      <c r="G1438" t="str">
        <f t="shared" si="201"/>
        <v>D</v>
      </c>
      <c r="H1438">
        <f t="shared" si="202"/>
        <v>1</v>
      </c>
      <c r="I1438">
        <v>57</v>
      </c>
      <c r="J1438" t="str">
        <f t="shared" si="203"/>
        <v>C</v>
      </c>
      <c r="K1438">
        <f t="shared" si="204"/>
        <v>2</v>
      </c>
      <c r="L1438" t="str">
        <f t="shared" si="198"/>
        <v>C04</v>
      </c>
      <c r="M1438" t="str">
        <f>VLOOKUP(L1438,Sheet2!$A$1:$C$17,2,FALSE)</f>
        <v>Farmasi</v>
      </c>
      <c r="N1438" t="str">
        <f>VLOOKUP(L1438,Sheet2!$A$1:$C$17,3,FALSE)</f>
        <v>Farmasetika</v>
      </c>
      <c r="O1438">
        <f t="shared" si="205"/>
        <v>8</v>
      </c>
      <c r="P1438" s="2">
        <f t="shared" si="206"/>
        <v>0.875</v>
      </c>
    </row>
    <row r="1439" spans="1:16" x14ac:dyDescent="0.25">
      <c r="A1439">
        <v>1437</v>
      </c>
      <c r="B1439" t="s">
        <v>1440</v>
      </c>
      <c r="C1439">
        <v>80</v>
      </c>
      <c r="D1439" t="str">
        <f t="shared" si="199"/>
        <v>A</v>
      </c>
      <c r="E1439">
        <f t="shared" si="200"/>
        <v>4</v>
      </c>
      <c r="F1439">
        <v>81</v>
      </c>
      <c r="G1439" t="str">
        <f t="shared" si="201"/>
        <v>A</v>
      </c>
      <c r="H1439">
        <f t="shared" si="202"/>
        <v>4</v>
      </c>
      <c r="I1439">
        <v>83</v>
      </c>
      <c r="J1439" t="str">
        <f t="shared" si="203"/>
        <v>A</v>
      </c>
      <c r="K1439">
        <f t="shared" si="204"/>
        <v>4</v>
      </c>
      <c r="L1439" t="str">
        <f t="shared" si="198"/>
        <v>A01</v>
      </c>
      <c r="M1439" t="str">
        <f>VLOOKUP(L1439,Sheet2!$A$1:$C$17,2,FALSE)</f>
        <v>Matematika dan IPA</v>
      </c>
      <c r="N1439" t="str">
        <f>VLOOKUP(L1439,Sheet2!$A$1:$C$17,3,FALSE)</f>
        <v>Astronomi</v>
      </c>
      <c r="O1439">
        <f t="shared" si="205"/>
        <v>8</v>
      </c>
      <c r="P1439" s="2">
        <f t="shared" si="206"/>
        <v>4</v>
      </c>
    </row>
    <row r="1440" spans="1:16" x14ac:dyDescent="0.25">
      <c r="A1440">
        <v>1438</v>
      </c>
      <c r="B1440" t="s">
        <v>1441</v>
      </c>
      <c r="C1440">
        <v>61</v>
      </c>
      <c r="D1440" t="str">
        <f t="shared" si="199"/>
        <v>C</v>
      </c>
      <c r="E1440">
        <f t="shared" si="200"/>
        <v>2</v>
      </c>
      <c r="F1440">
        <v>65</v>
      </c>
      <c r="G1440" t="str">
        <f t="shared" si="201"/>
        <v>B</v>
      </c>
      <c r="H1440">
        <f t="shared" si="202"/>
        <v>3</v>
      </c>
      <c r="I1440">
        <v>70</v>
      </c>
      <c r="J1440" t="str">
        <f t="shared" si="203"/>
        <v>B</v>
      </c>
      <c r="K1440">
        <f t="shared" si="204"/>
        <v>3</v>
      </c>
      <c r="L1440" t="str">
        <f t="shared" si="198"/>
        <v>C01</v>
      </c>
      <c r="M1440" t="str">
        <f>VLOOKUP(L1440,Sheet2!$A$1:$C$17,2,FALSE)</f>
        <v>Farmasi</v>
      </c>
      <c r="N1440" t="str">
        <f>VLOOKUP(L1440,Sheet2!$A$1:$C$17,3,FALSE)</f>
        <v>Biologi Farmasi</v>
      </c>
      <c r="O1440">
        <f t="shared" si="205"/>
        <v>8</v>
      </c>
      <c r="P1440" s="2">
        <f t="shared" si="206"/>
        <v>2.625</v>
      </c>
    </row>
    <row r="1441" spans="1:16" x14ac:dyDescent="0.25">
      <c r="A1441">
        <v>1439</v>
      </c>
      <c r="B1441" t="s">
        <v>1442</v>
      </c>
      <c r="C1441">
        <v>17</v>
      </c>
      <c r="D1441" t="str">
        <f t="shared" si="199"/>
        <v>E</v>
      </c>
      <c r="E1441">
        <f t="shared" si="200"/>
        <v>0</v>
      </c>
      <c r="F1441">
        <v>17</v>
      </c>
      <c r="G1441" t="str">
        <f t="shared" si="201"/>
        <v>E</v>
      </c>
      <c r="H1441">
        <f t="shared" si="202"/>
        <v>0</v>
      </c>
      <c r="I1441">
        <v>17</v>
      </c>
      <c r="J1441" t="str">
        <f t="shared" si="203"/>
        <v>E</v>
      </c>
      <c r="K1441">
        <f t="shared" si="204"/>
        <v>0</v>
      </c>
      <c r="L1441" t="str">
        <f t="shared" si="198"/>
        <v>C01</v>
      </c>
      <c r="M1441" t="str">
        <f>VLOOKUP(L1441,Sheet2!$A$1:$C$17,2,FALSE)</f>
        <v>Farmasi</v>
      </c>
      <c r="N1441" t="str">
        <f>VLOOKUP(L1441,Sheet2!$A$1:$C$17,3,FALSE)</f>
        <v>Biologi Farmasi</v>
      </c>
      <c r="O1441">
        <f t="shared" si="205"/>
        <v>8</v>
      </c>
      <c r="P1441" s="2">
        <f t="shared" si="206"/>
        <v>0</v>
      </c>
    </row>
    <row r="1442" spans="1:16" x14ac:dyDescent="0.25">
      <c r="A1442">
        <v>1440</v>
      </c>
      <c r="B1442" t="s">
        <v>1443</v>
      </c>
      <c r="C1442">
        <v>71</v>
      </c>
      <c r="D1442" t="str">
        <f t="shared" si="199"/>
        <v>B</v>
      </c>
      <c r="E1442">
        <f t="shared" si="200"/>
        <v>3</v>
      </c>
      <c r="F1442">
        <v>66</v>
      </c>
      <c r="G1442" t="str">
        <f t="shared" si="201"/>
        <v>B</v>
      </c>
      <c r="H1442">
        <f t="shared" si="202"/>
        <v>3</v>
      </c>
      <c r="I1442">
        <v>61</v>
      </c>
      <c r="J1442" t="str">
        <f t="shared" si="203"/>
        <v>C</v>
      </c>
      <c r="K1442">
        <f t="shared" si="204"/>
        <v>2</v>
      </c>
      <c r="L1442" t="str">
        <f t="shared" si="198"/>
        <v>B03</v>
      </c>
      <c r="M1442" t="str">
        <f>VLOOKUP(L1442,Sheet2!$A$1:$C$17,2,FALSE)</f>
        <v>Teknik Kebumian</v>
      </c>
      <c r="N1442" t="str">
        <f>VLOOKUP(L1442,Sheet2!$A$1:$C$17,3,FALSE)</f>
        <v>Geomatika</v>
      </c>
      <c r="O1442">
        <f t="shared" si="205"/>
        <v>8</v>
      </c>
      <c r="P1442" s="2">
        <f t="shared" si="206"/>
        <v>2.75</v>
      </c>
    </row>
    <row r="1443" spans="1:16" x14ac:dyDescent="0.25">
      <c r="A1443">
        <v>1441</v>
      </c>
      <c r="B1443" t="s">
        <v>1444</v>
      </c>
      <c r="C1443">
        <v>53</v>
      </c>
      <c r="D1443" t="str">
        <f t="shared" si="199"/>
        <v>C</v>
      </c>
      <c r="E1443">
        <f t="shared" si="200"/>
        <v>2</v>
      </c>
      <c r="F1443">
        <v>35</v>
      </c>
      <c r="G1443" t="str">
        <f t="shared" si="201"/>
        <v>D</v>
      </c>
      <c r="H1443">
        <f t="shared" si="202"/>
        <v>1</v>
      </c>
      <c r="I1443">
        <v>17</v>
      </c>
      <c r="J1443" t="str">
        <f t="shared" si="203"/>
        <v>E</v>
      </c>
      <c r="K1443">
        <f t="shared" si="204"/>
        <v>0</v>
      </c>
      <c r="L1443" t="str">
        <f t="shared" si="198"/>
        <v>B04</v>
      </c>
      <c r="M1443" t="str">
        <f>VLOOKUP(L1443,Sheet2!$A$1:$C$17,2,FALSE)</f>
        <v>Teknik Kebumian</v>
      </c>
      <c r="N1443" t="str">
        <f>VLOOKUP(L1443,Sheet2!$A$1:$C$17,3,FALSE)</f>
        <v>Geologi</v>
      </c>
      <c r="O1443">
        <f t="shared" si="205"/>
        <v>8</v>
      </c>
      <c r="P1443" s="2">
        <f t="shared" si="206"/>
        <v>1.125</v>
      </c>
    </row>
    <row r="1444" spans="1:16" x14ac:dyDescent="0.25">
      <c r="A1444">
        <v>1442</v>
      </c>
      <c r="B1444" t="s">
        <v>1445</v>
      </c>
      <c r="C1444">
        <v>25</v>
      </c>
      <c r="D1444" t="str">
        <f t="shared" si="199"/>
        <v>E</v>
      </c>
      <c r="E1444">
        <f t="shared" si="200"/>
        <v>0</v>
      </c>
      <c r="F1444">
        <v>39</v>
      </c>
      <c r="G1444" t="str">
        <f t="shared" si="201"/>
        <v>D</v>
      </c>
      <c r="H1444">
        <f t="shared" si="202"/>
        <v>1</v>
      </c>
      <c r="I1444">
        <v>52</v>
      </c>
      <c r="J1444" t="str">
        <f t="shared" si="203"/>
        <v>C</v>
      </c>
      <c r="K1444">
        <f t="shared" si="204"/>
        <v>2</v>
      </c>
      <c r="L1444" t="str">
        <f t="shared" si="198"/>
        <v>A03</v>
      </c>
      <c r="M1444" t="str">
        <f>VLOOKUP(L1444,Sheet2!$A$1:$C$17,2,FALSE)</f>
        <v>Matematika dan IPA</v>
      </c>
      <c r="N1444" t="str">
        <f>VLOOKUP(L1444,Sheet2!$A$1:$C$17,3,FALSE)</f>
        <v>Kimia</v>
      </c>
      <c r="O1444">
        <f t="shared" si="205"/>
        <v>8</v>
      </c>
      <c r="P1444" s="2">
        <f t="shared" si="206"/>
        <v>0.875</v>
      </c>
    </row>
    <row r="1445" spans="1:16" x14ac:dyDescent="0.25">
      <c r="A1445">
        <v>1443</v>
      </c>
      <c r="B1445" t="s">
        <v>1446</v>
      </c>
      <c r="C1445">
        <v>80</v>
      </c>
      <c r="D1445" t="str">
        <f t="shared" si="199"/>
        <v>A</v>
      </c>
      <c r="E1445">
        <f t="shared" si="200"/>
        <v>4</v>
      </c>
      <c r="F1445">
        <v>84</v>
      </c>
      <c r="G1445" t="str">
        <f t="shared" si="201"/>
        <v>A</v>
      </c>
      <c r="H1445">
        <f t="shared" si="202"/>
        <v>4</v>
      </c>
      <c r="I1445">
        <v>89</v>
      </c>
      <c r="J1445" t="str">
        <f t="shared" si="203"/>
        <v>A</v>
      </c>
      <c r="K1445">
        <f t="shared" si="204"/>
        <v>4</v>
      </c>
      <c r="L1445" t="str">
        <f t="shared" si="198"/>
        <v>B01</v>
      </c>
      <c r="M1445" t="str">
        <f>VLOOKUP(L1445,Sheet2!$A$1:$C$17,2,FALSE)</f>
        <v>Teknik Kebumian</v>
      </c>
      <c r="N1445" t="str">
        <f>VLOOKUP(L1445,Sheet2!$A$1:$C$17,3,FALSE)</f>
        <v>Meteorologi</v>
      </c>
      <c r="O1445">
        <f t="shared" si="205"/>
        <v>8</v>
      </c>
      <c r="P1445" s="2">
        <f t="shared" si="206"/>
        <v>4</v>
      </c>
    </row>
    <row r="1446" spans="1:16" x14ac:dyDescent="0.25">
      <c r="A1446">
        <v>1444</v>
      </c>
      <c r="B1446" t="s">
        <v>1447</v>
      </c>
      <c r="C1446">
        <v>27</v>
      </c>
      <c r="D1446" t="str">
        <f t="shared" si="199"/>
        <v>E</v>
      </c>
      <c r="E1446">
        <f t="shared" si="200"/>
        <v>0</v>
      </c>
      <c r="F1446">
        <v>37</v>
      </c>
      <c r="G1446" t="str">
        <f t="shared" si="201"/>
        <v>D</v>
      </c>
      <c r="H1446">
        <f t="shared" si="202"/>
        <v>1</v>
      </c>
      <c r="I1446">
        <v>48</v>
      </c>
      <c r="J1446" t="str">
        <f t="shared" si="203"/>
        <v>C</v>
      </c>
      <c r="K1446">
        <f t="shared" si="204"/>
        <v>2</v>
      </c>
      <c r="L1446" t="str">
        <f t="shared" si="198"/>
        <v>C02</v>
      </c>
      <c r="M1446" t="str">
        <f>VLOOKUP(L1446,Sheet2!$A$1:$C$17,2,FALSE)</f>
        <v>Farmasi</v>
      </c>
      <c r="N1446" t="str">
        <f>VLOOKUP(L1446,Sheet2!$A$1:$C$17,3,FALSE)</f>
        <v>Farmakokimia</v>
      </c>
      <c r="O1446">
        <f t="shared" si="205"/>
        <v>8</v>
      </c>
      <c r="P1446" s="2">
        <f t="shared" si="206"/>
        <v>0.875</v>
      </c>
    </row>
    <row r="1447" spans="1:16" x14ac:dyDescent="0.25">
      <c r="A1447">
        <v>1445</v>
      </c>
      <c r="B1447" t="s">
        <v>1448</v>
      </c>
      <c r="C1447">
        <v>96</v>
      </c>
      <c r="D1447" t="str">
        <f t="shared" si="199"/>
        <v>A</v>
      </c>
      <c r="E1447">
        <f t="shared" si="200"/>
        <v>4</v>
      </c>
      <c r="F1447">
        <v>96</v>
      </c>
      <c r="G1447" t="str">
        <f t="shared" si="201"/>
        <v>A</v>
      </c>
      <c r="H1447">
        <f t="shared" si="202"/>
        <v>4</v>
      </c>
      <c r="I1447">
        <v>96</v>
      </c>
      <c r="J1447" t="str">
        <f t="shared" si="203"/>
        <v>A</v>
      </c>
      <c r="K1447">
        <f t="shared" si="204"/>
        <v>4</v>
      </c>
      <c r="L1447" t="str">
        <f t="shared" si="198"/>
        <v>A01</v>
      </c>
      <c r="M1447" t="str">
        <f>VLOOKUP(L1447,Sheet2!$A$1:$C$17,2,FALSE)</f>
        <v>Matematika dan IPA</v>
      </c>
      <c r="N1447" t="str">
        <f>VLOOKUP(L1447,Sheet2!$A$1:$C$17,3,FALSE)</f>
        <v>Astronomi</v>
      </c>
      <c r="O1447">
        <f t="shared" si="205"/>
        <v>8</v>
      </c>
      <c r="P1447" s="2">
        <f t="shared" si="206"/>
        <v>4</v>
      </c>
    </row>
    <row r="1448" spans="1:16" x14ac:dyDescent="0.25">
      <c r="A1448">
        <v>1446</v>
      </c>
      <c r="B1448" t="s">
        <v>1449</v>
      </c>
      <c r="C1448">
        <v>68</v>
      </c>
      <c r="D1448" t="str">
        <f t="shared" si="199"/>
        <v>B</v>
      </c>
      <c r="E1448">
        <f t="shared" si="200"/>
        <v>3</v>
      </c>
      <c r="F1448">
        <v>68</v>
      </c>
      <c r="G1448" t="str">
        <f t="shared" si="201"/>
        <v>B</v>
      </c>
      <c r="H1448">
        <f t="shared" si="202"/>
        <v>3</v>
      </c>
      <c r="I1448">
        <v>68</v>
      </c>
      <c r="J1448" t="str">
        <f t="shared" si="203"/>
        <v>B</v>
      </c>
      <c r="K1448">
        <f t="shared" si="204"/>
        <v>3</v>
      </c>
      <c r="L1448" t="str">
        <f t="shared" si="198"/>
        <v>B04</v>
      </c>
      <c r="M1448" t="str">
        <f>VLOOKUP(L1448,Sheet2!$A$1:$C$17,2,FALSE)</f>
        <v>Teknik Kebumian</v>
      </c>
      <c r="N1448" t="str">
        <f>VLOOKUP(L1448,Sheet2!$A$1:$C$17,3,FALSE)</f>
        <v>Geologi</v>
      </c>
      <c r="O1448">
        <f t="shared" si="205"/>
        <v>8</v>
      </c>
      <c r="P1448" s="2">
        <f t="shared" si="206"/>
        <v>3</v>
      </c>
    </row>
    <row r="1449" spans="1:16" x14ac:dyDescent="0.25">
      <c r="A1449">
        <v>1447</v>
      </c>
      <c r="B1449" t="s">
        <v>1450</v>
      </c>
      <c r="C1449">
        <v>30</v>
      </c>
      <c r="D1449" t="str">
        <f t="shared" si="199"/>
        <v>E</v>
      </c>
      <c r="E1449">
        <f t="shared" si="200"/>
        <v>0</v>
      </c>
      <c r="F1449">
        <v>37</v>
      </c>
      <c r="G1449" t="str">
        <f t="shared" si="201"/>
        <v>D</v>
      </c>
      <c r="H1449">
        <f t="shared" si="202"/>
        <v>1</v>
      </c>
      <c r="I1449">
        <v>45</v>
      </c>
      <c r="J1449" t="str">
        <f t="shared" si="203"/>
        <v>C</v>
      </c>
      <c r="K1449">
        <f t="shared" si="204"/>
        <v>2</v>
      </c>
      <c r="L1449" t="str">
        <f t="shared" si="198"/>
        <v>B02</v>
      </c>
      <c r="M1449" t="str">
        <f>VLOOKUP(L1449,Sheet2!$A$1:$C$17,2,FALSE)</f>
        <v>Teknik Kebumian</v>
      </c>
      <c r="N1449" t="str">
        <f>VLOOKUP(L1449,Sheet2!$A$1:$C$17,3,FALSE)</f>
        <v>Oseanografi</v>
      </c>
      <c r="O1449">
        <f t="shared" si="205"/>
        <v>8</v>
      </c>
      <c r="P1449" s="2">
        <f t="shared" si="206"/>
        <v>0.875</v>
      </c>
    </row>
    <row r="1450" spans="1:16" x14ac:dyDescent="0.25">
      <c r="A1450">
        <v>1448</v>
      </c>
      <c r="B1450" t="s">
        <v>1451</v>
      </c>
      <c r="C1450">
        <v>50</v>
      </c>
      <c r="D1450" t="str">
        <f t="shared" si="199"/>
        <v>C</v>
      </c>
      <c r="E1450">
        <f t="shared" si="200"/>
        <v>2</v>
      </c>
      <c r="F1450">
        <v>53</v>
      </c>
      <c r="G1450" t="str">
        <f t="shared" si="201"/>
        <v>C</v>
      </c>
      <c r="H1450">
        <f t="shared" si="202"/>
        <v>2</v>
      </c>
      <c r="I1450">
        <v>56</v>
      </c>
      <c r="J1450" t="str">
        <f t="shared" si="203"/>
        <v>C</v>
      </c>
      <c r="K1450">
        <f t="shared" si="204"/>
        <v>2</v>
      </c>
      <c r="L1450" t="str">
        <f t="shared" si="198"/>
        <v>B01</v>
      </c>
      <c r="M1450" t="str">
        <f>VLOOKUP(L1450,Sheet2!$A$1:$C$17,2,FALSE)</f>
        <v>Teknik Kebumian</v>
      </c>
      <c r="N1450" t="str">
        <f>VLOOKUP(L1450,Sheet2!$A$1:$C$17,3,FALSE)</f>
        <v>Meteorologi</v>
      </c>
      <c r="O1450">
        <f t="shared" si="205"/>
        <v>8</v>
      </c>
      <c r="P1450" s="2">
        <f t="shared" si="206"/>
        <v>2</v>
      </c>
    </row>
    <row r="1451" spans="1:16" x14ac:dyDescent="0.25">
      <c r="A1451">
        <v>1449</v>
      </c>
      <c r="B1451" t="s">
        <v>1452</v>
      </c>
      <c r="C1451">
        <v>46</v>
      </c>
      <c r="D1451" t="str">
        <f t="shared" si="199"/>
        <v>C</v>
      </c>
      <c r="E1451">
        <f t="shared" si="200"/>
        <v>2</v>
      </c>
      <c r="F1451">
        <v>49</v>
      </c>
      <c r="G1451" t="str">
        <f t="shared" si="201"/>
        <v>C</v>
      </c>
      <c r="H1451">
        <f t="shared" si="202"/>
        <v>2</v>
      </c>
      <c r="I1451">
        <v>52</v>
      </c>
      <c r="J1451" t="str">
        <f t="shared" si="203"/>
        <v>C</v>
      </c>
      <c r="K1451">
        <f t="shared" si="204"/>
        <v>2</v>
      </c>
      <c r="L1451" t="str">
        <f t="shared" si="198"/>
        <v>C01</v>
      </c>
      <c r="M1451" t="str">
        <f>VLOOKUP(L1451,Sheet2!$A$1:$C$17,2,FALSE)</f>
        <v>Farmasi</v>
      </c>
      <c r="N1451" t="str">
        <f>VLOOKUP(L1451,Sheet2!$A$1:$C$17,3,FALSE)</f>
        <v>Biologi Farmasi</v>
      </c>
      <c r="O1451">
        <f t="shared" si="205"/>
        <v>8</v>
      </c>
      <c r="P1451" s="2">
        <f t="shared" si="206"/>
        <v>2</v>
      </c>
    </row>
    <row r="1452" spans="1:16" x14ac:dyDescent="0.25">
      <c r="A1452">
        <v>1450</v>
      </c>
      <c r="B1452" t="s">
        <v>1453</v>
      </c>
      <c r="C1452">
        <v>78</v>
      </c>
      <c r="D1452" t="str">
        <f t="shared" si="199"/>
        <v>A</v>
      </c>
      <c r="E1452">
        <f t="shared" si="200"/>
        <v>4</v>
      </c>
      <c r="F1452">
        <v>52</v>
      </c>
      <c r="G1452" t="str">
        <f t="shared" si="201"/>
        <v>C</v>
      </c>
      <c r="H1452">
        <f t="shared" si="202"/>
        <v>2</v>
      </c>
      <c r="I1452">
        <v>27</v>
      </c>
      <c r="J1452" t="str">
        <f t="shared" si="203"/>
        <v>E</v>
      </c>
      <c r="K1452">
        <f t="shared" si="204"/>
        <v>0</v>
      </c>
      <c r="L1452" t="str">
        <f t="shared" si="198"/>
        <v>B04</v>
      </c>
      <c r="M1452" t="str">
        <f>VLOOKUP(L1452,Sheet2!$A$1:$C$17,2,FALSE)</f>
        <v>Teknik Kebumian</v>
      </c>
      <c r="N1452" t="str">
        <f>VLOOKUP(L1452,Sheet2!$A$1:$C$17,3,FALSE)</f>
        <v>Geologi</v>
      </c>
      <c r="O1452">
        <f t="shared" si="205"/>
        <v>8</v>
      </c>
      <c r="P1452" s="2">
        <f t="shared" si="206"/>
        <v>2.25</v>
      </c>
    </row>
    <row r="1453" spans="1:16" x14ac:dyDescent="0.25">
      <c r="A1453">
        <v>1451</v>
      </c>
      <c r="B1453" t="s">
        <v>1454</v>
      </c>
      <c r="C1453">
        <v>2</v>
      </c>
      <c r="D1453" t="str">
        <f t="shared" si="199"/>
        <v>E</v>
      </c>
      <c r="E1453">
        <f t="shared" si="200"/>
        <v>0</v>
      </c>
      <c r="F1453">
        <v>5</v>
      </c>
      <c r="G1453" t="str">
        <f t="shared" si="201"/>
        <v>E</v>
      </c>
      <c r="H1453">
        <f t="shared" si="202"/>
        <v>0</v>
      </c>
      <c r="I1453">
        <v>8</v>
      </c>
      <c r="J1453" t="str">
        <f t="shared" si="203"/>
        <v>E</v>
      </c>
      <c r="K1453">
        <f t="shared" si="204"/>
        <v>0</v>
      </c>
      <c r="L1453" t="str">
        <f t="shared" si="198"/>
        <v>C02</v>
      </c>
      <c r="M1453" t="str">
        <f>VLOOKUP(L1453,Sheet2!$A$1:$C$17,2,FALSE)</f>
        <v>Farmasi</v>
      </c>
      <c r="N1453" t="str">
        <f>VLOOKUP(L1453,Sheet2!$A$1:$C$17,3,FALSE)</f>
        <v>Farmakokimia</v>
      </c>
      <c r="O1453">
        <f t="shared" si="205"/>
        <v>8</v>
      </c>
      <c r="P1453" s="2">
        <f t="shared" si="206"/>
        <v>0</v>
      </c>
    </row>
    <row r="1454" spans="1:16" x14ac:dyDescent="0.25">
      <c r="A1454">
        <v>1452</v>
      </c>
      <c r="B1454" t="s">
        <v>1455</v>
      </c>
      <c r="C1454">
        <v>39</v>
      </c>
      <c r="D1454" t="str">
        <f t="shared" si="199"/>
        <v>D</v>
      </c>
      <c r="E1454">
        <f t="shared" si="200"/>
        <v>1</v>
      </c>
      <c r="F1454">
        <v>57</v>
      </c>
      <c r="G1454" t="str">
        <f t="shared" si="201"/>
        <v>C</v>
      </c>
      <c r="H1454">
        <f t="shared" si="202"/>
        <v>2</v>
      </c>
      <c r="I1454">
        <v>75</v>
      </c>
      <c r="J1454" t="str">
        <f t="shared" si="203"/>
        <v>A</v>
      </c>
      <c r="K1454">
        <f t="shared" si="204"/>
        <v>4</v>
      </c>
      <c r="L1454" t="str">
        <f t="shared" si="198"/>
        <v>C02</v>
      </c>
      <c r="M1454" t="str">
        <f>VLOOKUP(L1454,Sheet2!$A$1:$C$17,2,FALSE)</f>
        <v>Farmasi</v>
      </c>
      <c r="N1454" t="str">
        <f>VLOOKUP(L1454,Sheet2!$A$1:$C$17,3,FALSE)</f>
        <v>Farmakokimia</v>
      </c>
      <c r="O1454">
        <f t="shared" si="205"/>
        <v>8</v>
      </c>
      <c r="P1454" s="2">
        <f t="shared" si="206"/>
        <v>2.125</v>
      </c>
    </row>
    <row r="1455" spans="1:16" x14ac:dyDescent="0.25">
      <c r="A1455">
        <v>1453</v>
      </c>
      <c r="B1455" t="s">
        <v>1456</v>
      </c>
      <c r="C1455">
        <v>39</v>
      </c>
      <c r="D1455" t="str">
        <f t="shared" si="199"/>
        <v>D</v>
      </c>
      <c r="E1455">
        <f t="shared" si="200"/>
        <v>1</v>
      </c>
      <c r="F1455">
        <v>57</v>
      </c>
      <c r="G1455" t="str">
        <f t="shared" si="201"/>
        <v>C</v>
      </c>
      <c r="H1455">
        <f t="shared" si="202"/>
        <v>2</v>
      </c>
      <c r="I1455">
        <v>75</v>
      </c>
      <c r="J1455" t="str">
        <f t="shared" si="203"/>
        <v>A</v>
      </c>
      <c r="K1455">
        <f t="shared" si="204"/>
        <v>4</v>
      </c>
      <c r="L1455" t="str">
        <f t="shared" si="198"/>
        <v>C04</v>
      </c>
      <c r="M1455" t="str">
        <f>VLOOKUP(L1455,Sheet2!$A$1:$C$17,2,FALSE)</f>
        <v>Farmasi</v>
      </c>
      <c r="N1455" t="str">
        <f>VLOOKUP(L1455,Sheet2!$A$1:$C$17,3,FALSE)</f>
        <v>Farmasetika</v>
      </c>
      <c r="O1455">
        <f t="shared" si="205"/>
        <v>8</v>
      </c>
      <c r="P1455" s="2">
        <f t="shared" si="206"/>
        <v>2.125</v>
      </c>
    </row>
    <row r="1456" spans="1:16" x14ac:dyDescent="0.25">
      <c r="A1456">
        <v>1454</v>
      </c>
      <c r="B1456" t="s">
        <v>1457</v>
      </c>
      <c r="C1456">
        <v>54</v>
      </c>
      <c r="D1456" t="str">
        <f t="shared" si="199"/>
        <v>C</v>
      </c>
      <c r="E1456">
        <f t="shared" si="200"/>
        <v>2</v>
      </c>
      <c r="F1456">
        <v>38</v>
      </c>
      <c r="G1456" t="str">
        <f t="shared" si="201"/>
        <v>D</v>
      </c>
      <c r="H1456">
        <f t="shared" si="202"/>
        <v>1</v>
      </c>
      <c r="I1456">
        <v>21</v>
      </c>
      <c r="J1456" t="str">
        <f t="shared" si="203"/>
        <v>E</v>
      </c>
      <c r="K1456">
        <f t="shared" si="204"/>
        <v>0</v>
      </c>
      <c r="L1456" t="str">
        <f t="shared" si="198"/>
        <v>D02</v>
      </c>
      <c r="M1456" t="str">
        <f>VLOOKUP(L1456,Sheet2!$A$1:$C$17,2,FALSE)</f>
        <v>Teknik Industri</v>
      </c>
      <c r="N1456" t="str">
        <f>VLOOKUP(L1456,Sheet2!$A$1:$C$17,3,FALSE)</f>
        <v>Teknologi Pangan</v>
      </c>
      <c r="O1456">
        <f t="shared" si="205"/>
        <v>8</v>
      </c>
      <c r="P1456" s="2">
        <f t="shared" si="206"/>
        <v>1.125</v>
      </c>
    </row>
    <row r="1457" spans="1:16" x14ac:dyDescent="0.25">
      <c r="A1457">
        <v>1455</v>
      </c>
      <c r="B1457" t="s">
        <v>1458</v>
      </c>
      <c r="C1457">
        <v>35</v>
      </c>
      <c r="D1457" t="str">
        <f t="shared" si="199"/>
        <v>D</v>
      </c>
      <c r="E1457">
        <f t="shared" si="200"/>
        <v>1</v>
      </c>
      <c r="F1457">
        <v>32</v>
      </c>
      <c r="G1457" t="str">
        <f t="shared" si="201"/>
        <v>E</v>
      </c>
      <c r="H1457">
        <f t="shared" si="202"/>
        <v>0</v>
      </c>
      <c r="I1457">
        <v>29</v>
      </c>
      <c r="J1457" t="str">
        <f t="shared" si="203"/>
        <v>E</v>
      </c>
      <c r="K1457">
        <f t="shared" si="204"/>
        <v>0</v>
      </c>
      <c r="L1457" t="str">
        <f t="shared" si="198"/>
        <v>D03</v>
      </c>
      <c r="M1457" t="str">
        <f>VLOOKUP(L1457,Sheet2!$A$1:$C$17,2,FALSE)</f>
        <v>Teknik Industri</v>
      </c>
      <c r="N1457" t="str">
        <f>VLOOKUP(L1457,Sheet2!$A$1:$C$17,3,FALSE)</f>
        <v>Teknologi Bioenergi</v>
      </c>
      <c r="O1457">
        <f t="shared" si="205"/>
        <v>8</v>
      </c>
      <c r="P1457" s="2">
        <f t="shared" si="206"/>
        <v>0.375</v>
      </c>
    </row>
    <row r="1458" spans="1:16" x14ac:dyDescent="0.25">
      <c r="A1458">
        <v>1456</v>
      </c>
      <c r="B1458" t="s">
        <v>1459</v>
      </c>
      <c r="C1458">
        <v>79</v>
      </c>
      <c r="D1458" t="str">
        <f t="shared" si="199"/>
        <v>A</v>
      </c>
      <c r="E1458">
        <f t="shared" si="200"/>
        <v>4</v>
      </c>
      <c r="F1458">
        <v>72</v>
      </c>
      <c r="G1458" t="str">
        <f t="shared" si="201"/>
        <v>B</v>
      </c>
      <c r="H1458">
        <f t="shared" si="202"/>
        <v>3</v>
      </c>
      <c r="I1458">
        <v>65</v>
      </c>
      <c r="J1458" t="str">
        <f t="shared" si="203"/>
        <v>B</v>
      </c>
      <c r="K1458">
        <f t="shared" si="204"/>
        <v>3</v>
      </c>
      <c r="L1458" t="str">
        <f t="shared" si="198"/>
        <v>C02</v>
      </c>
      <c r="M1458" t="str">
        <f>VLOOKUP(L1458,Sheet2!$A$1:$C$17,2,FALSE)</f>
        <v>Farmasi</v>
      </c>
      <c r="N1458" t="str">
        <f>VLOOKUP(L1458,Sheet2!$A$1:$C$17,3,FALSE)</f>
        <v>Farmakokimia</v>
      </c>
      <c r="O1458">
        <f t="shared" si="205"/>
        <v>8</v>
      </c>
      <c r="P1458" s="2">
        <f t="shared" si="206"/>
        <v>3.375</v>
      </c>
    </row>
    <row r="1459" spans="1:16" x14ac:dyDescent="0.25">
      <c r="A1459">
        <v>1457</v>
      </c>
      <c r="B1459" t="s">
        <v>1460</v>
      </c>
      <c r="C1459">
        <v>56</v>
      </c>
      <c r="D1459" t="str">
        <f t="shared" si="199"/>
        <v>C</v>
      </c>
      <c r="E1459">
        <f t="shared" si="200"/>
        <v>2</v>
      </c>
      <c r="F1459">
        <v>65</v>
      </c>
      <c r="G1459" t="str">
        <f t="shared" si="201"/>
        <v>B</v>
      </c>
      <c r="H1459">
        <f t="shared" si="202"/>
        <v>3</v>
      </c>
      <c r="I1459">
        <v>75</v>
      </c>
      <c r="J1459" t="str">
        <f t="shared" si="203"/>
        <v>A</v>
      </c>
      <c r="K1459">
        <f t="shared" si="204"/>
        <v>4</v>
      </c>
      <c r="L1459" t="str">
        <f t="shared" si="198"/>
        <v>C02</v>
      </c>
      <c r="M1459" t="str">
        <f>VLOOKUP(L1459,Sheet2!$A$1:$C$17,2,FALSE)</f>
        <v>Farmasi</v>
      </c>
      <c r="N1459" t="str">
        <f>VLOOKUP(L1459,Sheet2!$A$1:$C$17,3,FALSE)</f>
        <v>Farmakokimia</v>
      </c>
      <c r="O1459">
        <f t="shared" si="205"/>
        <v>8</v>
      </c>
      <c r="P1459" s="2">
        <f t="shared" si="206"/>
        <v>2.875</v>
      </c>
    </row>
    <row r="1460" spans="1:16" x14ac:dyDescent="0.25">
      <c r="A1460">
        <v>1458</v>
      </c>
      <c r="B1460" t="s">
        <v>1461</v>
      </c>
      <c r="C1460">
        <v>43</v>
      </c>
      <c r="D1460" t="str">
        <f t="shared" si="199"/>
        <v>D</v>
      </c>
      <c r="E1460">
        <f t="shared" si="200"/>
        <v>1</v>
      </c>
      <c r="F1460">
        <v>60</v>
      </c>
      <c r="G1460" t="str">
        <f t="shared" si="201"/>
        <v>C</v>
      </c>
      <c r="H1460">
        <f t="shared" si="202"/>
        <v>2</v>
      </c>
      <c r="I1460">
        <v>78</v>
      </c>
      <c r="J1460" t="str">
        <f t="shared" si="203"/>
        <v>A</v>
      </c>
      <c r="K1460">
        <f t="shared" si="204"/>
        <v>4</v>
      </c>
      <c r="L1460" t="str">
        <f t="shared" si="198"/>
        <v>D02</v>
      </c>
      <c r="M1460" t="str">
        <f>VLOOKUP(L1460,Sheet2!$A$1:$C$17,2,FALSE)</f>
        <v>Teknik Industri</v>
      </c>
      <c r="N1460" t="str">
        <f>VLOOKUP(L1460,Sheet2!$A$1:$C$17,3,FALSE)</f>
        <v>Teknologi Pangan</v>
      </c>
      <c r="O1460">
        <f t="shared" si="205"/>
        <v>8</v>
      </c>
      <c r="P1460" s="2">
        <f t="shared" si="206"/>
        <v>2.125</v>
      </c>
    </row>
    <row r="1461" spans="1:16" x14ac:dyDescent="0.25">
      <c r="A1461">
        <v>1459</v>
      </c>
      <c r="B1461" t="s">
        <v>1462</v>
      </c>
      <c r="C1461">
        <v>8</v>
      </c>
      <c r="D1461" t="str">
        <f t="shared" si="199"/>
        <v>E</v>
      </c>
      <c r="E1461">
        <f t="shared" si="200"/>
        <v>0</v>
      </c>
      <c r="F1461">
        <v>18</v>
      </c>
      <c r="G1461" t="str">
        <f t="shared" si="201"/>
        <v>E</v>
      </c>
      <c r="H1461">
        <f t="shared" si="202"/>
        <v>0</v>
      </c>
      <c r="I1461">
        <v>29</v>
      </c>
      <c r="J1461" t="str">
        <f t="shared" si="203"/>
        <v>E</v>
      </c>
      <c r="K1461">
        <f t="shared" si="204"/>
        <v>0</v>
      </c>
      <c r="L1461" t="str">
        <f t="shared" si="198"/>
        <v>A02</v>
      </c>
      <c r="M1461" t="str">
        <f>VLOOKUP(L1461,Sheet2!$A$1:$C$17,2,FALSE)</f>
        <v>Matematika dan IPA</v>
      </c>
      <c r="N1461" t="str">
        <f>VLOOKUP(L1461,Sheet2!$A$1:$C$17,3,FALSE)</f>
        <v>Fisika</v>
      </c>
      <c r="O1461">
        <f t="shared" si="205"/>
        <v>8</v>
      </c>
      <c r="P1461" s="2">
        <f t="shared" si="206"/>
        <v>0</v>
      </c>
    </row>
    <row r="1462" spans="1:16" x14ac:dyDescent="0.25">
      <c r="A1462">
        <v>1460</v>
      </c>
      <c r="B1462" t="s">
        <v>1463</v>
      </c>
      <c r="C1462">
        <v>72</v>
      </c>
      <c r="D1462" t="str">
        <f t="shared" si="199"/>
        <v>B</v>
      </c>
      <c r="E1462">
        <f t="shared" si="200"/>
        <v>3</v>
      </c>
      <c r="F1462">
        <v>59</v>
      </c>
      <c r="G1462" t="str">
        <f t="shared" si="201"/>
        <v>C</v>
      </c>
      <c r="H1462">
        <f t="shared" si="202"/>
        <v>2</v>
      </c>
      <c r="I1462">
        <v>46</v>
      </c>
      <c r="J1462" t="str">
        <f t="shared" si="203"/>
        <v>C</v>
      </c>
      <c r="K1462">
        <f t="shared" si="204"/>
        <v>2</v>
      </c>
      <c r="L1462" t="str">
        <f t="shared" si="198"/>
        <v>B03</v>
      </c>
      <c r="M1462" t="str">
        <f>VLOOKUP(L1462,Sheet2!$A$1:$C$17,2,FALSE)</f>
        <v>Teknik Kebumian</v>
      </c>
      <c r="N1462" t="str">
        <f>VLOOKUP(L1462,Sheet2!$A$1:$C$17,3,FALSE)</f>
        <v>Geomatika</v>
      </c>
      <c r="O1462">
        <f t="shared" si="205"/>
        <v>8</v>
      </c>
      <c r="P1462" s="2">
        <f t="shared" si="206"/>
        <v>2.375</v>
      </c>
    </row>
    <row r="1463" spans="1:16" x14ac:dyDescent="0.25">
      <c r="A1463">
        <v>1461</v>
      </c>
      <c r="B1463" t="s">
        <v>1464</v>
      </c>
      <c r="C1463">
        <v>83</v>
      </c>
      <c r="D1463" t="str">
        <f t="shared" si="199"/>
        <v>A</v>
      </c>
      <c r="E1463">
        <f t="shared" si="200"/>
        <v>4</v>
      </c>
      <c r="F1463">
        <v>81</v>
      </c>
      <c r="G1463" t="str">
        <f t="shared" si="201"/>
        <v>A</v>
      </c>
      <c r="H1463">
        <f t="shared" si="202"/>
        <v>4</v>
      </c>
      <c r="I1463">
        <v>80</v>
      </c>
      <c r="J1463" t="str">
        <f t="shared" si="203"/>
        <v>A</v>
      </c>
      <c r="K1463">
        <f t="shared" si="204"/>
        <v>4</v>
      </c>
      <c r="L1463" t="str">
        <f t="shared" si="198"/>
        <v>B03</v>
      </c>
      <c r="M1463" t="str">
        <f>VLOOKUP(L1463,Sheet2!$A$1:$C$17,2,FALSE)</f>
        <v>Teknik Kebumian</v>
      </c>
      <c r="N1463" t="str">
        <f>VLOOKUP(L1463,Sheet2!$A$1:$C$17,3,FALSE)</f>
        <v>Geomatika</v>
      </c>
      <c r="O1463">
        <f t="shared" si="205"/>
        <v>8</v>
      </c>
      <c r="P1463" s="2">
        <f t="shared" si="206"/>
        <v>4</v>
      </c>
    </row>
    <row r="1464" spans="1:16" x14ac:dyDescent="0.25">
      <c r="A1464">
        <v>1462</v>
      </c>
      <c r="B1464" t="s">
        <v>1465</v>
      </c>
      <c r="C1464">
        <v>86</v>
      </c>
      <c r="D1464" t="str">
        <f t="shared" si="199"/>
        <v>A</v>
      </c>
      <c r="E1464">
        <f t="shared" si="200"/>
        <v>4</v>
      </c>
      <c r="F1464">
        <v>84</v>
      </c>
      <c r="G1464" t="str">
        <f t="shared" si="201"/>
        <v>A</v>
      </c>
      <c r="H1464">
        <f t="shared" si="202"/>
        <v>4</v>
      </c>
      <c r="I1464">
        <v>82</v>
      </c>
      <c r="J1464" t="str">
        <f t="shared" si="203"/>
        <v>A</v>
      </c>
      <c r="K1464">
        <f t="shared" si="204"/>
        <v>4</v>
      </c>
      <c r="L1464" t="str">
        <f t="shared" si="198"/>
        <v>A03</v>
      </c>
      <c r="M1464" t="str">
        <f>VLOOKUP(L1464,Sheet2!$A$1:$C$17,2,FALSE)</f>
        <v>Matematika dan IPA</v>
      </c>
      <c r="N1464" t="str">
        <f>VLOOKUP(L1464,Sheet2!$A$1:$C$17,3,FALSE)</f>
        <v>Kimia</v>
      </c>
      <c r="O1464">
        <f t="shared" si="205"/>
        <v>8</v>
      </c>
      <c r="P1464" s="2">
        <f t="shared" si="206"/>
        <v>4</v>
      </c>
    </row>
    <row r="1465" spans="1:16" x14ac:dyDescent="0.25">
      <c r="A1465">
        <v>1463</v>
      </c>
      <c r="B1465" t="s">
        <v>1466</v>
      </c>
      <c r="C1465">
        <v>74</v>
      </c>
      <c r="D1465" t="str">
        <f t="shared" si="199"/>
        <v>B</v>
      </c>
      <c r="E1465">
        <f t="shared" si="200"/>
        <v>3</v>
      </c>
      <c r="F1465">
        <v>55</v>
      </c>
      <c r="G1465" t="str">
        <f t="shared" si="201"/>
        <v>C</v>
      </c>
      <c r="H1465">
        <f t="shared" si="202"/>
        <v>2</v>
      </c>
      <c r="I1465">
        <v>35</v>
      </c>
      <c r="J1465" t="str">
        <f t="shared" si="203"/>
        <v>D</v>
      </c>
      <c r="K1465">
        <f t="shared" si="204"/>
        <v>1</v>
      </c>
      <c r="L1465" t="str">
        <f t="shared" si="198"/>
        <v>A04</v>
      </c>
      <c r="M1465" t="str">
        <f>VLOOKUP(L1465,Sheet2!$A$1:$C$17,2,FALSE)</f>
        <v>Matematika dan IPA</v>
      </c>
      <c r="N1465" t="str">
        <f>VLOOKUP(L1465,Sheet2!$A$1:$C$17,3,FALSE)</f>
        <v>Matematika</v>
      </c>
      <c r="O1465">
        <f t="shared" si="205"/>
        <v>8</v>
      </c>
      <c r="P1465" s="2">
        <f t="shared" si="206"/>
        <v>2.125</v>
      </c>
    </row>
    <row r="1466" spans="1:16" x14ac:dyDescent="0.25">
      <c r="A1466">
        <v>1464</v>
      </c>
      <c r="B1466" t="s">
        <v>1467</v>
      </c>
      <c r="C1466">
        <v>62</v>
      </c>
      <c r="D1466" t="str">
        <f t="shared" si="199"/>
        <v>C</v>
      </c>
      <c r="E1466">
        <f t="shared" si="200"/>
        <v>2</v>
      </c>
      <c r="F1466">
        <v>42</v>
      </c>
      <c r="G1466" t="str">
        <f t="shared" si="201"/>
        <v>D</v>
      </c>
      <c r="H1466">
        <f t="shared" si="202"/>
        <v>1</v>
      </c>
      <c r="I1466">
        <v>23</v>
      </c>
      <c r="J1466" t="str">
        <f t="shared" si="203"/>
        <v>E</v>
      </c>
      <c r="K1466">
        <f t="shared" si="204"/>
        <v>0</v>
      </c>
      <c r="L1466" t="str">
        <f t="shared" si="198"/>
        <v>A02</v>
      </c>
      <c r="M1466" t="str">
        <f>VLOOKUP(L1466,Sheet2!$A$1:$C$17,2,FALSE)</f>
        <v>Matematika dan IPA</v>
      </c>
      <c r="N1466" t="str">
        <f>VLOOKUP(L1466,Sheet2!$A$1:$C$17,3,FALSE)</f>
        <v>Fisika</v>
      </c>
      <c r="O1466">
        <f t="shared" si="205"/>
        <v>8</v>
      </c>
      <c r="P1466" s="2">
        <f t="shared" si="206"/>
        <v>1.125</v>
      </c>
    </row>
    <row r="1467" spans="1:16" x14ac:dyDescent="0.25">
      <c r="A1467">
        <v>1465</v>
      </c>
      <c r="B1467" t="s">
        <v>1468</v>
      </c>
      <c r="C1467">
        <v>54</v>
      </c>
      <c r="D1467" t="str">
        <f t="shared" si="199"/>
        <v>C</v>
      </c>
      <c r="E1467">
        <f t="shared" si="200"/>
        <v>2</v>
      </c>
      <c r="F1467">
        <v>47</v>
      </c>
      <c r="G1467" t="str">
        <f t="shared" si="201"/>
        <v>C</v>
      </c>
      <c r="H1467">
        <f t="shared" si="202"/>
        <v>2</v>
      </c>
      <c r="I1467">
        <v>39</v>
      </c>
      <c r="J1467" t="str">
        <f t="shared" si="203"/>
        <v>D</v>
      </c>
      <c r="K1467">
        <f t="shared" si="204"/>
        <v>1</v>
      </c>
      <c r="L1467" t="str">
        <f t="shared" si="198"/>
        <v>D01</v>
      </c>
      <c r="M1467" t="str">
        <f>VLOOKUP(L1467,Sheet2!$A$1:$C$17,2,FALSE)</f>
        <v>Teknik Industri</v>
      </c>
      <c r="N1467" t="str">
        <f>VLOOKUP(L1467,Sheet2!$A$1:$C$17,3,FALSE)</f>
        <v>Instrumentasi dan Kontrol</v>
      </c>
      <c r="O1467">
        <f t="shared" si="205"/>
        <v>8</v>
      </c>
      <c r="P1467" s="2">
        <f t="shared" si="206"/>
        <v>1.75</v>
      </c>
    </row>
    <row r="1468" spans="1:16" x14ac:dyDescent="0.25">
      <c r="A1468">
        <v>1466</v>
      </c>
      <c r="B1468" t="s">
        <v>1469</v>
      </c>
      <c r="C1468">
        <v>41</v>
      </c>
      <c r="D1468" t="str">
        <f t="shared" si="199"/>
        <v>D</v>
      </c>
      <c r="E1468">
        <f t="shared" si="200"/>
        <v>1</v>
      </c>
      <c r="F1468">
        <v>26</v>
      </c>
      <c r="G1468" t="str">
        <f t="shared" si="201"/>
        <v>E</v>
      </c>
      <c r="H1468">
        <f t="shared" si="202"/>
        <v>0</v>
      </c>
      <c r="I1468">
        <v>11</v>
      </c>
      <c r="J1468" t="str">
        <f t="shared" si="203"/>
        <v>E</v>
      </c>
      <c r="K1468">
        <f t="shared" si="204"/>
        <v>0</v>
      </c>
      <c r="L1468" t="str">
        <f t="shared" si="198"/>
        <v>C03</v>
      </c>
      <c r="M1468" t="str">
        <f>VLOOKUP(L1468,Sheet2!$A$1:$C$17,2,FALSE)</f>
        <v>Farmasi</v>
      </c>
      <c r="N1468" t="str">
        <f>VLOOKUP(L1468,Sheet2!$A$1:$C$17,3,FALSE)</f>
        <v>Farmakologi</v>
      </c>
      <c r="O1468">
        <f t="shared" si="205"/>
        <v>8</v>
      </c>
      <c r="P1468" s="2">
        <f t="shared" si="206"/>
        <v>0.375</v>
      </c>
    </row>
    <row r="1469" spans="1:16" x14ac:dyDescent="0.25">
      <c r="A1469">
        <v>1467</v>
      </c>
      <c r="B1469" t="s">
        <v>1470</v>
      </c>
      <c r="C1469">
        <v>59</v>
      </c>
      <c r="D1469" t="str">
        <f t="shared" si="199"/>
        <v>C</v>
      </c>
      <c r="E1469">
        <f t="shared" si="200"/>
        <v>2</v>
      </c>
      <c r="F1469">
        <v>37</v>
      </c>
      <c r="G1469" t="str">
        <f t="shared" si="201"/>
        <v>D</v>
      </c>
      <c r="H1469">
        <f t="shared" si="202"/>
        <v>1</v>
      </c>
      <c r="I1469">
        <v>16</v>
      </c>
      <c r="J1469" t="str">
        <f t="shared" si="203"/>
        <v>E</v>
      </c>
      <c r="K1469">
        <f t="shared" si="204"/>
        <v>0</v>
      </c>
      <c r="L1469" t="str">
        <f t="shared" si="198"/>
        <v>C04</v>
      </c>
      <c r="M1469" t="str">
        <f>VLOOKUP(L1469,Sheet2!$A$1:$C$17,2,FALSE)</f>
        <v>Farmasi</v>
      </c>
      <c r="N1469" t="str">
        <f>VLOOKUP(L1469,Sheet2!$A$1:$C$17,3,FALSE)</f>
        <v>Farmasetika</v>
      </c>
      <c r="O1469">
        <f t="shared" si="205"/>
        <v>8</v>
      </c>
      <c r="P1469" s="2">
        <f t="shared" si="206"/>
        <v>1.125</v>
      </c>
    </row>
    <row r="1470" spans="1:16" x14ac:dyDescent="0.25">
      <c r="A1470">
        <v>1468</v>
      </c>
      <c r="B1470" t="s">
        <v>1471</v>
      </c>
      <c r="C1470">
        <v>72</v>
      </c>
      <c r="D1470" t="str">
        <f t="shared" si="199"/>
        <v>B</v>
      </c>
      <c r="E1470">
        <f t="shared" si="200"/>
        <v>3</v>
      </c>
      <c r="F1470">
        <v>82</v>
      </c>
      <c r="G1470" t="str">
        <f t="shared" si="201"/>
        <v>A</v>
      </c>
      <c r="H1470">
        <f t="shared" si="202"/>
        <v>4</v>
      </c>
      <c r="I1470">
        <v>93</v>
      </c>
      <c r="J1470" t="str">
        <f t="shared" si="203"/>
        <v>A</v>
      </c>
      <c r="K1470">
        <f t="shared" si="204"/>
        <v>4</v>
      </c>
      <c r="L1470" t="str">
        <f t="shared" si="198"/>
        <v>C04</v>
      </c>
      <c r="M1470" t="str">
        <f>VLOOKUP(L1470,Sheet2!$A$1:$C$17,2,FALSE)</f>
        <v>Farmasi</v>
      </c>
      <c r="N1470" t="str">
        <f>VLOOKUP(L1470,Sheet2!$A$1:$C$17,3,FALSE)</f>
        <v>Farmasetika</v>
      </c>
      <c r="O1470">
        <f t="shared" si="205"/>
        <v>8</v>
      </c>
      <c r="P1470" s="2">
        <f t="shared" si="206"/>
        <v>3.625</v>
      </c>
    </row>
    <row r="1471" spans="1:16" x14ac:dyDescent="0.25">
      <c r="A1471">
        <v>1469</v>
      </c>
      <c r="B1471" t="s">
        <v>1472</v>
      </c>
      <c r="C1471">
        <v>21</v>
      </c>
      <c r="D1471" t="str">
        <f t="shared" si="199"/>
        <v>E</v>
      </c>
      <c r="E1471">
        <f t="shared" si="200"/>
        <v>0</v>
      </c>
      <c r="F1471">
        <v>40</v>
      </c>
      <c r="G1471" t="str">
        <f t="shared" si="201"/>
        <v>D</v>
      </c>
      <c r="H1471">
        <f t="shared" si="202"/>
        <v>1</v>
      </c>
      <c r="I1471">
        <v>60</v>
      </c>
      <c r="J1471" t="str">
        <f t="shared" si="203"/>
        <v>C</v>
      </c>
      <c r="K1471">
        <f t="shared" si="204"/>
        <v>2</v>
      </c>
      <c r="L1471" t="str">
        <f t="shared" si="198"/>
        <v>D02</v>
      </c>
      <c r="M1471" t="str">
        <f>VLOOKUP(L1471,Sheet2!$A$1:$C$17,2,FALSE)</f>
        <v>Teknik Industri</v>
      </c>
      <c r="N1471" t="str">
        <f>VLOOKUP(L1471,Sheet2!$A$1:$C$17,3,FALSE)</f>
        <v>Teknologi Pangan</v>
      </c>
      <c r="O1471">
        <f t="shared" si="205"/>
        <v>8</v>
      </c>
      <c r="P1471" s="2">
        <f t="shared" si="206"/>
        <v>0.875</v>
      </c>
    </row>
    <row r="1472" spans="1:16" x14ac:dyDescent="0.25">
      <c r="A1472">
        <v>1470</v>
      </c>
      <c r="B1472" t="s">
        <v>1473</v>
      </c>
      <c r="C1472">
        <v>52</v>
      </c>
      <c r="D1472" t="str">
        <f t="shared" si="199"/>
        <v>C</v>
      </c>
      <c r="E1472">
        <f t="shared" si="200"/>
        <v>2</v>
      </c>
      <c r="F1472">
        <v>34</v>
      </c>
      <c r="G1472" t="str">
        <f t="shared" si="201"/>
        <v>E</v>
      </c>
      <c r="H1472">
        <f t="shared" si="202"/>
        <v>0</v>
      </c>
      <c r="I1472">
        <v>16</v>
      </c>
      <c r="J1472" t="str">
        <f t="shared" si="203"/>
        <v>E</v>
      </c>
      <c r="K1472">
        <f t="shared" si="204"/>
        <v>0</v>
      </c>
      <c r="L1472" t="str">
        <f t="shared" si="198"/>
        <v>B02</v>
      </c>
      <c r="M1472" t="str">
        <f>VLOOKUP(L1472,Sheet2!$A$1:$C$17,2,FALSE)</f>
        <v>Teknik Kebumian</v>
      </c>
      <c r="N1472" t="str">
        <f>VLOOKUP(L1472,Sheet2!$A$1:$C$17,3,FALSE)</f>
        <v>Oseanografi</v>
      </c>
      <c r="O1472">
        <f t="shared" si="205"/>
        <v>8</v>
      </c>
      <c r="P1472" s="2">
        <f t="shared" si="206"/>
        <v>0.75</v>
      </c>
    </row>
    <row r="1473" spans="1:16" x14ac:dyDescent="0.25">
      <c r="A1473">
        <v>1471</v>
      </c>
      <c r="B1473" t="s">
        <v>1474</v>
      </c>
      <c r="C1473">
        <v>50</v>
      </c>
      <c r="D1473" t="str">
        <f t="shared" si="199"/>
        <v>C</v>
      </c>
      <c r="E1473">
        <f t="shared" si="200"/>
        <v>2</v>
      </c>
      <c r="F1473">
        <v>39</v>
      </c>
      <c r="G1473" t="str">
        <f t="shared" si="201"/>
        <v>D</v>
      </c>
      <c r="H1473">
        <f t="shared" si="202"/>
        <v>1</v>
      </c>
      <c r="I1473">
        <v>28</v>
      </c>
      <c r="J1473" t="str">
        <f t="shared" si="203"/>
        <v>E</v>
      </c>
      <c r="K1473">
        <f t="shared" si="204"/>
        <v>0</v>
      </c>
      <c r="L1473" t="str">
        <f t="shared" si="198"/>
        <v>C04</v>
      </c>
      <c r="M1473" t="str">
        <f>VLOOKUP(L1473,Sheet2!$A$1:$C$17,2,FALSE)</f>
        <v>Farmasi</v>
      </c>
      <c r="N1473" t="str">
        <f>VLOOKUP(L1473,Sheet2!$A$1:$C$17,3,FALSE)</f>
        <v>Farmasetika</v>
      </c>
      <c r="O1473">
        <f t="shared" si="205"/>
        <v>8</v>
      </c>
      <c r="P1473" s="2">
        <f t="shared" si="206"/>
        <v>1.125</v>
      </c>
    </row>
    <row r="1474" spans="1:16" x14ac:dyDescent="0.25">
      <c r="A1474">
        <v>1472</v>
      </c>
      <c r="B1474" t="s">
        <v>1475</v>
      </c>
      <c r="C1474">
        <v>17</v>
      </c>
      <c r="D1474" t="str">
        <f t="shared" si="199"/>
        <v>E</v>
      </c>
      <c r="E1474">
        <f t="shared" si="200"/>
        <v>0</v>
      </c>
      <c r="F1474">
        <v>11</v>
      </c>
      <c r="G1474" t="str">
        <f t="shared" si="201"/>
        <v>E</v>
      </c>
      <c r="H1474">
        <f t="shared" si="202"/>
        <v>0</v>
      </c>
      <c r="I1474">
        <v>6</v>
      </c>
      <c r="J1474" t="str">
        <f t="shared" si="203"/>
        <v>E</v>
      </c>
      <c r="K1474">
        <f t="shared" si="204"/>
        <v>0</v>
      </c>
      <c r="L1474" t="str">
        <f t="shared" si="198"/>
        <v>B03</v>
      </c>
      <c r="M1474" t="str">
        <f>VLOOKUP(L1474,Sheet2!$A$1:$C$17,2,FALSE)</f>
        <v>Teknik Kebumian</v>
      </c>
      <c r="N1474" t="str">
        <f>VLOOKUP(L1474,Sheet2!$A$1:$C$17,3,FALSE)</f>
        <v>Geomatika</v>
      </c>
      <c r="O1474">
        <f t="shared" si="205"/>
        <v>8</v>
      </c>
      <c r="P1474" s="2">
        <f t="shared" si="206"/>
        <v>0</v>
      </c>
    </row>
    <row r="1475" spans="1:16" x14ac:dyDescent="0.25">
      <c r="A1475">
        <v>1473</v>
      </c>
      <c r="B1475" t="s">
        <v>1476</v>
      </c>
      <c r="C1475">
        <v>17</v>
      </c>
      <c r="D1475" t="str">
        <f t="shared" si="199"/>
        <v>E</v>
      </c>
      <c r="E1475">
        <f t="shared" si="200"/>
        <v>0</v>
      </c>
      <c r="F1475">
        <v>32</v>
      </c>
      <c r="G1475" t="str">
        <f t="shared" si="201"/>
        <v>E</v>
      </c>
      <c r="H1475">
        <f t="shared" si="202"/>
        <v>0</v>
      </c>
      <c r="I1475">
        <v>47</v>
      </c>
      <c r="J1475" t="str">
        <f t="shared" si="203"/>
        <v>C</v>
      </c>
      <c r="K1475">
        <f t="shared" si="204"/>
        <v>2</v>
      </c>
      <c r="L1475" t="str">
        <f t="shared" ref="L1475:L1502" si="207">LEFT(B1475,3)</f>
        <v>D01</v>
      </c>
      <c r="M1475" t="str">
        <f>VLOOKUP(L1475,Sheet2!$A$1:$C$17,2,FALSE)</f>
        <v>Teknik Industri</v>
      </c>
      <c r="N1475" t="str">
        <f>VLOOKUP(L1475,Sheet2!$A$1:$C$17,3,FALSE)</f>
        <v>Instrumentasi dan Kontrol</v>
      </c>
      <c r="O1475">
        <f t="shared" si="205"/>
        <v>8</v>
      </c>
      <c r="P1475" s="2">
        <f t="shared" si="206"/>
        <v>0.5</v>
      </c>
    </row>
    <row r="1476" spans="1:16" x14ac:dyDescent="0.25">
      <c r="A1476">
        <v>1474</v>
      </c>
      <c r="B1476" t="s">
        <v>1477</v>
      </c>
      <c r="C1476">
        <v>37</v>
      </c>
      <c r="D1476" t="str">
        <f t="shared" ref="D1476:D1502" si="208">IF(C1476&gt;=75,"A",IF(C1476&gt;=65,"B",IF(C1476&gt;=45,"C",IF(C1476&gt;=35,"D","E"))))</f>
        <v>D</v>
      </c>
      <c r="E1476">
        <f t="shared" ref="E1476:E1502" si="209">IF(D1476="A",4,IF(D1476="B",3,IF(D1476="C",2,IF(D1476="D",1,0))))</f>
        <v>1</v>
      </c>
      <c r="F1476">
        <v>43</v>
      </c>
      <c r="G1476" t="str">
        <f t="shared" ref="G1476:G1502" si="210">IF(F1476&gt;=75,"A",IF(F1476&gt;=65,"B",IF(F1476&gt;=45,"C",IF(F1476&gt;=35,"D","E"))))</f>
        <v>D</v>
      </c>
      <c r="H1476">
        <f t="shared" ref="H1476:H1502" si="211">IF(G1476="A",4,IF(G1476="B",3,IF(G1476="C",2,IF(G1476="D",1,0))))</f>
        <v>1</v>
      </c>
      <c r="I1476">
        <v>49</v>
      </c>
      <c r="J1476" t="str">
        <f t="shared" ref="J1476:J1502" si="212">IF(I1476&gt;=75,"A",IF(I1476&gt;=65,"B",IF(I1476&gt;=45,"C",IF(I1476&gt;=35,"D","E"))))</f>
        <v>C</v>
      </c>
      <c r="K1476">
        <f t="shared" ref="K1476:K1502" si="213">IF(J1476="A",4,IF(J1476="B",3,IF(J1476="C",2,IF(J1476="D",1,0))))</f>
        <v>2</v>
      </c>
      <c r="L1476" t="str">
        <f t="shared" si="207"/>
        <v>C01</v>
      </c>
      <c r="M1476" t="str">
        <f>VLOOKUP(L1476,Sheet2!$A$1:$C$17,2,FALSE)</f>
        <v>Farmasi</v>
      </c>
      <c r="N1476" t="str">
        <f>VLOOKUP(L1476,Sheet2!$A$1:$C$17,3,FALSE)</f>
        <v>Biologi Farmasi</v>
      </c>
      <c r="O1476">
        <f t="shared" ref="O1476:O1502" si="214">$D$1+$G$1+$J$1</f>
        <v>8</v>
      </c>
      <c r="P1476" s="2">
        <f t="shared" ref="P1476:P1502" si="215">(E1476*$D$1+H1476*$G$1+K1476*$J$1)/O1476</f>
        <v>1.25</v>
      </c>
    </row>
    <row r="1477" spans="1:16" x14ac:dyDescent="0.25">
      <c r="A1477">
        <v>1475</v>
      </c>
      <c r="B1477" t="s">
        <v>1478</v>
      </c>
      <c r="C1477">
        <v>69</v>
      </c>
      <c r="D1477" t="str">
        <f t="shared" si="208"/>
        <v>B</v>
      </c>
      <c r="E1477">
        <f t="shared" si="209"/>
        <v>3</v>
      </c>
      <c r="F1477">
        <v>53</v>
      </c>
      <c r="G1477" t="str">
        <f t="shared" si="210"/>
        <v>C</v>
      </c>
      <c r="H1477">
        <f t="shared" si="211"/>
        <v>2</v>
      </c>
      <c r="I1477">
        <v>38</v>
      </c>
      <c r="J1477" t="str">
        <f t="shared" si="212"/>
        <v>D</v>
      </c>
      <c r="K1477">
        <f t="shared" si="213"/>
        <v>1</v>
      </c>
      <c r="L1477" t="str">
        <f t="shared" si="207"/>
        <v>D01</v>
      </c>
      <c r="M1477" t="str">
        <f>VLOOKUP(L1477,Sheet2!$A$1:$C$17,2,FALSE)</f>
        <v>Teknik Industri</v>
      </c>
      <c r="N1477" t="str">
        <f>VLOOKUP(L1477,Sheet2!$A$1:$C$17,3,FALSE)</f>
        <v>Instrumentasi dan Kontrol</v>
      </c>
      <c r="O1477">
        <f t="shared" si="214"/>
        <v>8</v>
      </c>
      <c r="P1477" s="2">
        <f t="shared" si="215"/>
        <v>2.125</v>
      </c>
    </row>
    <row r="1478" spans="1:16" x14ac:dyDescent="0.25">
      <c r="A1478">
        <v>1476</v>
      </c>
      <c r="B1478" t="s">
        <v>1479</v>
      </c>
      <c r="C1478">
        <v>78</v>
      </c>
      <c r="D1478" t="str">
        <f t="shared" si="208"/>
        <v>A</v>
      </c>
      <c r="E1478">
        <f t="shared" si="209"/>
        <v>4</v>
      </c>
      <c r="F1478">
        <v>56</v>
      </c>
      <c r="G1478" t="str">
        <f t="shared" si="210"/>
        <v>C</v>
      </c>
      <c r="H1478">
        <f t="shared" si="211"/>
        <v>2</v>
      </c>
      <c r="I1478">
        <v>33</v>
      </c>
      <c r="J1478" t="str">
        <f t="shared" si="212"/>
        <v>E</v>
      </c>
      <c r="K1478">
        <f t="shared" si="213"/>
        <v>0</v>
      </c>
      <c r="L1478" t="str">
        <f t="shared" si="207"/>
        <v>B01</v>
      </c>
      <c r="M1478" t="str">
        <f>VLOOKUP(L1478,Sheet2!$A$1:$C$17,2,FALSE)</f>
        <v>Teknik Kebumian</v>
      </c>
      <c r="N1478" t="str">
        <f>VLOOKUP(L1478,Sheet2!$A$1:$C$17,3,FALSE)</f>
        <v>Meteorologi</v>
      </c>
      <c r="O1478">
        <f t="shared" si="214"/>
        <v>8</v>
      </c>
      <c r="P1478" s="2">
        <f t="shared" si="215"/>
        <v>2.25</v>
      </c>
    </row>
    <row r="1479" spans="1:16" x14ac:dyDescent="0.25">
      <c r="A1479">
        <v>1477</v>
      </c>
      <c r="B1479" t="s">
        <v>1480</v>
      </c>
      <c r="C1479">
        <v>77</v>
      </c>
      <c r="D1479" t="str">
        <f t="shared" si="208"/>
        <v>A</v>
      </c>
      <c r="E1479">
        <f t="shared" si="209"/>
        <v>4</v>
      </c>
      <c r="F1479">
        <v>53</v>
      </c>
      <c r="G1479" t="str">
        <f t="shared" si="210"/>
        <v>C</v>
      </c>
      <c r="H1479">
        <f t="shared" si="211"/>
        <v>2</v>
      </c>
      <c r="I1479">
        <v>29</v>
      </c>
      <c r="J1479" t="str">
        <f t="shared" si="212"/>
        <v>E</v>
      </c>
      <c r="K1479">
        <f t="shared" si="213"/>
        <v>0</v>
      </c>
      <c r="L1479" t="str">
        <f t="shared" si="207"/>
        <v>B03</v>
      </c>
      <c r="M1479" t="str">
        <f>VLOOKUP(L1479,Sheet2!$A$1:$C$17,2,FALSE)</f>
        <v>Teknik Kebumian</v>
      </c>
      <c r="N1479" t="str">
        <f>VLOOKUP(L1479,Sheet2!$A$1:$C$17,3,FALSE)</f>
        <v>Geomatika</v>
      </c>
      <c r="O1479">
        <f t="shared" si="214"/>
        <v>8</v>
      </c>
      <c r="P1479" s="2">
        <f t="shared" si="215"/>
        <v>2.25</v>
      </c>
    </row>
    <row r="1480" spans="1:16" x14ac:dyDescent="0.25">
      <c r="A1480">
        <v>1478</v>
      </c>
      <c r="B1480" t="s">
        <v>1481</v>
      </c>
      <c r="C1480">
        <v>58</v>
      </c>
      <c r="D1480" t="str">
        <f t="shared" si="208"/>
        <v>C</v>
      </c>
      <c r="E1480">
        <f t="shared" si="209"/>
        <v>2</v>
      </c>
      <c r="F1480">
        <v>43</v>
      </c>
      <c r="G1480" t="str">
        <f t="shared" si="210"/>
        <v>D</v>
      </c>
      <c r="H1480">
        <f t="shared" si="211"/>
        <v>1</v>
      </c>
      <c r="I1480">
        <v>28</v>
      </c>
      <c r="J1480" t="str">
        <f t="shared" si="212"/>
        <v>E</v>
      </c>
      <c r="K1480">
        <f t="shared" si="213"/>
        <v>0</v>
      </c>
      <c r="L1480" t="str">
        <f t="shared" si="207"/>
        <v>A02</v>
      </c>
      <c r="M1480" t="str">
        <f>VLOOKUP(L1480,Sheet2!$A$1:$C$17,2,FALSE)</f>
        <v>Matematika dan IPA</v>
      </c>
      <c r="N1480" t="str">
        <f>VLOOKUP(L1480,Sheet2!$A$1:$C$17,3,FALSE)</f>
        <v>Fisika</v>
      </c>
      <c r="O1480">
        <f t="shared" si="214"/>
        <v>8</v>
      </c>
      <c r="P1480" s="2">
        <f t="shared" si="215"/>
        <v>1.125</v>
      </c>
    </row>
    <row r="1481" spans="1:16" x14ac:dyDescent="0.25">
      <c r="A1481">
        <v>1479</v>
      </c>
      <c r="B1481" t="s">
        <v>1482</v>
      </c>
      <c r="C1481">
        <v>80</v>
      </c>
      <c r="D1481" t="str">
        <f t="shared" si="208"/>
        <v>A</v>
      </c>
      <c r="E1481">
        <f t="shared" si="209"/>
        <v>4</v>
      </c>
      <c r="F1481">
        <v>71</v>
      </c>
      <c r="G1481" t="str">
        <f t="shared" si="210"/>
        <v>B</v>
      </c>
      <c r="H1481">
        <f t="shared" si="211"/>
        <v>3</v>
      </c>
      <c r="I1481">
        <v>63</v>
      </c>
      <c r="J1481" t="str">
        <f t="shared" si="212"/>
        <v>C</v>
      </c>
      <c r="K1481">
        <f t="shared" si="213"/>
        <v>2</v>
      </c>
      <c r="L1481" t="str">
        <f t="shared" si="207"/>
        <v>D02</v>
      </c>
      <c r="M1481" t="str">
        <f>VLOOKUP(L1481,Sheet2!$A$1:$C$17,2,FALSE)</f>
        <v>Teknik Industri</v>
      </c>
      <c r="N1481" t="str">
        <f>VLOOKUP(L1481,Sheet2!$A$1:$C$17,3,FALSE)</f>
        <v>Teknologi Pangan</v>
      </c>
      <c r="O1481">
        <f t="shared" si="214"/>
        <v>8</v>
      </c>
      <c r="P1481" s="2">
        <f t="shared" si="215"/>
        <v>3.125</v>
      </c>
    </row>
    <row r="1482" spans="1:16" x14ac:dyDescent="0.25">
      <c r="A1482">
        <v>1480</v>
      </c>
      <c r="B1482" t="s">
        <v>1483</v>
      </c>
      <c r="C1482">
        <v>47</v>
      </c>
      <c r="D1482" t="str">
        <f t="shared" si="208"/>
        <v>C</v>
      </c>
      <c r="E1482">
        <f t="shared" si="209"/>
        <v>2</v>
      </c>
      <c r="F1482">
        <v>66</v>
      </c>
      <c r="G1482" t="str">
        <f t="shared" si="210"/>
        <v>B</v>
      </c>
      <c r="H1482">
        <f t="shared" si="211"/>
        <v>3</v>
      </c>
      <c r="I1482">
        <v>86</v>
      </c>
      <c r="J1482" t="str">
        <f t="shared" si="212"/>
        <v>A</v>
      </c>
      <c r="K1482">
        <f t="shared" si="213"/>
        <v>4</v>
      </c>
      <c r="L1482" t="str">
        <f t="shared" si="207"/>
        <v>C04</v>
      </c>
      <c r="M1482" t="str">
        <f>VLOOKUP(L1482,Sheet2!$A$1:$C$17,2,FALSE)</f>
        <v>Farmasi</v>
      </c>
      <c r="N1482" t="str">
        <f>VLOOKUP(L1482,Sheet2!$A$1:$C$17,3,FALSE)</f>
        <v>Farmasetika</v>
      </c>
      <c r="O1482">
        <f t="shared" si="214"/>
        <v>8</v>
      </c>
      <c r="P1482" s="2">
        <f t="shared" si="215"/>
        <v>2.875</v>
      </c>
    </row>
    <row r="1483" spans="1:16" x14ac:dyDescent="0.25">
      <c r="A1483">
        <v>1481</v>
      </c>
      <c r="B1483" t="s">
        <v>1484</v>
      </c>
      <c r="C1483">
        <v>83</v>
      </c>
      <c r="D1483" t="str">
        <f t="shared" si="208"/>
        <v>A</v>
      </c>
      <c r="E1483">
        <f t="shared" si="209"/>
        <v>4</v>
      </c>
      <c r="F1483">
        <v>73</v>
      </c>
      <c r="G1483" t="str">
        <f t="shared" si="210"/>
        <v>B</v>
      </c>
      <c r="H1483">
        <f t="shared" si="211"/>
        <v>3</v>
      </c>
      <c r="I1483">
        <v>63</v>
      </c>
      <c r="J1483" t="str">
        <f t="shared" si="212"/>
        <v>C</v>
      </c>
      <c r="K1483">
        <f t="shared" si="213"/>
        <v>2</v>
      </c>
      <c r="L1483" t="str">
        <f t="shared" si="207"/>
        <v>C03</v>
      </c>
      <c r="M1483" t="str">
        <f>VLOOKUP(L1483,Sheet2!$A$1:$C$17,2,FALSE)</f>
        <v>Farmasi</v>
      </c>
      <c r="N1483" t="str">
        <f>VLOOKUP(L1483,Sheet2!$A$1:$C$17,3,FALSE)</f>
        <v>Farmakologi</v>
      </c>
      <c r="O1483">
        <f t="shared" si="214"/>
        <v>8</v>
      </c>
      <c r="P1483" s="2">
        <f t="shared" si="215"/>
        <v>3.125</v>
      </c>
    </row>
    <row r="1484" spans="1:16" x14ac:dyDescent="0.25">
      <c r="A1484">
        <v>1482</v>
      </c>
      <c r="B1484" t="s">
        <v>1485</v>
      </c>
      <c r="C1484">
        <v>43</v>
      </c>
      <c r="D1484" t="str">
        <f t="shared" si="208"/>
        <v>D</v>
      </c>
      <c r="E1484">
        <f t="shared" si="209"/>
        <v>1</v>
      </c>
      <c r="F1484">
        <v>55</v>
      </c>
      <c r="G1484" t="str">
        <f t="shared" si="210"/>
        <v>C</v>
      </c>
      <c r="H1484">
        <f t="shared" si="211"/>
        <v>2</v>
      </c>
      <c r="I1484">
        <v>67</v>
      </c>
      <c r="J1484" t="str">
        <f t="shared" si="212"/>
        <v>B</v>
      </c>
      <c r="K1484">
        <f t="shared" si="213"/>
        <v>3</v>
      </c>
      <c r="L1484" t="str">
        <f t="shared" si="207"/>
        <v>A03</v>
      </c>
      <c r="M1484" t="str">
        <f>VLOOKUP(L1484,Sheet2!$A$1:$C$17,2,FALSE)</f>
        <v>Matematika dan IPA</v>
      </c>
      <c r="N1484" t="str">
        <f>VLOOKUP(L1484,Sheet2!$A$1:$C$17,3,FALSE)</f>
        <v>Kimia</v>
      </c>
      <c r="O1484">
        <f t="shared" si="214"/>
        <v>8</v>
      </c>
      <c r="P1484" s="2">
        <f t="shared" si="215"/>
        <v>1.875</v>
      </c>
    </row>
    <row r="1485" spans="1:16" x14ac:dyDescent="0.25">
      <c r="A1485">
        <v>1483</v>
      </c>
      <c r="B1485" t="s">
        <v>1486</v>
      </c>
      <c r="C1485">
        <v>52</v>
      </c>
      <c r="D1485" t="str">
        <f t="shared" si="208"/>
        <v>C</v>
      </c>
      <c r="E1485">
        <f t="shared" si="209"/>
        <v>2</v>
      </c>
      <c r="F1485">
        <v>62</v>
      </c>
      <c r="G1485" t="str">
        <f t="shared" si="210"/>
        <v>C</v>
      </c>
      <c r="H1485">
        <f t="shared" si="211"/>
        <v>2</v>
      </c>
      <c r="I1485">
        <v>73</v>
      </c>
      <c r="J1485" t="str">
        <f t="shared" si="212"/>
        <v>B</v>
      </c>
      <c r="K1485">
        <f t="shared" si="213"/>
        <v>3</v>
      </c>
      <c r="L1485" t="str">
        <f t="shared" si="207"/>
        <v>D02</v>
      </c>
      <c r="M1485" t="str">
        <f>VLOOKUP(L1485,Sheet2!$A$1:$C$17,2,FALSE)</f>
        <v>Teknik Industri</v>
      </c>
      <c r="N1485" t="str">
        <f>VLOOKUP(L1485,Sheet2!$A$1:$C$17,3,FALSE)</f>
        <v>Teknologi Pangan</v>
      </c>
      <c r="O1485">
        <f t="shared" si="214"/>
        <v>8</v>
      </c>
      <c r="P1485" s="2">
        <f t="shared" si="215"/>
        <v>2.25</v>
      </c>
    </row>
    <row r="1486" spans="1:16" x14ac:dyDescent="0.25">
      <c r="A1486">
        <v>1484</v>
      </c>
      <c r="B1486" t="s">
        <v>1487</v>
      </c>
      <c r="C1486">
        <v>17</v>
      </c>
      <c r="D1486" t="str">
        <f t="shared" si="208"/>
        <v>E</v>
      </c>
      <c r="E1486">
        <f t="shared" si="209"/>
        <v>0</v>
      </c>
      <c r="F1486">
        <v>34</v>
      </c>
      <c r="G1486" t="str">
        <f t="shared" si="210"/>
        <v>E</v>
      </c>
      <c r="H1486">
        <f t="shared" si="211"/>
        <v>0</v>
      </c>
      <c r="I1486">
        <v>51</v>
      </c>
      <c r="J1486" t="str">
        <f t="shared" si="212"/>
        <v>C</v>
      </c>
      <c r="K1486">
        <f t="shared" si="213"/>
        <v>2</v>
      </c>
      <c r="L1486" t="str">
        <f t="shared" si="207"/>
        <v>B03</v>
      </c>
      <c r="M1486" t="str">
        <f>VLOOKUP(L1486,Sheet2!$A$1:$C$17,2,FALSE)</f>
        <v>Teknik Kebumian</v>
      </c>
      <c r="N1486" t="str">
        <f>VLOOKUP(L1486,Sheet2!$A$1:$C$17,3,FALSE)</f>
        <v>Geomatika</v>
      </c>
      <c r="O1486">
        <f t="shared" si="214"/>
        <v>8</v>
      </c>
      <c r="P1486" s="2">
        <f t="shared" si="215"/>
        <v>0.5</v>
      </c>
    </row>
    <row r="1487" spans="1:16" x14ac:dyDescent="0.25">
      <c r="A1487">
        <v>1485</v>
      </c>
      <c r="B1487" t="s">
        <v>1488</v>
      </c>
      <c r="C1487">
        <v>47</v>
      </c>
      <c r="D1487" t="str">
        <f t="shared" si="208"/>
        <v>C</v>
      </c>
      <c r="E1487">
        <f t="shared" si="209"/>
        <v>2</v>
      </c>
      <c r="F1487">
        <v>44</v>
      </c>
      <c r="G1487" t="str">
        <f t="shared" si="210"/>
        <v>D</v>
      </c>
      <c r="H1487">
        <f t="shared" si="211"/>
        <v>1</v>
      </c>
      <c r="I1487">
        <v>41</v>
      </c>
      <c r="J1487" t="str">
        <f t="shared" si="212"/>
        <v>D</v>
      </c>
      <c r="K1487">
        <f t="shared" si="213"/>
        <v>1</v>
      </c>
      <c r="L1487" t="str">
        <f t="shared" si="207"/>
        <v>B02</v>
      </c>
      <c r="M1487" t="str">
        <f>VLOOKUP(L1487,Sheet2!$A$1:$C$17,2,FALSE)</f>
        <v>Teknik Kebumian</v>
      </c>
      <c r="N1487" t="str">
        <f>VLOOKUP(L1487,Sheet2!$A$1:$C$17,3,FALSE)</f>
        <v>Oseanografi</v>
      </c>
      <c r="O1487">
        <f t="shared" si="214"/>
        <v>8</v>
      </c>
      <c r="P1487" s="2">
        <f t="shared" si="215"/>
        <v>1.375</v>
      </c>
    </row>
    <row r="1488" spans="1:16" x14ac:dyDescent="0.25">
      <c r="A1488">
        <v>1486</v>
      </c>
      <c r="B1488" t="s">
        <v>1489</v>
      </c>
      <c r="C1488">
        <v>26</v>
      </c>
      <c r="D1488" t="str">
        <f t="shared" si="208"/>
        <v>E</v>
      </c>
      <c r="E1488">
        <f t="shared" si="209"/>
        <v>0</v>
      </c>
      <c r="F1488">
        <v>25</v>
      </c>
      <c r="G1488" t="str">
        <f t="shared" si="210"/>
        <v>E</v>
      </c>
      <c r="H1488">
        <f t="shared" si="211"/>
        <v>0</v>
      </c>
      <c r="I1488">
        <v>23</v>
      </c>
      <c r="J1488" t="str">
        <f t="shared" si="212"/>
        <v>E</v>
      </c>
      <c r="K1488">
        <f t="shared" si="213"/>
        <v>0</v>
      </c>
      <c r="L1488" t="str">
        <f t="shared" si="207"/>
        <v>D01</v>
      </c>
      <c r="M1488" t="str">
        <f>VLOOKUP(L1488,Sheet2!$A$1:$C$17,2,FALSE)</f>
        <v>Teknik Industri</v>
      </c>
      <c r="N1488" t="str">
        <f>VLOOKUP(L1488,Sheet2!$A$1:$C$17,3,FALSE)</f>
        <v>Instrumentasi dan Kontrol</v>
      </c>
      <c r="O1488">
        <f t="shared" si="214"/>
        <v>8</v>
      </c>
      <c r="P1488" s="2">
        <f t="shared" si="215"/>
        <v>0</v>
      </c>
    </row>
    <row r="1489" spans="1:16" x14ac:dyDescent="0.25">
      <c r="A1489">
        <v>1487</v>
      </c>
      <c r="B1489" t="s">
        <v>1490</v>
      </c>
      <c r="C1489">
        <v>23</v>
      </c>
      <c r="D1489" t="str">
        <f t="shared" si="208"/>
        <v>E</v>
      </c>
      <c r="E1489">
        <f t="shared" si="209"/>
        <v>0</v>
      </c>
      <c r="F1489">
        <v>18</v>
      </c>
      <c r="G1489" t="str">
        <f t="shared" si="210"/>
        <v>E</v>
      </c>
      <c r="H1489">
        <f t="shared" si="211"/>
        <v>0</v>
      </c>
      <c r="I1489">
        <v>13</v>
      </c>
      <c r="J1489" t="str">
        <f t="shared" si="212"/>
        <v>E</v>
      </c>
      <c r="K1489">
        <f t="shared" si="213"/>
        <v>0</v>
      </c>
      <c r="L1489" t="str">
        <f t="shared" si="207"/>
        <v>A03</v>
      </c>
      <c r="M1489" t="str">
        <f>VLOOKUP(L1489,Sheet2!$A$1:$C$17,2,FALSE)</f>
        <v>Matematika dan IPA</v>
      </c>
      <c r="N1489" t="str">
        <f>VLOOKUP(L1489,Sheet2!$A$1:$C$17,3,FALSE)</f>
        <v>Kimia</v>
      </c>
      <c r="O1489">
        <f t="shared" si="214"/>
        <v>8</v>
      </c>
      <c r="P1489" s="2">
        <f t="shared" si="215"/>
        <v>0</v>
      </c>
    </row>
    <row r="1490" spans="1:16" x14ac:dyDescent="0.25">
      <c r="A1490">
        <v>1488</v>
      </c>
      <c r="B1490" t="s">
        <v>1491</v>
      </c>
      <c r="C1490">
        <v>95</v>
      </c>
      <c r="D1490" t="str">
        <f t="shared" si="208"/>
        <v>A</v>
      </c>
      <c r="E1490">
        <f t="shared" si="209"/>
        <v>4</v>
      </c>
      <c r="F1490">
        <v>89</v>
      </c>
      <c r="G1490" t="str">
        <f t="shared" si="210"/>
        <v>A</v>
      </c>
      <c r="H1490">
        <f t="shared" si="211"/>
        <v>4</v>
      </c>
      <c r="I1490">
        <v>84</v>
      </c>
      <c r="J1490" t="str">
        <f t="shared" si="212"/>
        <v>A</v>
      </c>
      <c r="K1490">
        <f t="shared" si="213"/>
        <v>4</v>
      </c>
      <c r="L1490" t="str">
        <f t="shared" si="207"/>
        <v>D01</v>
      </c>
      <c r="M1490" t="str">
        <f>VLOOKUP(L1490,Sheet2!$A$1:$C$17,2,FALSE)</f>
        <v>Teknik Industri</v>
      </c>
      <c r="N1490" t="str">
        <f>VLOOKUP(L1490,Sheet2!$A$1:$C$17,3,FALSE)</f>
        <v>Instrumentasi dan Kontrol</v>
      </c>
      <c r="O1490">
        <f t="shared" si="214"/>
        <v>8</v>
      </c>
      <c r="P1490" s="2">
        <f t="shared" si="215"/>
        <v>4</v>
      </c>
    </row>
    <row r="1491" spans="1:16" x14ac:dyDescent="0.25">
      <c r="A1491">
        <v>1489</v>
      </c>
      <c r="B1491" t="s">
        <v>1492</v>
      </c>
      <c r="C1491">
        <v>84</v>
      </c>
      <c r="D1491" t="str">
        <f t="shared" si="208"/>
        <v>A</v>
      </c>
      <c r="E1491">
        <f t="shared" si="209"/>
        <v>4</v>
      </c>
      <c r="F1491">
        <v>71</v>
      </c>
      <c r="G1491" t="str">
        <f t="shared" si="210"/>
        <v>B</v>
      </c>
      <c r="H1491">
        <f t="shared" si="211"/>
        <v>3</v>
      </c>
      <c r="I1491">
        <v>59</v>
      </c>
      <c r="J1491" t="str">
        <f t="shared" si="212"/>
        <v>C</v>
      </c>
      <c r="K1491">
        <f t="shared" si="213"/>
        <v>2</v>
      </c>
      <c r="L1491" t="str">
        <f t="shared" si="207"/>
        <v>C03</v>
      </c>
      <c r="M1491" t="str">
        <f>VLOOKUP(L1491,Sheet2!$A$1:$C$17,2,FALSE)</f>
        <v>Farmasi</v>
      </c>
      <c r="N1491" t="str">
        <f>VLOOKUP(L1491,Sheet2!$A$1:$C$17,3,FALSE)</f>
        <v>Farmakologi</v>
      </c>
      <c r="O1491">
        <f t="shared" si="214"/>
        <v>8</v>
      </c>
      <c r="P1491" s="2">
        <f t="shared" si="215"/>
        <v>3.125</v>
      </c>
    </row>
    <row r="1492" spans="1:16" x14ac:dyDescent="0.25">
      <c r="A1492">
        <v>1490</v>
      </c>
      <c r="B1492" t="s">
        <v>1493</v>
      </c>
      <c r="C1492">
        <v>54</v>
      </c>
      <c r="D1492" t="str">
        <f t="shared" si="208"/>
        <v>C</v>
      </c>
      <c r="E1492">
        <f t="shared" si="209"/>
        <v>2</v>
      </c>
      <c r="F1492">
        <v>35</v>
      </c>
      <c r="G1492" t="str">
        <f t="shared" si="210"/>
        <v>D</v>
      </c>
      <c r="H1492">
        <f t="shared" si="211"/>
        <v>1</v>
      </c>
      <c r="I1492">
        <v>17</v>
      </c>
      <c r="J1492" t="str">
        <f t="shared" si="212"/>
        <v>E</v>
      </c>
      <c r="K1492">
        <f t="shared" si="213"/>
        <v>0</v>
      </c>
      <c r="L1492" t="str">
        <f t="shared" si="207"/>
        <v>A01</v>
      </c>
      <c r="M1492" t="str">
        <f>VLOOKUP(L1492,Sheet2!$A$1:$C$17,2,FALSE)</f>
        <v>Matematika dan IPA</v>
      </c>
      <c r="N1492" t="str">
        <f>VLOOKUP(L1492,Sheet2!$A$1:$C$17,3,FALSE)</f>
        <v>Astronomi</v>
      </c>
      <c r="O1492">
        <f t="shared" si="214"/>
        <v>8</v>
      </c>
      <c r="P1492" s="2">
        <f t="shared" si="215"/>
        <v>1.125</v>
      </c>
    </row>
    <row r="1493" spans="1:16" x14ac:dyDescent="0.25">
      <c r="A1493">
        <v>1491</v>
      </c>
      <c r="B1493" t="s">
        <v>1494</v>
      </c>
      <c r="C1493">
        <v>22</v>
      </c>
      <c r="D1493" t="str">
        <f t="shared" si="208"/>
        <v>E</v>
      </c>
      <c r="E1493">
        <f t="shared" si="209"/>
        <v>0</v>
      </c>
      <c r="F1493">
        <v>43</v>
      </c>
      <c r="G1493" t="str">
        <f t="shared" si="210"/>
        <v>D</v>
      </c>
      <c r="H1493">
        <f t="shared" si="211"/>
        <v>1</v>
      </c>
      <c r="I1493">
        <v>64</v>
      </c>
      <c r="J1493" t="str">
        <f t="shared" si="212"/>
        <v>C</v>
      </c>
      <c r="K1493">
        <f t="shared" si="213"/>
        <v>2</v>
      </c>
      <c r="L1493" t="str">
        <f t="shared" si="207"/>
        <v>B02</v>
      </c>
      <c r="M1493" t="str">
        <f>VLOOKUP(L1493,Sheet2!$A$1:$C$17,2,FALSE)</f>
        <v>Teknik Kebumian</v>
      </c>
      <c r="N1493" t="str">
        <f>VLOOKUP(L1493,Sheet2!$A$1:$C$17,3,FALSE)</f>
        <v>Oseanografi</v>
      </c>
      <c r="O1493">
        <f t="shared" si="214"/>
        <v>8</v>
      </c>
      <c r="P1493" s="2">
        <f t="shared" si="215"/>
        <v>0.875</v>
      </c>
    </row>
    <row r="1494" spans="1:16" x14ac:dyDescent="0.25">
      <c r="A1494">
        <v>1492</v>
      </c>
      <c r="B1494" t="s">
        <v>1495</v>
      </c>
      <c r="C1494">
        <v>40</v>
      </c>
      <c r="D1494" t="str">
        <f t="shared" si="208"/>
        <v>D</v>
      </c>
      <c r="E1494">
        <f t="shared" si="209"/>
        <v>1</v>
      </c>
      <c r="F1494">
        <v>33</v>
      </c>
      <c r="G1494" t="str">
        <f t="shared" si="210"/>
        <v>E</v>
      </c>
      <c r="H1494">
        <f t="shared" si="211"/>
        <v>0</v>
      </c>
      <c r="I1494">
        <v>26</v>
      </c>
      <c r="J1494" t="str">
        <f t="shared" si="212"/>
        <v>E</v>
      </c>
      <c r="K1494">
        <f t="shared" si="213"/>
        <v>0</v>
      </c>
      <c r="L1494" t="str">
        <f t="shared" si="207"/>
        <v>C02</v>
      </c>
      <c r="M1494" t="str">
        <f>VLOOKUP(L1494,Sheet2!$A$1:$C$17,2,FALSE)</f>
        <v>Farmasi</v>
      </c>
      <c r="N1494" t="str">
        <f>VLOOKUP(L1494,Sheet2!$A$1:$C$17,3,FALSE)</f>
        <v>Farmakokimia</v>
      </c>
      <c r="O1494">
        <f t="shared" si="214"/>
        <v>8</v>
      </c>
      <c r="P1494" s="2">
        <f t="shared" si="215"/>
        <v>0.375</v>
      </c>
    </row>
    <row r="1495" spans="1:16" x14ac:dyDescent="0.25">
      <c r="A1495">
        <v>1493</v>
      </c>
      <c r="B1495" t="s">
        <v>1496</v>
      </c>
      <c r="C1495">
        <v>52</v>
      </c>
      <c r="D1495" t="str">
        <f t="shared" si="208"/>
        <v>C</v>
      </c>
      <c r="E1495">
        <f t="shared" si="209"/>
        <v>2</v>
      </c>
      <c r="F1495">
        <v>44</v>
      </c>
      <c r="G1495" t="str">
        <f t="shared" si="210"/>
        <v>D</v>
      </c>
      <c r="H1495">
        <f t="shared" si="211"/>
        <v>1</v>
      </c>
      <c r="I1495">
        <v>37</v>
      </c>
      <c r="J1495" t="str">
        <f t="shared" si="212"/>
        <v>D</v>
      </c>
      <c r="K1495">
        <f t="shared" si="213"/>
        <v>1</v>
      </c>
      <c r="L1495" t="str">
        <f t="shared" si="207"/>
        <v>A01</v>
      </c>
      <c r="M1495" t="str">
        <f>VLOOKUP(L1495,Sheet2!$A$1:$C$17,2,FALSE)</f>
        <v>Matematika dan IPA</v>
      </c>
      <c r="N1495" t="str">
        <f>VLOOKUP(L1495,Sheet2!$A$1:$C$17,3,FALSE)</f>
        <v>Astronomi</v>
      </c>
      <c r="O1495">
        <f t="shared" si="214"/>
        <v>8</v>
      </c>
      <c r="P1495" s="2">
        <f t="shared" si="215"/>
        <v>1.375</v>
      </c>
    </row>
    <row r="1496" spans="1:16" x14ac:dyDescent="0.25">
      <c r="A1496">
        <v>1494</v>
      </c>
      <c r="B1496" t="s">
        <v>1497</v>
      </c>
      <c r="C1496">
        <v>28</v>
      </c>
      <c r="D1496" t="str">
        <f t="shared" si="208"/>
        <v>E</v>
      </c>
      <c r="E1496">
        <f t="shared" si="209"/>
        <v>0</v>
      </c>
      <c r="F1496">
        <v>36</v>
      </c>
      <c r="G1496" t="str">
        <f t="shared" si="210"/>
        <v>D</v>
      </c>
      <c r="H1496">
        <f t="shared" si="211"/>
        <v>1</v>
      </c>
      <c r="I1496">
        <v>44</v>
      </c>
      <c r="J1496" t="str">
        <f t="shared" si="212"/>
        <v>D</v>
      </c>
      <c r="K1496">
        <f t="shared" si="213"/>
        <v>1</v>
      </c>
      <c r="L1496" t="str">
        <f t="shared" si="207"/>
        <v>A01</v>
      </c>
      <c r="M1496" t="str">
        <f>VLOOKUP(L1496,Sheet2!$A$1:$C$17,2,FALSE)</f>
        <v>Matematika dan IPA</v>
      </c>
      <c r="N1496" t="str">
        <f>VLOOKUP(L1496,Sheet2!$A$1:$C$17,3,FALSE)</f>
        <v>Astronomi</v>
      </c>
      <c r="O1496">
        <f t="shared" si="214"/>
        <v>8</v>
      </c>
      <c r="P1496" s="2">
        <f t="shared" si="215"/>
        <v>0.625</v>
      </c>
    </row>
    <row r="1497" spans="1:16" x14ac:dyDescent="0.25">
      <c r="A1497">
        <v>1495</v>
      </c>
      <c r="B1497" t="s">
        <v>1498</v>
      </c>
      <c r="C1497">
        <v>52</v>
      </c>
      <c r="D1497" t="str">
        <f t="shared" si="208"/>
        <v>C</v>
      </c>
      <c r="E1497">
        <f t="shared" si="209"/>
        <v>2</v>
      </c>
      <c r="F1497">
        <v>38</v>
      </c>
      <c r="G1497" t="str">
        <f t="shared" si="210"/>
        <v>D</v>
      </c>
      <c r="H1497">
        <f t="shared" si="211"/>
        <v>1</v>
      </c>
      <c r="I1497">
        <v>25</v>
      </c>
      <c r="J1497" t="str">
        <f t="shared" si="212"/>
        <v>E</v>
      </c>
      <c r="K1497">
        <f t="shared" si="213"/>
        <v>0</v>
      </c>
      <c r="L1497" t="str">
        <f t="shared" si="207"/>
        <v>A04</v>
      </c>
      <c r="M1497" t="str">
        <f>VLOOKUP(L1497,Sheet2!$A$1:$C$17,2,FALSE)</f>
        <v>Matematika dan IPA</v>
      </c>
      <c r="N1497" t="str">
        <f>VLOOKUP(L1497,Sheet2!$A$1:$C$17,3,FALSE)</f>
        <v>Matematika</v>
      </c>
      <c r="O1497">
        <f t="shared" si="214"/>
        <v>8</v>
      </c>
      <c r="P1497" s="2">
        <f t="shared" si="215"/>
        <v>1.125</v>
      </c>
    </row>
    <row r="1498" spans="1:16" x14ac:dyDescent="0.25">
      <c r="A1498">
        <v>1496</v>
      </c>
      <c r="B1498" t="s">
        <v>1499</v>
      </c>
      <c r="C1498">
        <v>79</v>
      </c>
      <c r="D1498" t="str">
        <f t="shared" si="208"/>
        <v>A</v>
      </c>
      <c r="E1498">
        <f t="shared" si="209"/>
        <v>4</v>
      </c>
      <c r="F1498">
        <v>68</v>
      </c>
      <c r="G1498" t="str">
        <f t="shared" si="210"/>
        <v>B</v>
      </c>
      <c r="H1498">
        <f t="shared" si="211"/>
        <v>3</v>
      </c>
      <c r="I1498">
        <v>58</v>
      </c>
      <c r="J1498" t="str">
        <f t="shared" si="212"/>
        <v>C</v>
      </c>
      <c r="K1498">
        <f t="shared" si="213"/>
        <v>2</v>
      </c>
      <c r="L1498" t="str">
        <f t="shared" si="207"/>
        <v>C03</v>
      </c>
      <c r="M1498" t="str">
        <f>VLOOKUP(L1498,Sheet2!$A$1:$C$17,2,FALSE)</f>
        <v>Farmasi</v>
      </c>
      <c r="N1498" t="str">
        <f>VLOOKUP(L1498,Sheet2!$A$1:$C$17,3,FALSE)</f>
        <v>Farmakologi</v>
      </c>
      <c r="O1498">
        <f t="shared" si="214"/>
        <v>8</v>
      </c>
      <c r="P1498" s="2">
        <f t="shared" si="215"/>
        <v>3.125</v>
      </c>
    </row>
    <row r="1499" spans="1:16" x14ac:dyDescent="0.25">
      <c r="A1499">
        <v>1497</v>
      </c>
      <c r="B1499" t="s">
        <v>1500</v>
      </c>
      <c r="C1499">
        <v>72</v>
      </c>
      <c r="D1499" t="str">
        <f t="shared" si="208"/>
        <v>B</v>
      </c>
      <c r="E1499">
        <f t="shared" si="209"/>
        <v>3</v>
      </c>
      <c r="F1499">
        <v>48</v>
      </c>
      <c r="G1499" t="str">
        <f t="shared" si="210"/>
        <v>C</v>
      </c>
      <c r="H1499">
        <f t="shared" si="211"/>
        <v>2</v>
      </c>
      <c r="I1499">
        <v>24</v>
      </c>
      <c r="J1499" t="str">
        <f t="shared" si="212"/>
        <v>E</v>
      </c>
      <c r="K1499">
        <f t="shared" si="213"/>
        <v>0</v>
      </c>
      <c r="L1499" t="str">
        <f t="shared" si="207"/>
        <v>B01</v>
      </c>
      <c r="M1499" t="str">
        <f>VLOOKUP(L1499,Sheet2!$A$1:$C$17,2,FALSE)</f>
        <v>Teknik Kebumian</v>
      </c>
      <c r="N1499" t="str">
        <f>VLOOKUP(L1499,Sheet2!$A$1:$C$17,3,FALSE)</f>
        <v>Meteorologi</v>
      </c>
      <c r="O1499">
        <f t="shared" si="214"/>
        <v>8</v>
      </c>
      <c r="P1499" s="2">
        <f t="shared" si="215"/>
        <v>1.875</v>
      </c>
    </row>
    <row r="1500" spans="1:16" x14ac:dyDescent="0.25">
      <c r="A1500">
        <v>1498</v>
      </c>
      <c r="B1500" t="s">
        <v>1501</v>
      </c>
      <c r="C1500">
        <v>21</v>
      </c>
      <c r="D1500" t="str">
        <f t="shared" si="208"/>
        <v>E</v>
      </c>
      <c r="E1500">
        <f t="shared" si="209"/>
        <v>0</v>
      </c>
      <c r="F1500">
        <v>50</v>
      </c>
      <c r="G1500" t="str">
        <f t="shared" si="210"/>
        <v>C</v>
      </c>
      <c r="H1500">
        <f t="shared" si="211"/>
        <v>2</v>
      </c>
      <c r="I1500">
        <v>80</v>
      </c>
      <c r="J1500" t="str">
        <f t="shared" si="212"/>
        <v>A</v>
      </c>
      <c r="K1500">
        <f t="shared" si="213"/>
        <v>4</v>
      </c>
      <c r="L1500" t="str">
        <f t="shared" si="207"/>
        <v>C01</v>
      </c>
      <c r="M1500" t="str">
        <f>VLOOKUP(L1500,Sheet2!$A$1:$C$17,2,FALSE)</f>
        <v>Farmasi</v>
      </c>
      <c r="N1500" t="str">
        <f>VLOOKUP(L1500,Sheet2!$A$1:$C$17,3,FALSE)</f>
        <v>Biologi Farmasi</v>
      </c>
      <c r="O1500">
        <f t="shared" si="214"/>
        <v>8</v>
      </c>
      <c r="P1500" s="2">
        <f t="shared" si="215"/>
        <v>1.75</v>
      </c>
    </row>
    <row r="1501" spans="1:16" x14ac:dyDescent="0.25">
      <c r="A1501">
        <v>1499</v>
      </c>
      <c r="B1501" t="s">
        <v>1502</v>
      </c>
      <c r="C1501">
        <v>67</v>
      </c>
      <c r="D1501" t="str">
        <f t="shared" si="208"/>
        <v>B</v>
      </c>
      <c r="E1501">
        <f t="shared" si="209"/>
        <v>3</v>
      </c>
      <c r="F1501">
        <v>46</v>
      </c>
      <c r="G1501" t="str">
        <f t="shared" si="210"/>
        <v>C</v>
      </c>
      <c r="H1501">
        <f t="shared" si="211"/>
        <v>2</v>
      </c>
      <c r="I1501">
        <v>25</v>
      </c>
      <c r="J1501" t="str">
        <f t="shared" si="212"/>
        <v>E</v>
      </c>
      <c r="K1501">
        <f t="shared" si="213"/>
        <v>0</v>
      </c>
      <c r="L1501" t="str">
        <f t="shared" si="207"/>
        <v>D04</v>
      </c>
      <c r="M1501" t="str">
        <f>VLOOKUP(L1501,Sheet2!$A$1:$C$17,2,FALSE)</f>
        <v>Teknik Industri</v>
      </c>
      <c r="N1501" t="str">
        <f>VLOOKUP(L1501,Sheet2!$A$1:$C$17,3,FALSE)</f>
        <v>Manajemen Rekayasa Industri</v>
      </c>
      <c r="O1501">
        <f t="shared" si="214"/>
        <v>8</v>
      </c>
      <c r="P1501" s="2">
        <f t="shared" si="215"/>
        <v>1.875</v>
      </c>
    </row>
    <row r="1502" spans="1:16" x14ac:dyDescent="0.25">
      <c r="A1502">
        <v>1500</v>
      </c>
      <c r="B1502" t="s">
        <v>1503</v>
      </c>
      <c r="C1502">
        <v>26</v>
      </c>
      <c r="D1502" t="str">
        <f t="shared" si="208"/>
        <v>E</v>
      </c>
      <c r="E1502">
        <f t="shared" si="209"/>
        <v>0</v>
      </c>
      <c r="F1502">
        <v>34</v>
      </c>
      <c r="G1502" t="str">
        <f t="shared" si="210"/>
        <v>E</v>
      </c>
      <c r="H1502">
        <f t="shared" si="211"/>
        <v>0</v>
      </c>
      <c r="I1502">
        <v>42</v>
      </c>
      <c r="J1502" t="str">
        <f t="shared" si="212"/>
        <v>D</v>
      </c>
      <c r="K1502">
        <f t="shared" si="213"/>
        <v>1</v>
      </c>
      <c r="L1502" t="str">
        <f t="shared" si="207"/>
        <v>C02</v>
      </c>
      <c r="M1502" t="str">
        <f>VLOOKUP(L1502,Sheet2!$A$1:$C$17,2,FALSE)</f>
        <v>Farmasi</v>
      </c>
      <c r="N1502" t="str">
        <f>VLOOKUP(L1502,Sheet2!$A$1:$C$17,3,FALSE)</f>
        <v>Farmakokimia</v>
      </c>
      <c r="O1502">
        <f t="shared" si="214"/>
        <v>8</v>
      </c>
      <c r="P1502" s="2">
        <f t="shared" si="215"/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10" sqref="E10"/>
    </sheetView>
  </sheetViews>
  <sheetFormatPr defaultRowHeight="15" x14ac:dyDescent="0.25"/>
  <cols>
    <col min="2" max="2" width="19" bestFit="1" customWidth="1"/>
    <col min="3" max="3" width="28" bestFit="1" customWidth="1"/>
    <col min="4" max="4" width="17.5703125" bestFit="1" customWidth="1"/>
    <col min="5" max="5" width="10.7109375" bestFit="1" customWidth="1"/>
  </cols>
  <sheetData>
    <row r="1" spans="1:5" ht="15.75" thickBot="1" x14ac:dyDescent="0.3">
      <c r="A1" s="5" t="s">
        <v>1507</v>
      </c>
      <c r="B1" s="5" t="s">
        <v>1508</v>
      </c>
      <c r="C1" s="5" t="s">
        <v>1509</v>
      </c>
      <c r="D1" s="5" t="s">
        <v>1553</v>
      </c>
      <c r="E1" s="5" t="s">
        <v>1554</v>
      </c>
    </row>
    <row r="2" spans="1:5" x14ac:dyDescent="0.25">
      <c r="A2" s="3" t="s">
        <v>1510</v>
      </c>
      <c r="B2" s="3" t="s">
        <v>1511</v>
      </c>
      <c r="C2" s="3" t="s">
        <v>1512</v>
      </c>
      <c r="D2" s="3">
        <f>COUNTIF(Sheet1!$A$2:$P$1502,Sheet2!C2)</f>
        <v>79</v>
      </c>
      <c r="E2" s="4">
        <f ca="1">AVERAGEIF(Sheet1!$N$3:$P$1502,Sheet2!C2,Sheet1!$P$3:$P$1502)</f>
        <v>2.0174050632911391</v>
      </c>
    </row>
    <row r="3" spans="1:5" x14ac:dyDescent="0.25">
      <c r="A3" s="3" t="s">
        <v>1513</v>
      </c>
      <c r="B3" s="3" t="s">
        <v>1511</v>
      </c>
      <c r="C3" s="3" t="s">
        <v>1514</v>
      </c>
      <c r="D3" s="3">
        <f>COUNTIF(Sheet1!$A$2:$P$1502,Sheet2!C3)</f>
        <v>78</v>
      </c>
      <c r="E3" s="4">
        <f ca="1">AVERAGEIF(Sheet1!$N$3:$P$1502,Sheet2!C3,Sheet1!$P$3:$P$1502)</f>
        <v>1.4615384615384615</v>
      </c>
    </row>
    <row r="4" spans="1:5" x14ac:dyDescent="0.25">
      <c r="A4" s="3" t="s">
        <v>1515</v>
      </c>
      <c r="B4" s="3" t="s">
        <v>1511</v>
      </c>
      <c r="C4" s="3" t="s">
        <v>1516</v>
      </c>
      <c r="D4" s="3">
        <f>COUNTIF(Sheet1!$A$2:$P$1502,Sheet2!C4)</f>
        <v>71</v>
      </c>
      <c r="E4" s="4">
        <f ca="1">AVERAGEIF(Sheet1!$N$3:$P$1502,Sheet2!C4,Sheet1!$P$3:$P$1502)</f>
        <v>1.829225352112676</v>
      </c>
    </row>
    <row r="5" spans="1:5" x14ac:dyDescent="0.25">
      <c r="A5" s="3" t="s">
        <v>1517</v>
      </c>
      <c r="B5" s="3" t="s">
        <v>1511</v>
      </c>
      <c r="C5" s="3" t="s">
        <v>1518</v>
      </c>
      <c r="D5" s="3">
        <f>COUNTIF(Sheet1!$A$2:$P$1502,Sheet2!C5)</f>
        <v>70</v>
      </c>
      <c r="E5" s="4">
        <f ca="1">AVERAGEIF(Sheet1!$N$3:$P$1502,Sheet2!C5,Sheet1!$P$3:$P$1502)</f>
        <v>1.7464285714285714</v>
      </c>
    </row>
    <row r="6" spans="1:5" x14ac:dyDescent="0.25">
      <c r="A6" s="3" t="s">
        <v>1519</v>
      </c>
      <c r="B6" s="3" t="s">
        <v>1520</v>
      </c>
      <c r="C6" s="3" t="s">
        <v>1521</v>
      </c>
      <c r="D6" s="3">
        <f>COUNTIF(Sheet1!$A$2:$P$1502,Sheet2!C6)</f>
        <v>104</v>
      </c>
      <c r="E6" s="4">
        <f ca="1">AVERAGEIF(Sheet1!$N$3:$P$1502,Sheet2!C6,Sheet1!$P$3:$P$1502)</f>
        <v>1.9266826923076923</v>
      </c>
    </row>
    <row r="7" spans="1:5" x14ac:dyDescent="0.25">
      <c r="A7" s="3" t="s">
        <v>1522</v>
      </c>
      <c r="B7" s="3" t="s">
        <v>1520</v>
      </c>
      <c r="C7" s="3" t="s">
        <v>1523</v>
      </c>
      <c r="D7" s="3">
        <f>COUNTIF(Sheet1!$A$2:$P$1502,Sheet2!C7)</f>
        <v>127</v>
      </c>
      <c r="E7" s="4">
        <f ca="1">AVERAGEIF(Sheet1!$N$3:$P$1502,Sheet2!C7,Sheet1!$P$3:$P$1502)</f>
        <v>1.704724409448819</v>
      </c>
    </row>
    <row r="8" spans="1:5" x14ac:dyDescent="0.25">
      <c r="A8" s="3" t="s">
        <v>1524</v>
      </c>
      <c r="B8" s="3" t="s">
        <v>1520</v>
      </c>
      <c r="C8" s="3" t="s">
        <v>1525</v>
      </c>
      <c r="D8" s="3">
        <f>COUNTIF(Sheet1!$A$2:$P$1502,Sheet2!C8)</f>
        <v>111</v>
      </c>
      <c r="E8" s="4">
        <f ca="1">AVERAGEIF(Sheet1!$N$3:$P$1502,Sheet2!C8,Sheet1!$P$3:$P$1502)</f>
        <v>2.0045045045045047</v>
      </c>
    </row>
    <row r="9" spans="1:5" x14ac:dyDescent="0.25">
      <c r="A9" s="3" t="s">
        <v>1526</v>
      </c>
      <c r="B9" s="3" t="s">
        <v>1520</v>
      </c>
      <c r="C9" s="3" t="s">
        <v>1527</v>
      </c>
      <c r="D9" s="3">
        <f>COUNTIF(Sheet1!$A$2:$P$1502,Sheet2!C9)</f>
        <v>118</v>
      </c>
      <c r="E9" s="4">
        <f ca="1">AVERAGEIF(Sheet1!$N$3:$P$1502,Sheet2!C9,Sheet1!$P$3:$P$1502)</f>
        <v>1.7055084745762712</v>
      </c>
    </row>
    <row r="10" spans="1:5" x14ac:dyDescent="0.25">
      <c r="A10" s="3" t="s">
        <v>1528</v>
      </c>
      <c r="B10" s="3" t="s">
        <v>1529</v>
      </c>
      <c r="C10" s="3" t="s">
        <v>1530</v>
      </c>
      <c r="D10" s="3">
        <f>COUNTIF(Sheet1!$A$2:$P$1502,Sheet2!C10)</f>
        <v>126</v>
      </c>
      <c r="E10" s="4">
        <f ca="1">AVERAGEIF(Sheet1!$N$3:$P$1502,Sheet2!C10,Sheet1!$P$3:$P$1502)</f>
        <v>1.7976190476190477</v>
      </c>
    </row>
    <row r="11" spans="1:5" x14ac:dyDescent="0.25">
      <c r="A11" s="3" t="s">
        <v>1531</v>
      </c>
      <c r="B11" s="3" t="s">
        <v>1529</v>
      </c>
      <c r="C11" s="3" t="s">
        <v>1532</v>
      </c>
      <c r="D11" s="3">
        <f>COUNTIF(Sheet1!$A$2:$P$1502,Sheet2!C11)</f>
        <v>100</v>
      </c>
      <c r="E11" s="4">
        <f ca="1">AVERAGEIF(Sheet1!$N$3:$P$1502,Sheet2!C11,Sheet1!$P$3:$P$1502)</f>
        <v>1.835</v>
      </c>
    </row>
    <row r="12" spans="1:5" x14ac:dyDescent="0.25">
      <c r="A12" s="3" t="s">
        <v>1533</v>
      </c>
      <c r="B12" s="3" t="s">
        <v>1529</v>
      </c>
      <c r="C12" s="3" t="s">
        <v>1534</v>
      </c>
      <c r="D12" s="3">
        <f>COUNTIF(Sheet1!$A$2:$P$1502,Sheet2!C12)</f>
        <v>99</v>
      </c>
      <c r="E12" s="4">
        <f ca="1">AVERAGEIF(Sheet1!$N$3:$P$1502,Sheet2!C12,Sheet1!$P$3:$P$1502)</f>
        <v>1.9785353535353536</v>
      </c>
    </row>
    <row r="13" spans="1:5" x14ac:dyDescent="0.25">
      <c r="A13" s="3" t="s">
        <v>1535</v>
      </c>
      <c r="B13" s="3" t="s">
        <v>1529</v>
      </c>
      <c r="C13" s="3" t="s">
        <v>1536</v>
      </c>
      <c r="D13" s="3">
        <f>COUNTIF(Sheet1!$A$2:$P$1502,Sheet2!C13)</f>
        <v>122</v>
      </c>
      <c r="E13" s="4">
        <f ca="1">AVERAGEIF(Sheet1!$N$3:$P$1502,Sheet2!C13,Sheet1!$P$3:$P$1502)</f>
        <v>2.0030737704918034</v>
      </c>
    </row>
    <row r="14" spans="1:5" x14ac:dyDescent="0.25">
      <c r="A14" s="3" t="s">
        <v>1537</v>
      </c>
      <c r="B14" s="3" t="s">
        <v>1538</v>
      </c>
      <c r="C14" s="3" t="s">
        <v>1539</v>
      </c>
      <c r="D14" s="3">
        <f>COUNTIF(Sheet1!$A$2:$P$1502,Sheet2!C14)</f>
        <v>72</v>
      </c>
      <c r="E14" s="4">
        <f ca="1">AVERAGEIF(Sheet1!$N$3:$P$1502,Sheet2!C14,Sheet1!$P$3:$P$1502)</f>
        <v>1.6788194444444444</v>
      </c>
    </row>
    <row r="15" spans="1:5" x14ac:dyDescent="0.25">
      <c r="A15" s="3" t="s">
        <v>1540</v>
      </c>
      <c r="B15" s="3" t="s">
        <v>1538</v>
      </c>
      <c r="C15" s="3" t="s">
        <v>1541</v>
      </c>
      <c r="D15" s="3">
        <f>COUNTIF(Sheet1!$A$2:$P$1502,Sheet2!C15)</f>
        <v>76</v>
      </c>
      <c r="E15" s="4">
        <f ca="1">AVERAGEIF(Sheet1!$N$3:$P$1502,Sheet2!C15,Sheet1!$P$3:$P$1502)</f>
        <v>1.3404605263157894</v>
      </c>
    </row>
    <row r="16" spans="1:5" x14ac:dyDescent="0.25">
      <c r="A16" s="3" t="s">
        <v>1542</v>
      </c>
      <c r="B16" s="3" t="s">
        <v>1538</v>
      </c>
      <c r="C16" s="3" t="s">
        <v>1543</v>
      </c>
      <c r="D16" s="3">
        <f>COUNTIF(Sheet1!$A$2:$P$1502,Sheet2!C16)</f>
        <v>77</v>
      </c>
      <c r="E16" s="4">
        <f ca="1">AVERAGEIF(Sheet1!$N$3:$P$1502,Sheet2!C16,Sheet1!$P$3:$P$1502)</f>
        <v>1.8474025974025974</v>
      </c>
    </row>
    <row r="17" spans="1:5" x14ac:dyDescent="0.25">
      <c r="A17" s="3" t="s">
        <v>1544</v>
      </c>
      <c r="B17" s="3" t="s">
        <v>1538</v>
      </c>
      <c r="C17" s="3" t="s">
        <v>1545</v>
      </c>
      <c r="D17" s="3">
        <f>COUNTIF(Sheet1!$A$2:$P$1502,Sheet2!C17)</f>
        <v>70</v>
      </c>
      <c r="E17" s="4">
        <f ca="1">AVERAGEIF(Sheet1!$N$3:$P$1502,Sheet2!C17,Sheet1!$P$3:$P$1502)</f>
        <v>1.6357142857142857</v>
      </c>
    </row>
    <row r="21" spans="1:5" x14ac:dyDescent="0.25">
      <c r="D21" s="2"/>
    </row>
    <row r="22" spans="1:5" x14ac:dyDescent="0.25">
      <c r="D22" s="2"/>
    </row>
    <row r="23" spans="1:5" x14ac:dyDescent="0.25">
      <c r="D23" s="2"/>
    </row>
    <row r="24" spans="1:5" x14ac:dyDescent="0.25">
      <c r="D24" s="2"/>
    </row>
    <row r="25" spans="1:5" x14ac:dyDescent="0.25">
      <c r="D25" s="2"/>
    </row>
    <row r="26" spans="1:5" x14ac:dyDescent="0.25">
      <c r="D26" s="2"/>
    </row>
    <row r="27" spans="1:5" x14ac:dyDescent="0.25">
      <c r="D27" s="2"/>
    </row>
    <row r="28" spans="1:5" x14ac:dyDescent="0.25">
      <c r="D28" s="2"/>
    </row>
    <row r="29" spans="1:5" x14ac:dyDescent="0.25">
      <c r="D29" s="2"/>
    </row>
    <row r="30" spans="1:5" x14ac:dyDescent="0.25">
      <c r="D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2017-10-30T14:06:43Z</dcterms:created>
  <dcterms:modified xsi:type="dcterms:W3CDTF">2022-02-03T03:46:31Z</dcterms:modified>
</cp:coreProperties>
</file>