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\pizza_proj_new\"/>
    </mc:Choice>
  </mc:AlternateContent>
  <xr:revisionPtr revIDLastSave="0" documentId="13_ncr:1_{410E4A7A-F43B-4D81-B641-8E6CCBF85BC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3" r:id="rId1"/>
    <sheet name="Untitled" sheetId="1" r:id="rId2"/>
    <sheet name="total_order" sheetId="4" r:id="rId3"/>
    <sheet name="total_sales" sheetId="7" r:id="rId4"/>
    <sheet name="total_items" sheetId="11" r:id="rId5"/>
    <sheet name="ave_order_value" sheetId="13" r:id="rId6"/>
    <sheet name="donutchart" sheetId="14" r:id="rId7"/>
    <sheet name="barchart" sheetId="15" r:id="rId8"/>
    <sheet name="linechart" sheetId="17" r:id="rId9"/>
    <sheet name="piechart" sheetId="20" r:id="rId10"/>
  </sheets>
  <calcPr calcId="191029"/>
  <pivotCaches>
    <pivotCache cacheId="9" r:id="rId11"/>
    <pivotCache cacheId="18" r:id="rId12"/>
    <pivotCache cacheId="3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2" i="1"/>
  <c r="C4" i="4"/>
  <c r="B2" i="13"/>
</calcChain>
</file>

<file path=xl/sharedStrings.xml><?xml version="1.0" encoding="utf-8"?>
<sst xmlns="http://schemas.openxmlformats.org/spreadsheetml/2006/main" count="1344" uniqueCount="138">
  <si>
    <t>order_id</t>
  </si>
  <si>
    <t>item_price</t>
  </si>
  <si>
    <t>quantity</t>
  </si>
  <si>
    <t>item_cat</t>
  </si>
  <si>
    <t>item_name</t>
  </si>
  <si>
    <t>created_at</t>
  </si>
  <si>
    <t>delivery_address1</t>
  </si>
  <si>
    <t>delivery_address2</t>
  </si>
  <si>
    <t>delivery_city</t>
  </si>
  <si>
    <t>delivery_zipcode</t>
  </si>
  <si>
    <t>delivery</t>
  </si>
  <si>
    <t>Pizza</t>
  </si>
  <si>
    <t>Pizza Margherita Reg</t>
  </si>
  <si>
    <t>607 Trails End Road</t>
  </si>
  <si>
    <t>Manchester</t>
  </si>
  <si>
    <t>Pizza Diavola (hot) Reg</t>
  </si>
  <si>
    <t>25 Cliffside Drive</t>
  </si>
  <si>
    <t>56 Concord Road</t>
  </si>
  <si>
    <t>Pizza Quattro Formaggi Large</t>
  </si>
  <si>
    <t>82 Lookout Mountain Drive</t>
  </si>
  <si>
    <t>Side</t>
  </si>
  <si>
    <t>Breadsticks</t>
  </si>
  <si>
    <t>Caesar Salad</t>
  </si>
  <si>
    <t>Dessert</t>
  </si>
  <si>
    <t>Strawberry Ice cream</t>
  </si>
  <si>
    <t>Drink</t>
  </si>
  <si>
    <t>San Pelligrino 33cl</t>
  </si>
  <si>
    <t>21 Carver Lane</t>
  </si>
  <si>
    <t>Pizza Napolitana Reg</t>
  </si>
  <si>
    <t>Pistachio Ice cream</t>
  </si>
  <si>
    <t>Chocolate Ice cream</t>
  </si>
  <si>
    <t>Chocolate Brownie</t>
  </si>
  <si>
    <t>61 Plymouth Lane</t>
  </si>
  <si>
    <t>Pizza Margherita Large</t>
  </si>
  <si>
    <t>Pizza Napolitana Large</t>
  </si>
  <si>
    <t>Chicken Wings</t>
  </si>
  <si>
    <t>Banoffee Pie</t>
  </si>
  <si>
    <t>Vanilla Ice cream</t>
  </si>
  <si>
    <t>Coca Cola Regular 1.5l</t>
  </si>
  <si>
    <t>265 Slater Street</t>
  </si>
  <si>
    <t>Pizza Parmigiana Reg</t>
  </si>
  <si>
    <t>Coca Cola Diet 33cl</t>
  </si>
  <si>
    <t>Pizza Diavola (hot) Large</t>
  </si>
  <si>
    <t>159 Adams Street</t>
  </si>
  <si>
    <t>Pizza Pepperoni Large</t>
  </si>
  <si>
    <t>Coca Cola Regular 33cl</t>
  </si>
  <si>
    <t>66 Pine Street</t>
  </si>
  <si>
    <t>18 Cambridge Street</t>
  </si>
  <si>
    <t>Pizza Seafood Reg</t>
  </si>
  <si>
    <t>Garlic Bread</t>
  </si>
  <si>
    <t>Fruit Salad</t>
  </si>
  <si>
    <t>Perrier 1.5l</t>
  </si>
  <si>
    <t>310 Timrod Road</t>
  </si>
  <si>
    <t>Sprite Regular 1.5l</t>
  </si>
  <si>
    <t>44 Downey Drive</t>
  </si>
  <si>
    <t>Fanta Regular 33cl</t>
  </si>
  <si>
    <t>31 Buckland Hills Drive</t>
  </si>
  <si>
    <t>194 Buckland Hills Drive</t>
  </si>
  <si>
    <t>Fanta Regular 1.5l</t>
  </si>
  <si>
    <t>Pizza Quattro Formaggi Reg</t>
  </si>
  <si>
    <t>29 Lucian Street</t>
  </si>
  <si>
    <t>San Pelligrino 1.5l</t>
  </si>
  <si>
    <t>Pizza Seafood Large</t>
  </si>
  <si>
    <t>138 Bolton Street</t>
  </si>
  <si>
    <t>60 Desousa Drive</t>
  </si>
  <si>
    <t>4 Orchard Street</t>
  </si>
  <si>
    <t>117 Adelaide Road</t>
  </si>
  <si>
    <t>Perrier 33cl</t>
  </si>
  <si>
    <t>236 Middle Turnpike East</t>
  </si>
  <si>
    <t>736 Middle Turnpike East</t>
  </si>
  <si>
    <t>Pizza Hawaiian Reg</t>
  </si>
  <si>
    <t>95 Briarwood Drive</t>
  </si>
  <si>
    <t>Pizza Parmigiana Large</t>
  </si>
  <si>
    <t>Sprite Regular 33cl</t>
  </si>
  <si>
    <t>65 Arcellia Drive</t>
  </si>
  <si>
    <t>Pizza Hawaiian Large</t>
  </si>
  <si>
    <t>25 Edwards Street</t>
  </si>
  <si>
    <t>115 Waddell Road</t>
  </si>
  <si>
    <t>425 Middle Turnpike East</t>
  </si>
  <si>
    <t>Pizza Pepperoni Reg</t>
  </si>
  <si>
    <t>13 Riverview Avenue</t>
  </si>
  <si>
    <t>Groton</t>
  </si>
  <si>
    <t>46 Lilac Street</t>
  </si>
  <si>
    <t>16 Ambassador Drive</t>
  </si>
  <si>
    <t>119 Redwood Road</t>
  </si>
  <si>
    <t>697 Parker Street</t>
  </si>
  <si>
    <t>207 Spruce Street</t>
  </si>
  <si>
    <t>34 Holyoke Road</t>
  </si>
  <si>
    <t>175 Oak Street</t>
  </si>
  <si>
    <t>126 Marjorie Lane</t>
  </si>
  <si>
    <t>22 Star Farms Drive</t>
  </si>
  <si>
    <t>89 High Ledge Circle</t>
  </si>
  <si>
    <t>126 Garth Road</t>
  </si>
  <si>
    <t>Sprite Diet 33cl</t>
  </si>
  <si>
    <t>Fanta Diet 1.5l</t>
  </si>
  <si>
    <t>44 Colonial Road</t>
  </si>
  <si>
    <t>31 Ashworth Street</t>
  </si>
  <si>
    <t>145 Saint John Street</t>
  </si>
  <si>
    <t>211 Oak Street</t>
  </si>
  <si>
    <t>125 Summer Street</t>
  </si>
  <si>
    <t>86 Highland Street</t>
  </si>
  <si>
    <t>61 Hills Street</t>
  </si>
  <si>
    <t>219 Bidwell Street</t>
  </si>
  <si>
    <t>44 Campfield Road</t>
  </si>
  <si>
    <t>184 Woodland Street</t>
  </si>
  <si>
    <t>225 Kennedy Road</t>
  </si>
  <si>
    <t>173 Center Street</t>
  </si>
  <si>
    <t>150 Carter Street</t>
  </si>
  <si>
    <t>68 Princeton Street</t>
  </si>
  <si>
    <t>38 Bruce Road</t>
  </si>
  <si>
    <t>208 Timrod Road</t>
  </si>
  <si>
    <t>981 Groton Long Point Road</t>
  </si>
  <si>
    <t>123 Elizabeth Drive</t>
  </si>
  <si>
    <t>35 Lakewood Circle South</t>
  </si>
  <si>
    <t>Coca Cola Diet 1.5l</t>
  </si>
  <si>
    <t>91 Eldridge Street</t>
  </si>
  <si>
    <t>Row Labels</t>
  </si>
  <si>
    <t>Grand Total</t>
  </si>
  <si>
    <t>Total orders=</t>
  </si>
  <si>
    <t>Sales</t>
  </si>
  <si>
    <t>Sum of Sales</t>
  </si>
  <si>
    <t>Sum of quantity</t>
  </si>
  <si>
    <t>Average order value=</t>
  </si>
  <si>
    <t>12 PM</t>
  </si>
  <si>
    <t>1 PM</t>
  </si>
  <si>
    <t>2 PM</t>
  </si>
  <si>
    <t>6 PM</t>
  </si>
  <si>
    <t>7 PM</t>
  </si>
  <si>
    <t>8 PM</t>
  </si>
  <si>
    <t>9 PM</t>
  </si>
  <si>
    <t>10 PM</t>
  </si>
  <si>
    <t>Total Sales</t>
  </si>
  <si>
    <t>Total Order</t>
  </si>
  <si>
    <t>Full_Address</t>
  </si>
  <si>
    <t>Count of delivery</t>
  </si>
  <si>
    <t>Sales method</t>
  </si>
  <si>
    <t>Pick-up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</si>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</sst>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_ ;_-[$$-409]* \-#,##0\ ;_-[$$-409]* &quot;-&quot;_ ;_-@_ "/>
    <numFmt numFmtId="165" formatCode="[$$-4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CEC"/>
        <bgColor rgb="FFECECEC"/>
      </patternFill>
    </fill>
    <fill>
      <patternFill patternType="solid">
        <fgColor rgb="FFC00000"/>
        <bgColor rgb="FF013693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22" fontId="0" fillId="0" borderId="0" xfId="0" applyNumberFormat="1"/>
    <xf numFmtId="0" fontId="18" fillId="0" borderId="0" xfId="42"/>
    <xf numFmtId="0" fontId="19" fillId="33" borderId="0" xfId="42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19" fillId="34" borderId="0" xfId="42" applyFont="1" applyFill="1"/>
    <xf numFmtId="0" fontId="18" fillId="35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5880678-CA7D-434F-B18A-164818A943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_-[$$-409]* #,##0_ ;_-[$$-409]* \-#,##0\ ;_-[$$-409]* &quot;-&quot;_ ;_-@_ "/>
    </dxf>
  </dxfs>
  <tableStyles count="0" defaultTableStyle="TableStyleMedium2" defaultPivotStyle="PivotStyleLight16"/>
  <colors>
    <mruColors>
      <color rgb="FFFF3399"/>
      <color rgb="FFC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rgbClr val="002060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rgbClr val="002060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4"/>
          <c:spPr>
            <a:solidFill>
              <a:srgbClr val="002060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217176895"/>
        <c:axId val="1029749887"/>
      </c:lineChart>
      <c:catAx>
        <c:axId val="1217176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9749887"/>
        <c:crosses val="autoZero"/>
        <c:auto val="1"/>
        <c:lblAlgn val="ctr"/>
        <c:lblOffset val="100"/>
        <c:noMultiLvlLbl val="0"/>
      </c:catAx>
      <c:valAx>
        <c:axId val="1029749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71768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1475135"/>
        <c:axId val="1226879311"/>
      </c:barChart>
      <c:catAx>
        <c:axId val="123147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79311"/>
        <c:crosses val="autoZero"/>
        <c:auto val="1"/>
        <c:lblAlgn val="ctr"/>
        <c:lblOffset val="100"/>
        <c:noMultiLvlLbl val="0"/>
      </c:catAx>
      <c:valAx>
        <c:axId val="1226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513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[Untitled.xlsx]donutchart!donutchart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E7C682-03A2-4A41-9DAF-1692F70D7523}" type="VALUE">
                  <a:rPr lang="en-US">
                    <a:solidFill>
                      <a:schemeClr val="bg1"/>
                    </a:solidFill>
                  </a:rPr>
                  <a:pPr>
                    <a:defRPr sz="1200" b="1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AF38EEF-AEED-44D9-AA95-091EBF921DD1}" type="VALUE">
                  <a:rPr lang="en-US">
                    <a:solidFill>
                      <a:schemeClr val="bg1"/>
                    </a:solidFill>
                  </a:rPr>
                  <a:pPr>
                    <a:defRPr sz="1200" b="1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donutchart!$B$3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DF-4E29-AE7B-1BBE8AEF5862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DF-4E29-AE7B-1BBE8AEF5862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DF-4E29-AE7B-1BBE8AEF586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DF-4E29-AE7B-1BBE8AEF586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25E7C682-03A2-4A41-9DAF-1692F70D752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ADF-4E29-AE7B-1BBE8AEF58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F38EEF-AEED-44D9-AA95-091EBF921DD1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ADF-4E29-AE7B-1BBE8AEF5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donutchart!$A$4:$A$8</c:f>
              <c:strCache>
                <c:ptCount val="4"/>
                <c:pt idx="0">
                  <c:v>Dessert</c:v>
                </c:pt>
                <c:pt idx="1">
                  <c:v>Drink</c:v>
                </c:pt>
                <c:pt idx="2">
                  <c:v>Pizza</c:v>
                </c:pt>
                <c:pt idx="3">
                  <c:v>Side</c:v>
                </c:pt>
              </c:strCache>
            </c:strRef>
          </c:cat>
          <c:val>
            <c:numRef>
              <c:f>donutchart!$B$4:$B$8</c:f>
              <c:numCache>
                <c:formatCode>0%</c:formatCode>
                <c:ptCount val="4"/>
                <c:pt idx="0">
                  <c:v>0.15334338863750629</c:v>
                </c:pt>
                <c:pt idx="1">
                  <c:v>7.2900955253896435E-2</c:v>
                </c:pt>
                <c:pt idx="2">
                  <c:v>0.63951734539969829</c:v>
                </c:pt>
                <c:pt idx="3">
                  <c:v>0.13423831070889894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DF-4E29-AE7B-1BBE8AEF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8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35026989550838"/>
          <c:y val="0.29371442979457435"/>
          <c:w val="0.19678180557618977"/>
          <c:h val="0.3907127960445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[Untitled.xlsx]linechart!linechart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9124423963133674E-2"/>
              <c:y val="-1.626017301080149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726590F-2CDE-46B6-8E68-E71745FB9E0A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4.608294930875576E-3"/>
              <c:y val="-8.1300865054007451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4492B0-9DE4-4898-83F5-8DE43832FA06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0828162608706172E-2"/>
          <c:y val="4.4654660171986542E-2"/>
          <c:w val="0.89133906648765682"/>
          <c:h val="0.77887573066751847"/>
        </c:manualLayout>
      </c:layout>
      <c:lineChart>
        <c:grouping val="standard"/>
        <c:varyColors val="0"/>
        <c:ser>
          <c:idx val="0"/>
          <c:order val="0"/>
          <c:tx>
            <c:strRef>
              <c:f>linechart!$B$3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60-4EDD-8459-2EA44279BE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60-4EDD-8459-2EA44279BE1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60-4EDD-8459-2EA44279BE1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60-4EDD-8459-2EA44279BE16}"/>
                </c:ext>
              </c:extLst>
            </c:dLbl>
            <c:dLbl>
              <c:idx val="4"/>
              <c:layout>
                <c:manualLayout>
                  <c:x val="4.608294930875576E-3"/>
                  <c:y val="-8.1300865054007451E-2"/>
                </c:manualLayout>
              </c:layout>
              <c:tx>
                <c:rich>
                  <a:bodyPr/>
                  <a:lstStyle/>
                  <a:p>
                    <a:fld id="{CF4492B0-9DE4-4898-83F5-8DE43832FA06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A160-4EDD-8459-2EA44279BE1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160-4EDD-8459-2EA44279BE1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160-4EDD-8459-2EA44279BE1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160-4EDD-8459-2EA44279BE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linechart!$A$4:$A$12</c:f>
              <c:strCache>
                <c:ptCount val="8"/>
                <c:pt idx="0">
                  <c:v>12 PM</c:v>
                </c:pt>
                <c:pt idx="1">
                  <c:v>1 PM</c:v>
                </c:pt>
                <c:pt idx="2">
                  <c:v>2 PM</c:v>
                </c:pt>
                <c:pt idx="3">
                  <c:v>6 PM</c:v>
                </c:pt>
                <c:pt idx="4">
                  <c:v>7 PM</c:v>
                </c:pt>
                <c:pt idx="5">
                  <c:v>8 PM</c:v>
                </c:pt>
                <c:pt idx="6">
                  <c:v>9 PM</c:v>
                </c:pt>
                <c:pt idx="7">
                  <c:v>10 PM</c:v>
                </c:pt>
              </c:strCache>
            </c:strRef>
          </c:cat>
          <c:val>
            <c:numRef>
              <c:f>linechart!$B$4:$B$12</c:f>
              <c:numCache>
                <c:formatCode>General</c:formatCode>
                <c:ptCount val="8"/>
                <c:pt idx="0">
                  <c:v>487</c:v>
                </c:pt>
                <c:pt idx="1">
                  <c:v>1399</c:v>
                </c:pt>
                <c:pt idx="2">
                  <c:v>91</c:v>
                </c:pt>
                <c:pt idx="3">
                  <c:v>419</c:v>
                </c:pt>
                <c:pt idx="4">
                  <c:v>1552</c:v>
                </c:pt>
                <c:pt idx="5">
                  <c:v>567</c:v>
                </c:pt>
                <c:pt idx="6">
                  <c:v>470</c:v>
                </c:pt>
                <c:pt idx="7">
                  <c:v>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EDD-8459-2EA44279B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95888"/>
        <c:axId val="695323904"/>
      </c:lineChart>
      <c:lineChart>
        <c:grouping val="standard"/>
        <c:varyColors val="0"/>
        <c:ser>
          <c:idx val="1"/>
          <c:order val="1"/>
          <c:tx>
            <c:strRef>
              <c:f>linechart!$C$3</c:f>
              <c:strCache>
                <c:ptCount val="1"/>
                <c:pt idx="0">
                  <c:v>Total Order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60-4EDD-8459-2EA44279BE16}"/>
                </c:ext>
              </c:extLst>
            </c:dLbl>
            <c:dLbl>
              <c:idx val="1"/>
              <c:layout>
                <c:manualLayout>
                  <c:x val="-6.9124423963133674E-2"/>
                  <c:y val="-1.6260173010801491E-2"/>
                </c:manualLayout>
              </c:layout>
              <c:tx>
                <c:rich>
                  <a:bodyPr/>
                  <a:lstStyle/>
                  <a:p>
                    <a:fld id="{8726590F-2CDE-46B6-8E68-E71745FB9E0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160-4EDD-8459-2EA44279BE1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60-4EDD-8459-2EA44279BE1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60-4EDD-8459-2EA44279BE1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60-4EDD-8459-2EA44279BE1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60-4EDD-8459-2EA44279BE1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60-4EDD-8459-2EA44279BE1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60-4EDD-8459-2EA44279BE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linechart!$A$4:$A$12</c:f>
              <c:strCache>
                <c:ptCount val="8"/>
                <c:pt idx="0">
                  <c:v>12 PM</c:v>
                </c:pt>
                <c:pt idx="1">
                  <c:v>1 PM</c:v>
                </c:pt>
                <c:pt idx="2">
                  <c:v>2 PM</c:v>
                </c:pt>
                <c:pt idx="3">
                  <c:v>6 PM</c:v>
                </c:pt>
                <c:pt idx="4">
                  <c:v>7 PM</c:v>
                </c:pt>
                <c:pt idx="5">
                  <c:v>8 PM</c:v>
                </c:pt>
                <c:pt idx="6">
                  <c:v>9 PM</c:v>
                </c:pt>
                <c:pt idx="7">
                  <c:v>10 PM</c:v>
                </c:pt>
              </c:strCache>
            </c:strRef>
          </c:cat>
          <c:val>
            <c:numRef>
              <c:f>linechart!$C$4:$C$12</c:f>
              <c:numCache>
                <c:formatCode>General</c:formatCode>
                <c:ptCount val="8"/>
                <c:pt idx="0">
                  <c:v>3833</c:v>
                </c:pt>
                <c:pt idx="1">
                  <c:v>13551</c:v>
                </c:pt>
                <c:pt idx="2">
                  <c:v>1504</c:v>
                </c:pt>
                <c:pt idx="3">
                  <c:v>1880</c:v>
                </c:pt>
                <c:pt idx="4">
                  <c:v>8937</c:v>
                </c:pt>
                <c:pt idx="5">
                  <c:v>5236</c:v>
                </c:pt>
                <c:pt idx="6">
                  <c:v>4189</c:v>
                </c:pt>
                <c:pt idx="7">
                  <c:v>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0-4EDD-8459-2EA44279B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515184"/>
        <c:axId val="695319584"/>
      </c:lineChart>
      <c:catAx>
        <c:axId val="11244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23904"/>
        <c:crosses val="autoZero"/>
        <c:auto val="1"/>
        <c:lblAlgn val="ctr"/>
        <c:lblOffset val="100"/>
        <c:noMultiLvlLbl val="0"/>
      </c:catAx>
      <c:valAx>
        <c:axId val="69532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95888"/>
        <c:crosses val="autoZero"/>
        <c:crossBetween val="between"/>
      </c:valAx>
      <c:valAx>
        <c:axId val="69531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15184"/>
        <c:crosses val="max"/>
        <c:crossBetween val="between"/>
      </c:valAx>
      <c:catAx>
        <c:axId val="112351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31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034531973825854"/>
          <c:y val="2.9469963171348298E-2"/>
          <c:w val="0.23503102434776299"/>
          <c:h val="0.2743923400501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[Untitled.xlsx]piechart!piechart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6F001B1-CCA0-4DD0-8762-EDD49947B61E}" type="VALUE">
                  <a:rPr lang="en-US" b="1">
                    <a:solidFill>
                      <a:schemeClr val="bg1"/>
                    </a:solidFill>
                  </a:rPr>
                  <a:pPr>
                    <a:defRPr sz="1200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E229B67-65FC-4962-BD87-9B1A60FFEA3C}" type="VALUE">
                  <a:rPr lang="en-US" b="1"/>
                  <a:pPr>
                    <a:defRPr sz="1200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5224600277637473"/>
          <c:y val="0.14873831760064515"/>
          <c:w val="0.47607668661500541"/>
          <c:h val="0.79282877191338708"/>
        </c:manualLayout>
      </c:layout>
      <c:pieChart>
        <c:varyColors val="1"/>
        <c:ser>
          <c:idx val="0"/>
          <c:order val="0"/>
          <c:tx>
            <c:strRef>
              <c:f>piechart!$B$3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B3-4D53-A996-C2CFA065E8A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B3-4D53-A996-C2CFA065E8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6F001B1-CCA0-4DD0-8762-EDD49947B61E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B3-4D53-A996-C2CFA065E8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229B67-65FC-4962-BD87-9B1A60FFEA3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B3-4D53-A996-C2CFA065E8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piechart!$A$4:$A$6</c:f>
              <c:strCache>
                <c:ptCount val="2"/>
                <c:pt idx="0">
                  <c:v>Delivery</c:v>
                </c:pt>
                <c:pt idx="1">
                  <c:v>Pick-up</c:v>
                </c:pt>
              </c:strCache>
            </c:strRef>
          </c:cat>
          <c:val>
            <c:numRef>
              <c:f>piechart!$B$4:$B$6</c:f>
              <c:numCache>
                <c:formatCode>0%</c:formatCode>
                <c:ptCount val="2"/>
                <c:pt idx="0">
                  <c:v>0.76114649681528668</c:v>
                </c:pt>
                <c:pt idx="1">
                  <c:v>0.23885350318471338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B3-4D53-A996-C2CFA065E8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[Untitled.xlsx]barchart!barchart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A4AB9A0-4580-4070-BA47-B928A9720B09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9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578E0BA-FBB5-40AD-BA15-EE8EFCABDB68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0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61E1416-B61B-4F1C-9204-B0FEF2F7DB57}" type="VALUE">
                  <a:rPr lang="en-US" b="1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730-433C-92FE-7D2009B1E4D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730-433C-92FE-7D2009B1E4D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730-433C-92FE-7D2009B1E4D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730-433C-92FE-7D2009B1E4D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730-433C-92FE-7D2009B1E4D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730-433C-92FE-7D2009B1E4D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730-433C-92FE-7D2009B1E4D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730-433C-92FE-7D2009B1E4D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730-433C-92FE-7D2009B1E4D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30-433C-92FE-7D2009B1E4D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730-433C-92FE-7D2009B1E4D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730-433C-92FE-7D2009B1E4D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730-433C-92FE-7D2009B1E4D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730-433C-92FE-7D2009B1E4D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730-433C-92FE-7D2009B1E4D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730-433C-92FE-7D2009B1E4D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730-433C-92FE-7D2009B1E4D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730-433C-92FE-7D2009B1E4D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730-433C-92FE-7D2009B1E4D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730-433C-92FE-7D2009B1E4D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730-433C-92FE-7D2009B1E4D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730-433C-92FE-7D2009B1E4D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730-433C-92FE-7D2009B1E4D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30-433C-92FE-7D2009B1E4D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730-433C-92FE-7D2009B1E4D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730-433C-92FE-7D2009B1E4D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730-433C-92FE-7D2009B1E4D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30-433C-92FE-7D2009B1E4D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30-433C-92FE-7D2009B1E4D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30-433C-92FE-7D2009B1E4D3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30-433C-92FE-7D2009B1E4D3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30-433C-92FE-7D2009B1E4D3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30-433C-92FE-7D2009B1E4D3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30-433C-92FE-7D2009B1E4D3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30-433C-92FE-7D2009B1E4D3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30-433C-92FE-7D2009B1E4D3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30-433C-92FE-7D2009B1E4D3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30-433C-92FE-7D2009B1E4D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61E1416-B61B-4F1C-9204-B0FEF2F7DB57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9730-433C-92FE-7D2009B1E4D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578E0BA-FBB5-40AD-BA15-EE8EFCABDB68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8-9730-433C-92FE-7D2009B1E4D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A4AB9A0-4580-4070-BA47-B928A9720B0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7-9730-433C-92FE-7D2009B1E4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barchart!$A$4:$A$45</c:f>
              <c:strCache>
                <c:ptCount val="41"/>
                <c:pt idx="0">
                  <c:v>Sprite Diet 33cl</c:v>
                </c:pt>
                <c:pt idx="1">
                  <c:v>Perrier 33cl</c:v>
                </c:pt>
                <c:pt idx="2">
                  <c:v>Coca Cola Diet 1.5l</c:v>
                </c:pt>
                <c:pt idx="3">
                  <c:v>San Pelligrino 33cl</c:v>
                </c:pt>
                <c:pt idx="4">
                  <c:v>Sprite Regular 33cl</c:v>
                </c:pt>
                <c:pt idx="5">
                  <c:v>Fanta Diet 1.5l</c:v>
                </c:pt>
                <c:pt idx="6">
                  <c:v>Pizza Hawaiian Reg</c:v>
                </c:pt>
                <c:pt idx="7">
                  <c:v>Coca Cola Diet 33cl</c:v>
                </c:pt>
                <c:pt idx="8">
                  <c:v>Pistachio Ice cream</c:v>
                </c:pt>
                <c:pt idx="9">
                  <c:v>Fanta Regular 1.5l</c:v>
                </c:pt>
                <c:pt idx="10">
                  <c:v>San Pelligrino 1.5l</c:v>
                </c:pt>
                <c:pt idx="11">
                  <c:v>Pizza Seafood Large</c:v>
                </c:pt>
                <c:pt idx="12">
                  <c:v>Perrier 1.5l</c:v>
                </c:pt>
                <c:pt idx="13">
                  <c:v>Coca Cola Regular 33cl</c:v>
                </c:pt>
                <c:pt idx="14">
                  <c:v>Vanilla Ice cream</c:v>
                </c:pt>
                <c:pt idx="15">
                  <c:v>Strawberry Ice cream</c:v>
                </c:pt>
                <c:pt idx="16">
                  <c:v>Coca Cola Regular 1.5l</c:v>
                </c:pt>
                <c:pt idx="17">
                  <c:v>Sprite Regular 1.5l</c:v>
                </c:pt>
                <c:pt idx="18">
                  <c:v>Fanta Regular 33cl</c:v>
                </c:pt>
                <c:pt idx="19">
                  <c:v>Fruit Salad</c:v>
                </c:pt>
                <c:pt idx="20">
                  <c:v>Pizza Margherita Large</c:v>
                </c:pt>
                <c:pt idx="21">
                  <c:v>Pizza Hawaiian Large</c:v>
                </c:pt>
                <c:pt idx="22">
                  <c:v>Garlic Bread</c:v>
                </c:pt>
                <c:pt idx="23">
                  <c:v>Pizza Seafood Reg</c:v>
                </c:pt>
                <c:pt idx="24">
                  <c:v>Pizza Parmigiana Reg</c:v>
                </c:pt>
                <c:pt idx="25">
                  <c:v>Pizza Pepperoni Reg</c:v>
                </c:pt>
                <c:pt idx="26">
                  <c:v>Pizza Napolitana Large</c:v>
                </c:pt>
                <c:pt idx="27">
                  <c:v>Pizza Parmigiana Large</c:v>
                </c:pt>
                <c:pt idx="28">
                  <c:v>Chicken Wings</c:v>
                </c:pt>
                <c:pt idx="29">
                  <c:v>Chocolate Brownie</c:v>
                </c:pt>
                <c:pt idx="30">
                  <c:v>Pizza Margherita Reg</c:v>
                </c:pt>
                <c:pt idx="31">
                  <c:v>Chocolate Ice cream</c:v>
                </c:pt>
                <c:pt idx="32">
                  <c:v>Pizza Napolitana Reg</c:v>
                </c:pt>
                <c:pt idx="33">
                  <c:v>Breadsticks</c:v>
                </c:pt>
                <c:pt idx="34">
                  <c:v>Banoffee Pie</c:v>
                </c:pt>
                <c:pt idx="35">
                  <c:v>Caesar Salad</c:v>
                </c:pt>
                <c:pt idx="36">
                  <c:v>Pizza Pepperoni Large</c:v>
                </c:pt>
                <c:pt idx="37">
                  <c:v>Pizza Quattro Formaggi Reg</c:v>
                </c:pt>
                <c:pt idx="38">
                  <c:v>Pizza Diavola (hot) Reg</c:v>
                </c:pt>
                <c:pt idx="39">
                  <c:v>Pizza Diavola (hot) Large</c:v>
                </c:pt>
                <c:pt idx="40">
                  <c:v>Pizza Quattro Formaggi Large</c:v>
                </c:pt>
              </c:strCache>
            </c:strRef>
          </c:cat>
          <c:val>
            <c:numRef>
              <c:f>barchart!$B$4:$B$45</c:f>
              <c:numCache>
                <c:formatCode>General</c:formatCode>
                <c:ptCount val="41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24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40</c:v>
                </c:pt>
                <c:pt idx="12">
                  <c:v>40</c:v>
                </c:pt>
                <c:pt idx="13">
                  <c:v>42</c:v>
                </c:pt>
                <c:pt idx="14">
                  <c:v>48</c:v>
                </c:pt>
                <c:pt idx="15">
                  <c:v>54</c:v>
                </c:pt>
                <c:pt idx="16">
                  <c:v>60</c:v>
                </c:pt>
                <c:pt idx="17">
                  <c:v>66</c:v>
                </c:pt>
                <c:pt idx="18">
                  <c:v>87</c:v>
                </c:pt>
                <c:pt idx="19">
                  <c:v>95</c:v>
                </c:pt>
                <c:pt idx="20">
                  <c:v>98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135</c:v>
                </c:pt>
                <c:pt idx="25">
                  <c:v>150</c:v>
                </c:pt>
                <c:pt idx="26">
                  <c:v>162</c:v>
                </c:pt>
                <c:pt idx="27">
                  <c:v>180</c:v>
                </c:pt>
                <c:pt idx="28">
                  <c:v>210</c:v>
                </c:pt>
                <c:pt idx="29">
                  <c:v>215</c:v>
                </c:pt>
                <c:pt idx="30">
                  <c:v>216</c:v>
                </c:pt>
                <c:pt idx="31">
                  <c:v>222</c:v>
                </c:pt>
                <c:pt idx="32">
                  <c:v>224</c:v>
                </c:pt>
                <c:pt idx="33">
                  <c:v>230</c:v>
                </c:pt>
                <c:pt idx="34">
                  <c:v>245</c:v>
                </c:pt>
                <c:pt idx="35">
                  <c:v>259</c:v>
                </c:pt>
                <c:pt idx="36">
                  <c:v>306</c:v>
                </c:pt>
                <c:pt idx="37">
                  <c:v>352</c:v>
                </c:pt>
                <c:pt idx="38">
                  <c:v>480</c:v>
                </c:pt>
                <c:pt idx="39">
                  <c:v>513</c:v>
                </c:pt>
                <c:pt idx="40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0-433C-92FE-7D2009B1E4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56870160"/>
        <c:axId val="695331584"/>
      </c:barChart>
      <c:valAx>
        <c:axId val="6953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70160"/>
        <c:crosses val="autoZero"/>
        <c:crossBetween val="between"/>
      </c:valAx>
      <c:catAx>
        <c:axId val="1056870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158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0</xdr:row>
      <xdr:rowOff>47625</xdr:rowOff>
    </xdr:from>
    <xdr:ext cx="9925050" cy="714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D27D0E54-C624-4D41-B4BE-C1C424782E0D}"/>
            </a:ext>
          </a:extLst>
        </xdr:cNvPr>
        <xdr:cNvSpPr txBox="1"/>
      </xdr:nvSpPr>
      <xdr:spPr>
        <a:xfrm>
          <a:off x="1847850" y="47625"/>
          <a:ext cx="9925050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Pizza Orders Dashboard</a:t>
          </a:r>
          <a:endParaRPr sz="1400"/>
        </a:p>
      </xdr:txBody>
    </xdr:sp>
    <xdr:clientData fLocksWithSheet="0"/>
  </xdr:oneCellAnchor>
  <xdr:oneCellAnchor>
    <xdr:from>
      <xdr:col>6</xdr:col>
      <xdr:colOff>85725</xdr:colOff>
      <xdr:row>5</xdr:row>
      <xdr:rowOff>142875</xdr:rowOff>
    </xdr:from>
    <xdr:ext cx="2009775" cy="458152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6AEB12AA-AAD3-43A0-88EA-082B966C648D}"/>
            </a:ext>
          </a:extLst>
        </xdr:cNvPr>
        <xdr:cNvSpPr/>
      </xdr:nvSpPr>
      <xdr:spPr>
        <a:xfrm>
          <a:off x="3629025" y="1047750"/>
          <a:ext cx="2009775" cy="45815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466725</xdr:colOff>
      <xdr:row>0</xdr:row>
      <xdr:rowOff>95250</xdr:rowOff>
    </xdr:from>
    <xdr:ext cx="38100" cy="695325"/>
    <xdr:grpSp>
      <xdr:nvGrpSpPr>
        <xdr:cNvPr id="4" name="Shape 2">
          <a:extLst>
            <a:ext uri="{FF2B5EF4-FFF2-40B4-BE49-F238E27FC236}">
              <a16:creationId xmlns:a16="http://schemas.microsoft.com/office/drawing/2014/main" id="{92F64C1F-9246-4DAD-AB13-77A859C5616F}"/>
            </a:ext>
          </a:extLst>
        </xdr:cNvPr>
        <xdr:cNvGrpSpPr/>
      </xdr:nvGrpSpPr>
      <xdr:grpSpPr>
        <a:xfrm>
          <a:off x="1647825" y="95250"/>
          <a:ext cx="38100" cy="695325"/>
          <a:chOff x="5346000" y="3432338"/>
          <a:chExt cx="0" cy="695325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568FEF5D-8B27-981C-252A-B3CED23CA807}"/>
              </a:ext>
            </a:extLst>
          </xdr:cNvPr>
          <xdr:cNvCxnSpPr/>
        </xdr:nvCxnSpPr>
        <xdr:spPr>
          <a:xfrm>
            <a:off x="5346000" y="3432338"/>
            <a:ext cx="0" cy="695325"/>
          </a:xfrm>
          <a:prstGeom prst="straightConnector1">
            <a:avLst/>
          </a:prstGeom>
          <a:noFill/>
          <a:ln w="19050" cap="flat" cmpd="sng">
            <a:solidFill>
              <a:schemeClr val="l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>
    <xdr:from>
      <xdr:col>0</xdr:col>
      <xdr:colOff>95251</xdr:colOff>
      <xdr:row>9</xdr:row>
      <xdr:rowOff>114300</xdr:rowOff>
    </xdr:from>
    <xdr:to>
      <xdr:col>14</xdr:col>
      <xdr:colOff>171451</xdr:colOff>
      <xdr:row>20</xdr:row>
      <xdr:rowOff>66675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80A083F-232A-4B46-82C4-1E89432E4E6C}"/>
            </a:ext>
          </a:extLst>
        </xdr:cNvPr>
        <xdr:cNvSpPr/>
      </xdr:nvSpPr>
      <xdr:spPr>
        <a:xfrm>
          <a:off x="95251" y="1743075"/>
          <a:ext cx="8343900" cy="1943100"/>
        </a:xfrm>
        <a:prstGeom prst="roundRect">
          <a:avLst>
            <a:gd name="adj" fmla="val 548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Orders, Sales by Hour</a:t>
          </a:r>
        </a:p>
      </xdr:txBody>
    </xdr:sp>
    <xdr:clientData/>
  </xdr:twoCellAnchor>
  <xdr:twoCellAnchor>
    <xdr:from>
      <xdr:col>0</xdr:col>
      <xdr:colOff>95250</xdr:colOff>
      <xdr:row>21</xdr:row>
      <xdr:rowOff>123824</xdr:rowOff>
    </xdr:from>
    <xdr:to>
      <xdr:col>7</xdr:col>
      <xdr:colOff>9526</xdr:colOff>
      <xdr:row>36</xdr:row>
      <xdr:rowOff>142875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62DAB47-8E22-4AD8-8A6D-147F1B1978EB}"/>
            </a:ext>
          </a:extLst>
        </xdr:cNvPr>
        <xdr:cNvSpPr/>
      </xdr:nvSpPr>
      <xdr:spPr>
        <a:xfrm>
          <a:off x="95250" y="3924299"/>
          <a:ext cx="4048126" cy="2733676"/>
        </a:xfrm>
        <a:prstGeom prst="roundRect">
          <a:avLst>
            <a:gd name="adj" fmla="val 548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Sales by Category</a:t>
          </a:r>
        </a:p>
      </xdr:txBody>
    </xdr:sp>
    <xdr:clientData/>
  </xdr:twoCellAnchor>
  <xdr:twoCellAnchor>
    <xdr:from>
      <xdr:col>14</xdr:col>
      <xdr:colOff>457199</xdr:colOff>
      <xdr:row>9</xdr:row>
      <xdr:rowOff>123822</xdr:rowOff>
    </xdr:from>
    <xdr:to>
      <xdr:col>20</xdr:col>
      <xdr:colOff>257176</xdr:colOff>
      <xdr:row>36</xdr:row>
      <xdr:rowOff>142875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AE63C52-1F59-4550-B80A-8D5C978286F4}"/>
            </a:ext>
          </a:extLst>
        </xdr:cNvPr>
        <xdr:cNvSpPr/>
      </xdr:nvSpPr>
      <xdr:spPr>
        <a:xfrm>
          <a:off x="8724899" y="1752597"/>
          <a:ext cx="3343277" cy="4905378"/>
        </a:xfrm>
        <a:prstGeom prst="roundRect">
          <a:avLst>
            <a:gd name="adj" fmla="val 548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Top Selling Items</a:t>
          </a:r>
        </a:p>
      </xdr:txBody>
    </xdr:sp>
    <xdr:clientData/>
  </xdr:twoCellAnchor>
  <xdr:twoCellAnchor>
    <xdr:from>
      <xdr:col>7</xdr:col>
      <xdr:colOff>219075</xdr:colOff>
      <xdr:row>21</xdr:row>
      <xdr:rowOff>123824</xdr:rowOff>
    </xdr:from>
    <xdr:to>
      <xdr:col>14</xdr:col>
      <xdr:colOff>133351</xdr:colOff>
      <xdr:row>36</xdr:row>
      <xdr:rowOff>142875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1FA2D120-1696-45E3-9FCE-8879149B1748}"/>
            </a:ext>
          </a:extLst>
        </xdr:cNvPr>
        <xdr:cNvSpPr/>
      </xdr:nvSpPr>
      <xdr:spPr>
        <a:xfrm>
          <a:off x="4352925" y="3924299"/>
          <a:ext cx="4048126" cy="2733676"/>
        </a:xfrm>
        <a:prstGeom prst="roundRect">
          <a:avLst>
            <a:gd name="adj" fmla="val 5485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Orders Method</a:t>
          </a:r>
        </a:p>
      </xdr:txBody>
    </xdr:sp>
    <xdr:clientData/>
  </xdr:twoCellAnchor>
  <xdr:twoCellAnchor>
    <xdr:from>
      <xdr:col>6</xdr:col>
      <xdr:colOff>409575</xdr:colOff>
      <xdr:row>7</xdr:row>
      <xdr:rowOff>95250</xdr:rowOff>
    </xdr:from>
    <xdr:to>
      <xdr:col>20</xdr:col>
      <xdr:colOff>161924</xdr:colOff>
      <xdr:row>15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F9F86A0-6962-41E0-B60C-9C5BA058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409574</xdr:colOff>
      <xdr:row>19</xdr:row>
      <xdr:rowOff>133349</xdr:rowOff>
    </xdr:from>
    <xdr:to>
      <xdr:col>20</xdr:col>
      <xdr:colOff>333375</xdr:colOff>
      <xdr:row>32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B3E693B-8F9C-4DE8-AFC7-22D8B3066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66674</xdr:colOff>
      <xdr:row>7</xdr:row>
      <xdr:rowOff>104772</xdr:rowOff>
    </xdr:from>
    <xdr:to>
      <xdr:col>25</xdr:col>
      <xdr:colOff>419100</xdr:colOff>
      <xdr:row>32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B90C848-63D5-4F26-B40E-F045C0E52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104776</xdr:colOff>
      <xdr:row>24</xdr:row>
      <xdr:rowOff>0</xdr:rowOff>
    </xdr:from>
    <xdr:to>
      <xdr:col>7</xdr:col>
      <xdr:colOff>9526</xdr:colOff>
      <xdr:row>36</xdr:row>
      <xdr:rowOff>152401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1AB569-D0CA-4D40-A03D-15B0255A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133351</xdr:colOff>
      <xdr:row>11</xdr:row>
      <xdr:rowOff>123826</xdr:rowOff>
    </xdr:from>
    <xdr:to>
      <xdr:col>14</xdr:col>
      <xdr:colOff>133351</xdr:colOff>
      <xdr:row>20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CD266C3-9D95-4C76-98B3-F6731BEE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238126</xdr:colOff>
      <xdr:row>23</xdr:row>
      <xdr:rowOff>57150</xdr:rowOff>
    </xdr:from>
    <xdr:to>
      <xdr:col>14</xdr:col>
      <xdr:colOff>85727</xdr:colOff>
      <xdr:row>36</xdr:row>
      <xdr:rowOff>95251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217103E-1A1C-4E97-A2B4-5E73E7B3A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485776</xdr:colOff>
      <xdr:row>11</xdr:row>
      <xdr:rowOff>114301</xdr:rowOff>
    </xdr:from>
    <xdr:to>
      <xdr:col>20</xdr:col>
      <xdr:colOff>276227</xdr:colOff>
      <xdr:row>36</xdr:row>
      <xdr:rowOff>85725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3861B7C-A090-4FE9-BEC9-4816413D2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5</xdr:row>
      <xdr:rowOff>95251</xdr:rowOff>
    </xdr:from>
    <xdr:to>
      <xdr:col>3</xdr:col>
      <xdr:colOff>0</xdr:colOff>
      <xdr:row>9</xdr:row>
      <xdr:rowOff>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F3C7AE53-AF15-60A2-5817-7E90B9BCE2CA}"/>
            </a:ext>
          </a:extLst>
        </xdr:cNvPr>
        <xdr:cNvSpPr/>
      </xdr:nvSpPr>
      <xdr:spPr>
        <a:xfrm>
          <a:off x="57150" y="1000126"/>
          <a:ext cx="1714500" cy="628649"/>
        </a:xfrm>
        <a:prstGeom prst="roundRect">
          <a:avLst>
            <a:gd name="adj" fmla="val 5485"/>
          </a:avLst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00206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Total Orders:</a:t>
          </a:r>
          <a:r>
            <a:rPr lang="en-US" sz="1400" b="1" baseline="0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  <a:p>
          <a:pPr algn="l"/>
          <a:r>
            <a:rPr lang="en-US" sz="1400" b="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58</a:t>
          </a:r>
          <a:endParaRPr lang="en-US" sz="1050" b="0">
            <a:solidFill>
              <a:schemeClr val="tx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3</xdr:col>
      <xdr:colOff>57150</xdr:colOff>
      <xdr:row>5</xdr:row>
      <xdr:rowOff>95251</xdr:rowOff>
    </xdr:from>
    <xdr:to>
      <xdr:col>6</xdr:col>
      <xdr:colOff>0</xdr:colOff>
      <xdr:row>9</xdr:row>
      <xdr:rowOff>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D676230F-2A61-8402-1234-904987421490}"/>
            </a:ext>
          </a:extLst>
        </xdr:cNvPr>
        <xdr:cNvSpPr/>
      </xdr:nvSpPr>
      <xdr:spPr>
        <a:xfrm>
          <a:off x="1828800" y="1000126"/>
          <a:ext cx="1714500" cy="628649"/>
        </a:xfrm>
        <a:prstGeom prst="roundRect">
          <a:avLst>
            <a:gd name="adj" fmla="val 5485"/>
          </a:avLst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00206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Total Orders:</a:t>
          </a:r>
          <a:r>
            <a:rPr lang="en-US" sz="1400" b="1" baseline="0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  <a:p>
          <a:pPr algn="l"/>
          <a:r>
            <a:rPr lang="en-US" sz="1400" b="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$5.97K</a:t>
          </a:r>
          <a:endParaRPr lang="en-US" sz="1050" b="0">
            <a:solidFill>
              <a:schemeClr val="tx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6</xdr:col>
      <xdr:colOff>57150</xdr:colOff>
      <xdr:row>5</xdr:row>
      <xdr:rowOff>95251</xdr:rowOff>
    </xdr:from>
    <xdr:to>
      <xdr:col>9</xdr:col>
      <xdr:colOff>0</xdr:colOff>
      <xdr:row>9</xdr:row>
      <xdr:rowOff>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A4A85A6-E60B-448F-FFCF-D164E7C72C46}"/>
            </a:ext>
          </a:extLst>
        </xdr:cNvPr>
        <xdr:cNvSpPr/>
      </xdr:nvSpPr>
      <xdr:spPr>
        <a:xfrm>
          <a:off x="3600450" y="1000126"/>
          <a:ext cx="1714500" cy="628649"/>
        </a:xfrm>
        <a:prstGeom prst="roundRect">
          <a:avLst>
            <a:gd name="adj" fmla="val 5485"/>
          </a:avLst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00206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Total Items:</a:t>
          </a:r>
          <a:r>
            <a:rPr lang="en-US" sz="1400" b="1" baseline="0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  <a:p>
          <a:pPr algn="l"/>
          <a:r>
            <a:rPr lang="en-US" sz="1400" b="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626</a:t>
          </a:r>
          <a:endParaRPr lang="en-US" sz="1050" b="0">
            <a:solidFill>
              <a:schemeClr val="tx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9</xdr:col>
      <xdr:colOff>57150</xdr:colOff>
      <xdr:row>5</xdr:row>
      <xdr:rowOff>95251</xdr:rowOff>
    </xdr:from>
    <xdr:to>
      <xdr:col>13</xdr:col>
      <xdr:colOff>0</xdr:colOff>
      <xdr:row>9</xdr:row>
      <xdr:rowOff>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E371EF4-B18E-873F-2709-56AFC8492250}"/>
            </a:ext>
          </a:extLst>
        </xdr:cNvPr>
        <xdr:cNvSpPr/>
      </xdr:nvSpPr>
      <xdr:spPr>
        <a:xfrm>
          <a:off x="5372100" y="1000126"/>
          <a:ext cx="2305050" cy="628649"/>
        </a:xfrm>
        <a:prstGeom prst="roundRect">
          <a:avLst>
            <a:gd name="adj" fmla="val 5485"/>
          </a:avLst>
        </a:prstGeom>
        <a:solidFill>
          <a:schemeClr val="bg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00206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Ave. Order Value:</a:t>
          </a:r>
          <a:r>
            <a:rPr lang="en-US" sz="1400" b="1" baseline="0">
              <a:solidFill>
                <a:srgbClr val="C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  <a:p>
          <a:pPr algn="l"/>
          <a:r>
            <a:rPr lang="en-US" sz="1400" b="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$102.88</a:t>
          </a:r>
          <a:endParaRPr lang="en-US" sz="1050" b="0">
            <a:solidFill>
              <a:schemeClr val="tx1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oneCell">
    <xdr:from>
      <xdr:col>0</xdr:col>
      <xdr:colOff>168342</xdr:colOff>
      <xdr:row>0</xdr:row>
      <xdr:rowOff>114300</xdr:rowOff>
    </xdr:from>
    <xdr:to>
      <xdr:col>2</xdr:col>
      <xdr:colOff>0</xdr:colOff>
      <xdr:row>4</xdr:row>
      <xdr:rowOff>66396</xdr:rowOff>
    </xdr:to>
    <xdr:pic>
      <xdr:nvPicPr>
        <xdr:cNvPr id="40" name="Picture 39" descr="Pizza">
          <a:extLst>
            <a:ext uri="{FF2B5EF4-FFF2-40B4-BE49-F238E27FC236}">
              <a16:creationId xmlns:a16="http://schemas.microsoft.com/office/drawing/2014/main" id="{43590D01-0211-0835-35AB-CB38F5F43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342" y="114300"/>
          <a:ext cx="1012758" cy="67599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khrul Ammar" refreshedDate="45179.775224652774" createdVersion="8" refreshedVersion="8" minRefreshableVersion="3" recordCount="314" xr:uid="{10089C74-08E2-4711-B981-115AA751BC49}">
  <cacheSource type="worksheet">
    <worksheetSource ref="A1:K315" sheet="Untitled"/>
  </cacheSource>
  <cacheFields count="11">
    <cacheField name="order_id" numFmtId="0">
      <sharedItems containsSemiMixedTypes="0" containsString="0" containsNumber="1" containsInteger="1" minValue="109" maxValue="166" count="58"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</sharedItems>
    </cacheField>
    <cacheField name="item_price" numFmtId="0">
      <sharedItems containsSemiMixedTypes="0" containsString="0" containsNumber="1" containsInteger="1" minValue="2" maxValue="20"/>
    </cacheField>
    <cacheField name="quantity" numFmtId="0">
      <sharedItems containsSemiMixedTypes="0" containsString="0" containsNumber="1" containsInteger="1" minValue="1" maxValue="22" count="12">
        <n v="2"/>
        <n v="1"/>
        <n v="3"/>
        <n v="5"/>
        <n v="4"/>
        <n v="10"/>
        <n v="12"/>
        <n v="22"/>
        <n v="20"/>
        <n v="6"/>
        <n v="9"/>
        <n v="8"/>
      </sharedItems>
    </cacheField>
    <cacheField name="item_cat" numFmtId="0">
      <sharedItems count="4">
        <s v="Pizza"/>
        <s v="Side"/>
        <s v="Dessert"/>
        <s v="Drink"/>
      </sharedItems>
    </cacheField>
    <cacheField name="item_name" numFmtId="0">
      <sharedItems count="41">
        <s v="Pizza Margherita Reg"/>
        <s v="Pizza Diavola (hot) Reg"/>
        <s v="Pizza Quattro Formaggi Large"/>
        <s v="Breadsticks"/>
        <s v="Caesar Salad"/>
        <s v="Strawberry Ice cream"/>
        <s v="San Pelligrino 33cl"/>
        <s v="Pizza Napolitana Reg"/>
        <s v="Pistachio Ice cream"/>
        <s v="Chocolate Ice cream"/>
        <s v="Chocolate Brownie"/>
        <s v="Pizza Margherita Large"/>
        <s v="Pizza Napolitana Large"/>
        <s v="Chicken Wings"/>
        <s v="Banoffee Pie"/>
        <s v="Vanilla Ice cream"/>
        <s v="Coca Cola Regular 1.5l"/>
        <s v="Pizza Parmigiana Reg"/>
        <s v="Coca Cola Diet 33cl"/>
        <s v="Pizza Diavola (hot) Large"/>
        <s v="Pizza Pepperoni Large"/>
        <s v="Coca Cola Regular 33cl"/>
        <s v="Pizza Seafood Reg"/>
        <s v="Garlic Bread"/>
        <s v="Fruit Salad"/>
        <s v="Perrier 1.5l"/>
        <s v="Sprite Regular 1.5l"/>
        <s v="Fanta Regular 33cl"/>
        <s v="Fanta Regular 1.5l"/>
        <s v="Pizza Quattro Formaggi Reg"/>
        <s v="San Pelligrino 1.5l"/>
        <s v="Pizza Seafood Large"/>
        <s v="Perrier 33cl"/>
        <s v="Pizza Hawaiian Reg"/>
        <s v="Pizza Parmigiana Large"/>
        <s v="Sprite Regular 33cl"/>
        <s v="Pizza Hawaiian Large"/>
        <s v="Pizza Pepperoni Reg"/>
        <s v="Sprite Diet 33cl"/>
        <s v="Fanta Diet 1.5l"/>
        <s v="Coca Cola Diet 1.5l"/>
      </sharedItems>
    </cacheField>
    <cacheField name="created_at" numFmtId="22">
      <sharedItems containsSemiMixedTypes="0" containsNonDate="0" containsDate="1" containsString="0" minDate="2022-08-10T12:05:00" maxDate="2022-08-10T22:47:00"/>
    </cacheField>
    <cacheField name="delivery_address1" numFmtId="0">
      <sharedItems/>
    </cacheField>
    <cacheField name="delivery_address2" numFmtId="0">
      <sharedItems containsNonDate="0" containsString="0" containsBlank="1"/>
    </cacheField>
    <cacheField name="delivery_city" numFmtId="0">
      <sharedItems/>
    </cacheField>
    <cacheField name="delivery_zipcode" numFmtId="0">
      <sharedItems containsSemiMixedTypes="0" containsString="0" containsNumber="1" containsInteger="1" minValue="6040" maxValue="6340"/>
    </cacheField>
    <cacheField name="deliver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khrul Ammar" refreshedDate="45179.78047928241" createdVersion="8" refreshedVersion="8" minRefreshableVersion="3" recordCount="314" xr:uid="{012AD1C5-8AE9-4591-B892-7174372279FF}">
  <cacheSource type="worksheet">
    <worksheetSource ref="A1:M315" sheet="Untitled"/>
  </cacheSource>
  <cacheFields count="14">
    <cacheField name="order_id" numFmtId="0">
      <sharedItems containsSemiMixedTypes="0" containsString="0" containsNumber="1" containsInteger="1" minValue="109" maxValue="166" count="58"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</sharedItems>
    </cacheField>
    <cacheField name="item_price" numFmtId="0">
      <sharedItems containsSemiMixedTypes="0" containsString="0" containsNumber="1" containsInteger="1" minValue="2" maxValue="20"/>
    </cacheField>
    <cacheField name="quantity" numFmtId="0">
      <sharedItems containsSemiMixedTypes="0" containsString="0" containsNumber="1" containsInteger="1" minValue="1" maxValue="22"/>
    </cacheField>
    <cacheField name="item_cat" numFmtId="0">
      <sharedItems count="4">
        <s v="Pizza"/>
        <s v="Side"/>
        <s v="Dessert"/>
        <s v="Drink"/>
      </sharedItems>
    </cacheField>
    <cacheField name="item_name" numFmtId="0">
      <sharedItems count="41">
        <s v="Pizza Margherita Reg"/>
        <s v="Pizza Diavola (hot) Reg"/>
        <s v="Pizza Quattro Formaggi Large"/>
        <s v="Breadsticks"/>
        <s v="Caesar Salad"/>
        <s v="Strawberry Ice cream"/>
        <s v="San Pelligrino 33cl"/>
        <s v="Pizza Napolitana Reg"/>
        <s v="Pistachio Ice cream"/>
        <s v="Chocolate Ice cream"/>
        <s v="Chocolate Brownie"/>
        <s v="Pizza Margherita Large"/>
        <s v="Pizza Napolitana Large"/>
        <s v="Chicken Wings"/>
        <s v="Banoffee Pie"/>
        <s v="Vanilla Ice cream"/>
        <s v="Coca Cola Regular 1.5l"/>
        <s v="Pizza Parmigiana Reg"/>
        <s v="Coca Cola Diet 33cl"/>
        <s v="Pizza Diavola (hot) Large"/>
        <s v="Pizza Pepperoni Large"/>
        <s v="Coca Cola Regular 33cl"/>
        <s v="Pizza Seafood Reg"/>
        <s v="Garlic Bread"/>
        <s v="Fruit Salad"/>
        <s v="Perrier 1.5l"/>
        <s v="Sprite Regular 1.5l"/>
        <s v="Fanta Regular 33cl"/>
        <s v="Fanta Regular 1.5l"/>
        <s v="Pizza Quattro Formaggi Reg"/>
        <s v="San Pelligrino 1.5l"/>
        <s v="Pizza Seafood Large"/>
        <s v="Perrier 33cl"/>
        <s v="Pizza Hawaiian Reg"/>
        <s v="Pizza Parmigiana Large"/>
        <s v="Sprite Regular 33cl"/>
        <s v="Pizza Hawaiian Large"/>
        <s v="Pizza Pepperoni Reg"/>
        <s v="Sprite Diet 33cl"/>
        <s v="Fanta Diet 1.5l"/>
        <s v="Coca Cola Diet 1.5l"/>
      </sharedItems>
    </cacheField>
    <cacheField name="created_at" numFmtId="22">
      <sharedItems containsSemiMixedTypes="0" containsNonDate="0" containsDate="1" containsString="0" minDate="2022-08-10T12:05:00" maxDate="2022-08-10T22:47:00" count="51">
        <d v="2022-08-10T13:22:00"/>
        <d v="2022-08-10T13:53:00"/>
        <d v="2022-08-10T13:32:00"/>
        <d v="2022-08-10T19:19:00"/>
        <d v="2022-08-10T20:45:00"/>
        <d v="2022-08-10T12:05:00"/>
        <d v="2022-08-10T12:19:00"/>
        <d v="2022-08-10T13:08:00"/>
        <d v="2022-08-10T20:24:00"/>
        <d v="2022-08-10T19:48:00"/>
        <d v="2022-08-10T22:05:00"/>
        <d v="2022-08-10T14:20:00"/>
        <d v="2022-08-10T18:34:00"/>
        <d v="2022-08-10T18:43:00"/>
        <d v="2022-08-10T20:01:00"/>
        <d v="2022-08-10T12:46:00"/>
        <d v="2022-08-10T13:35:00"/>
        <d v="2022-08-10T21:28:00"/>
        <d v="2022-08-10T19:42:00"/>
        <d v="2022-08-10T19:51:00"/>
        <d v="2022-08-10T13:51:00"/>
        <d v="2022-08-10T13:31:00"/>
        <d v="2022-08-10T20:36:00"/>
        <d v="2022-08-10T19:11:00"/>
        <d v="2022-08-10T13:29:00"/>
        <d v="2022-08-10T18:58:00"/>
        <d v="2022-08-10T13:14:00"/>
        <d v="2022-08-10T13:12:00"/>
        <d v="2022-08-10T21:20:00"/>
        <d v="2022-08-10T22:02:00"/>
        <d v="2022-08-10T19:02:00"/>
        <d v="2022-08-10T19:44:00"/>
        <d v="2022-08-10T20:04:00"/>
        <d v="2022-08-10T20:34:00"/>
        <d v="2022-08-10T13:24:00"/>
        <d v="2022-08-10T21:02:00"/>
        <d v="2022-08-10T22:29:00"/>
        <d v="2022-08-10T13:38:00"/>
        <d v="2022-08-10T13:04:00"/>
        <d v="2022-08-10T13:43:00"/>
        <d v="2022-08-10T22:13:00"/>
        <d v="2022-08-10T21:43:00"/>
        <d v="2022-08-10T22:47:00"/>
        <d v="2022-08-10T12:06:00"/>
        <d v="2022-08-10T13:40:00"/>
        <d v="2022-08-10T20:15:00"/>
        <d v="2022-08-10T21:42:00"/>
        <d v="2022-08-10T12:51:00"/>
        <d v="2022-08-10T13:00:00"/>
        <d v="2022-08-10T21:01:00"/>
        <d v="2022-08-10T14:22:00"/>
      </sharedItems>
      <fieldGroup par="13"/>
    </cacheField>
    <cacheField name="delivery_address1" numFmtId="0">
      <sharedItems/>
    </cacheField>
    <cacheField name="delivery_address2" numFmtId="0">
      <sharedItems containsNonDate="0" containsString="0" containsBlank="1"/>
    </cacheField>
    <cacheField name="delivery_city" numFmtId="0">
      <sharedItems/>
    </cacheField>
    <cacheField name="delivery_zipcode" numFmtId="0">
      <sharedItems containsSemiMixedTypes="0" containsString="0" containsNumber="1" containsInteger="1" minValue="6040" maxValue="6340"/>
    </cacheField>
    <cacheField name="delivery" numFmtId="0">
      <sharedItems containsSemiMixedTypes="0" containsString="0" containsNumber="1" containsInteger="1" minValue="0" maxValue="1"/>
    </cacheField>
    <cacheField name="Sales" numFmtId="0">
      <sharedItems containsSemiMixedTypes="0" containsString="0" containsNumber="1" containsInteger="1" minValue="2" maxValue="380" count="46">
        <n v="24"/>
        <n v="16"/>
        <n v="12"/>
        <n v="57"/>
        <n v="25"/>
        <n v="35"/>
        <n v="6"/>
        <n v="2"/>
        <n v="19"/>
        <n v="15"/>
        <n v="14"/>
        <n v="18"/>
        <n v="7"/>
        <n v="5"/>
        <n v="64"/>
        <n v="30"/>
        <n v="21"/>
        <n v="51"/>
        <n v="38"/>
        <n v="36"/>
        <n v="32"/>
        <n v="76"/>
        <n v="34"/>
        <n v="17"/>
        <n v="75"/>
        <n v="28"/>
        <n v="50"/>
        <n v="40"/>
        <n v="9"/>
        <n v="3"/>
        <n v="85"/>
        <n v="10"/>
        <n v="72"/>
        <n v="8"/>
        <n v="66"/>
        <n v="20"/>
        <n v="4"/>
        <n v="120"/>
        <n v="42"/>
        <n v="45"/>
        <n v="48"/>
        <n v="54"/>
        <n v="380"/>
        <n v="128"/>
        <n v="80"/>
        <n v="160"/>
      </sharedItems>
    </cacheField>
    <cacheField name="Minutes (created_at)" numFmtId="0" databaseField="0">
      <fieldGroup base="5">
        <rangePr groupBy="minutes" startDate="2022-08-10T12:05:00" endDate="2022-08-10T22:47:00"/>
        <groupItems count="62">
          <s v="&lt;10/8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8/2022"/>
        </groupItems>
      </fieldGroup>
    </cacheField>
    <cacheField name="Hours (created_at)" numFmtId="0" databaseField="0">
      <fieldGroup base="5">
        <rangePr groupBy="hours" startDate="2022-08-10T12:05:00" endDate="2022-08-10T22:47:00"/>
        <groupItems count="26">
          <s v="&lt;10/8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8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khrul Ammar" refreshedDate="45179.816141782409" createdVersion="8" refreshedVersion="8" minRefreshableVersion="3" recordCount="314" xr:uid="{CBF9A43C-B55E-4C44-BF96-49DD77C8E185}">
  <cacheSource type="worksheet">
    <worksheetSource ref="A1:N315" sheet="Untitled"/>
  </cacheSource>
  <cacheFields count="14">
    <cacheField name="order_id" numFmtId="0">
      <sharedItems containsSemiMixedTypes="0" containsString="0" containsNumber="1" containsInteger="1" minValue="109" maxValue="166"/>
    </cacheField>
    <cacheField name="item_price" numFmtId="0">
      <sharedItems containsSemiMixedTypes="0" containsString="0" containsNumber="1" containsInteger="1" minValue="2" maxValue="20"/>
    </cacheField>
    <cacheField name="quantity" numFmtId="0">
      <sharedItems containsSemiMixedTypes="0" containsString="0" containsNumber="1" containsInteger="1" minValue="1" maxValue="22"/>
    </cacheField>
    <cacheField name="item_cat" numFmtId="0">
      <sharedItems/>
    </cacheField>
    <cacheField name="item_name" numFmtId="0">
      <sharedItems/>
    </cacheField>
    <cacheField name="created_at" numFmtId="22">
      <sharedItems containsSemiMixedTypes="0" containsNonDate="0" containsDate="1" containsString="0" minDate="2022-08-10T12:05:00" maxDate="2022-08-10T22:47:00"/>
    </cacheField>
    <cacheField name="delivery_address1" numFmtId="0">
      <sharedItems/>
    </cacheField>
    <cacheField name="delivery_address2" numFmtId="0">
      <sharedItems containsNonDate="0" containsString="0" containsBlank="1"/>
    </cacheField>
    <cacheField name="delivery_city" numFmtId="0">
      <sharedItems/>
    </cacheField>
    <cacheField name="delivery_zipcode" numFmtId="0">
      <sharedItems containsSemiMixedTypes="0" containsString="0" containsNumber="1" containsInteger="1" minValue="6040" maxValue="6340"/>
    </cacheField>
    <cacheField name="delivery" numFmtId="0">
      <sharedItems containsSemiMixedTypes="0" containsString="0" containsNumber="1" containsInteger="1" minValue="0" maxValue="1" count="2">
        <n v="1"/>
        <n v="0"/>
      </sharedItems>
    </cacheField>
    <cacheField name="Sales method" numFmtId="0">
      <sharedItems count="2">
        <s v="Delivery"/>
        <s v="Pick-up"/>
      </sharedItems>
    </cacheField>
    <cacheField name="Sales" numFmtId="0">
      <sharedItems containsSemiMixedTypes="0" containsString="0" containsNumber="1" containsInteger="1" minValue="2" maxValue="380"/>
    </cacheField>
    <cacheField name="Full_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n v="12"/>
    <x v="0"/>
    <x v="0"/>
    <x v="0"/>
    <d v="2022-08-10T13:22:00"/>
    <s v="607 Trails End Road"/>
    <m/>
    <s v="Manchester"/>
    <n v="6042"/>
    <n v="1"/>
  </r>
  <r>
    <x v="1"/>
    <n v="16"/>
    <x v="1"/>
    <x v="0"/>
    <x v="1"/>
    <d v="2022-08-10T13:53:00"/>
    <s v="25 Cliffside Drive"/>
    <m/>
    <s v="Manchester"/>
    <n v="6042"/>
    <n v="1"/>
  </r>
  <r>
    <x v="2"/>
    <n v="12"/>
    <x v="1"/>
    <x v="0"/>
    <x v="0"/>
    <d v="2022-08-10T13:32:00"/>
    <s v="56 Concord Road"/>
    <m/>
    <s v="Manchester"/>
    <n v="6042"/>
    <n v="1"/>
  </r>
  <r>
    <x v="2"/>
    <n v="16"/>
    <x v="1"/>
    <x v="0"/>
    <x v="1"/>
    <d v="2022-08-10T13:32:00"/>
    <s v="56 Concord Road"/>
    <m/>
    <s v="Manchester"/>
    <n v="6042"/>
    <n v="1"/>
  </r>
  <r>
    <x v="3"/>
    <n v="19"/>
    <x v="2"/>
    <x v="0"/>
    <x v="2"/>
    <d v="2022-08-10T19:19:00"/>
    <s v="82 Lookout Mountain Drive"/>
    <m/>
    <s v="Manchester"/>
    <n v="6040"/>
    <n v="0"/>
  </r>
  <r>
    <x v="3"/>
    <n v="5"/>
    <x v="3"/>
    <x v="1"/>
    <x v="3"/>
    <d v="2022-08-10T19:19:00"/>
    <s v="82 Lookout Mountain Drive"/>
    <m/>
    <s v="Manchester"/>
    <n v="6040"/>
    <n v="0"/>
  </r>
  <r>
    <x v="3"/>
    <n v="7"/>
    <x v="3"/>
    <x v="1"/>
    <x v="4"/>
    <d v="2022-08-10T19:19:00"/>
    <s v="82 Lookout Mountain Drive"/>
    <m/>
    <s v="Manchester"/>
    <n v="6040"/>
    <n v="0"/>
  </r>
  <r>
    <x v="3"/>
    <n v="6"/>
    <x v="1"/>
    <x v="2"/>
    <x v="5"/>
    <d v="2022-08-10T19:19:00"/>
    <s v="82 Lookout Mountain Drive"/>
    <m/>
    <s v="Manchester"/>
    <n v="6040"/>
    <n v="0"/>
  </r>
  <r>
    <x v="3"/>
    <n v="2"/>
    <x v="1"/>
    <x v="3"/>
    <x v="6"/>
    <d v="2022-08-10T19:19:00"/>
    <s v="82 Lookout Mountain Drive"/>
    <m/>
    <s v="Manchester"/>
    <n v="6040"/>
    <n v="0"/>
  </r>
  <r>
    <x v="4"/>
    <n v="19"/>
    <x v="1"/>
    <x v="0"/>
    <x v="2"/>
    <d v="2022-08-10T19:19:00"/>
    <s v="21 Carver Lane"/>
    <m/>
    <s v="Manchester"/>
    <n v="6040"/>
    <n v="1"/>
  </r>
  <r>
    <x v="4"/>
    <n v="16"/>
    <x v="1"/>
    <x v="0"/>
    <x v="7"/>
    <d v="2022-08-10T20:45:00"/>
    <s v="21 Carver Lane"/>
    <m/>
    <s v="Manchester"/>
    <n v="6040"/>
    <n v="1"/>
  </r>
  <r>
    <x v="4"/>
    <n v="6"/>
    <x v="0"/>
    <x v="2"/>
    <x v="8"/>
    <d v="2022-08-10T20:45:00"/>
    <s v="21 Carver Lane"/>
    <m/>
    <s v="Manchester"/>
    <n v="6040"/>
    <n v="1"/>
  </r>
  <r>
    <x v="4"/>
    <n v="6"/>
    <x v="1"/>
    <x v="2"/>
    <x v="9"/>
    <d v="2022-08-10T20:45:00"/>
    <s v="21 Carver Lane"/>
    <m/>
    <s v="Manchester"/>
    <n v="6040"/>
    <n v="1"/>
  </r>
  <r>
    <x v="4"/>
    <n v="5"/>
    <x v="2"/>
    <x v="2"/>
    <x v="10"/>
    <d v="2022-08-10T20:45:00"/>
    <s v="21 Carver Lane"/>
    <m/>
    <s v="Manchester"/>
    <n v="6040"/>
    <n v="1"/>
  </r>
  <r>
    <x v="5"/>
    <n v="16"/>
    <x v="1"/>
    <x v="0"/>
    <x v="1"/>
    <d v="2022-08-10T12:05:00"/>
    <s v="61 Plymouth Lane"/>
    <m/>
    <s v="Manchester"/>
    <n v="6040"/>
    <n v="1"/>
  </r>
  <r>
    <x v="5"/>
    <n v="14"/>
    <x v="1"/>
    <x v="0"/>
    <x v="11"/>
    <d v="2022-08-10T12:05:00"/>
    <s v="61 Plymouth Lane"/>
    <m/>
    <s v="Manchester"/>
    <n v="6040"/>
    <n v="1"/>
  </r>
  <r>
    <x v="5"/>
    <n v="18"/>
    <x v="1"/>
    <x v="0"/>
    <x v="12"/>
    <d v="2022-08-10T12:05:00"/>
    <s v="61 Plymouth Lane"/>
    <m/>
    <s v="Manchester"/>
    <n v="6040"/>
    <n v="1"/>
  </r>
  <r>
    <x v="5"/>
    <n v="7"/>
    <x v="1"/>
    <x v="1"/>
    <x v="13"/>
    <d v="2022-08-10T12:05:00"/>
    <s v="61 Plymouth Lane"/>
    <m/>
    <s v="Manchester"/>
    <n v="6040"/>
    <n v="1"/>
  </r>
  <r>
    <x v="5"/>
    <n v="7"/>
    <x v="1"/>
    <x v="1"/>
    <x v="4"/>
    <d v="2022-08-10T12:05:00"/>
    <s v="61 Plymouth Lane"/>
    <m/>
    <s v="Manchester"/>
    <n v="6040"/>
    <n v="1"/>
  </r>
  <r>
    <x v="5"/>
    <n v="5"/>
    <x v="1"/>
    <x v="2"/>
    <x v="10"/>
    <d v="2022-08-10T12:05:00"/>
    <s v="61 Plymouth Lane"/>
    <m/>
    <s v="Manchester"/>
    <n v="6040"/>
    <n v="1"/>
  </r>
  <r>
    <x v="5"/>
    <n v="7"/>
    <x v="1"/>
    <x v="2"/>
    <x v="14"/>
    <d v="2022-08-10T12:05:00"/>
    <s v="61 Plymouth Lane"/>
    <m/>
    <s v="Manchester"/>
    <n v="6040"/>
    <n v="1"/>
  </r>
  <r>
    <x v="5"/>
    <n v="6"/>
    <x v="1"/>
    <x v="2"/>
    <x v="15"/>
    <d v="2022-08-10T12:05:00"/>
    <s v="61 Plymouth Lane"/>
    <m/>
    <s v="Manchester"/>
    <n v="6040"/>
    <n v="1"/>
  </r>
  <r>
    <x v="5"/>
    <n v="6"/>
    <x v="1"/>
    <x v="3"/>
    <x v="16"/>
    <d v="2022-08-10T12:05:00"/>
    <s v="61 Plymouth Lane"/>
    <m/>
    <s v="Manchester"/>
    <n v="6040"/>
    <n v="1"/>
  </r>
  <r>
    <x v="6"/>
    <n v="12"/>
    <x v="0"/>
    <x v="0"/>
    <x v="0"/>
    <d v="2022-08-10T12:19:00"/>
    <s v="265 Slater Street"/>
    <m/>
    <s v="Manchester"/>
    <n v="6042"/>
    <n v="1"/>
  </r>
  <r>
    <x v="6"/>
    <n v="16"/>
    <x v="4"/>
    <x v="0"/>
    <x v="1"/>
    <d v="2022-08-10T12:19:00"/>
    <s v="265 Slater Street"/>
    <m/>
    <s v="Manchester"/>
    <n v="6042"/>
    <n v="1"/>
  </r>
  <r>
    <x v="6"/>
    <n v="15"/>
    <x v="0"/>
    <x v="0"/>
    <x v="17"/>
    <d v="2022-08-10T12:19:00"/>
    <s v="265 Slater Street"/>
    <m/>
    <s v="Manchester"/>
    <n v="6042"/>
    <n v="1"/>
  </r>
  <r>
    <x v="6"/>
    <n v="7"/>
    <x v="2"/>
    <x v="2"/>
    <x v="14"/>
    <d v="2022-08-10T12:19:00"/>
    <s v="265 Slater Street"/>
    <m/>
    <s v="Manchester"/>
    <n v="6042"/>
    <n v="1"/>
  </r>
  <r>
    <x v="6"/>
    <n v="3"/>
    <x v="3"/>
    <x v="3"/>
    <x v="18"/>
    <d v="2022-08-10T12:19:00"/>
    <s v="265 Slater Street"/>
    <m/>
    <s v="Manchester"/>
    <n v="6042"/>
    <n v="1"/>
  </r>
  <r>
    <x v="7"/>
    <n v="19"/>
    <x v="2"/>
    <x v="0"/>
    <x v="19"/>
    <d v="2022-08-10T13:08:00"/>
    <s v="159 Adams Street"/>
    <m/>
    <s v="Manchester"/>
    <n v="6040"/>
    <n v="1"/>
  </r>
  <r>
    <x v="7"/>
    <n v="17"/>
    <x v="2"/>
    <x v="0"/>
    <x v="20"/>
    <d v="2022-08-10T13:08:00"/>
    <s v="159 Adams Street"/>
    <m/>
    <s v="Manchester"/>
    <n v="6040"/>
    <n v="1"/>
  </r>
  <r>
    <x v="7"/>
    <n v="18"/>
    <x v="1"/>
    <x v="0"/>
    <x v="12"/>
    <d v="2022-08-10T13:08:00"/>
    <s v="159 Adams Street"/>
    <m/>
    <s v="Manchester"/>
    <n v="6040"/>
    <n v="1"/>
  </r>
  <r>
    <x v="7"/>
    <n v="7"/>
    <x v="1"/>
    <x v="1"/>
    <x v="4"/>
    <d v="2022-08-10T13:08:00"/>
    <s v="159 Adams Street"/>
    <m/>
    <s v="Manchester"/>
    <n v="6040"/>
    <n v="1"/>
  </r>
  <r>
    <x v="7"/>
    <n v="3"/>
    <x v="3"/>
    <x v="3"/>
    <x v="21"/>
    <d v="2022-08-10T13:08:00"/>
    <s v="159 Adams Street"/>
    <m/>
    <s v="Manchester"/>
    <n v="6040"/>
    <n v="1"/>
  </r>
  <r>
    <x v="8"/>
    <n v="16"/>
    <x v="1"/>
    <x v="0"/>
    <x v="1"/>
    <d v="2022-08-10T20:24:00"/>
    <s v="66 Pine Street"/>
    <m/>
    <s v="Manchester"/>
    <n v="6040"/>
    <n v="0"/>
  </r>
  <r>
    <x v="8"/>
    <n v="19"/>
    <x v="0"/>
    <x v="0"/>
    <x v="2"/>
    <d v="2022-08-10T20:24:00"/>
    <s v="66 Pine Street"/>
    <m/>
    <s v="Manchester"/>
    <n v="6040"/>
    <n v="0"/>
  </r>
  <r>
    <x v="8"/>
    <n v="7"/>
    <x v="0"/>
    <x v="1"/>
    <x v="13"/>
    <d v="2022-08-10T20:24:00"/>
    <s v="66 Pine Street"/>
    <m/>
    <s v="Manchester"/>
    <n v="6040"/>
    <n v="0"/>
  </r>
  <r>
    <x v="8"/>
    <n v="6"/>
    <x v="1"/>
    <x v="2"/>
    <x v="5"/>
    <d v="2022-08-10T20:24:00"/>
    <s v="66 Pine Street"/>
    <m/>
    <s v="Manchester"/>
    <n v="6040"/>
    <n v="0"/>
  </r>
  <r>
    <x v="9"/>
    <n v="12"/>
    <x v="2"/>
    <x v="0"/>
    <x v="0"/>
    <d v="2022-08-10T19:48:00"/>
    <s v="18 Cambridge Street"/>
    <m/>
    <s v="Manchester"/>
    <n v="6042"/>
    <n v="1"/>
  </r>
  <r>
    <x v="9"/>
    <n v="16"/>
    <x v="0"/>
    <x v="0"/>
    <x v="1"/>
    <d v="2022-08-10T19:48:00"/>
    <s v="18 Cambridge Street"/>
    <m/>
    <s v="Manchester"/>
    <n v="6042"/>
    <n v="1"/>
  </r>
  <r>
    <x v="9"/>
    <n v="19"/>
    <x v="4"/>
    <x v="0"/>
    <x v="2"/>
    <d v="2022-08-10T19:48:00"/>
    <s v="18 Cambridge Street"/>
    <m/>
    <s v="Manchester"/>
    <n v="6042"/>
    <n v="1"/>
  </r>
  <r>
    <x v="9"/>
    <n v="17"/>
    <x v="0"/>
    <x v="0"/>
    <x v="20"/>
    <d v="2022-08-10T19:48:00"/>
    <s v="18 Cambridge Street"/>
    <m/>
    <s v="Manchester"/>
    <n v="6042"/>
    <n v="1"/>
  </r>
  <r>
    <x v="9"/>
    <n v="17"/>
    <x v="1"/>
    <x v="0"/>
    <x v="22"/>
    <d v="2022-08-10T19:48:00"/>
    <s v="18 Cambridge Street"/>
    <m/>
    <s v="Manchester"/>
    <n v="6042"/>
    <n v="1"/>
  </r>
  <r>
    <x v="9"/>
    <n v="18"/>
    <x v="1"/>
    <x v="0"/>
    <x v="12"/>
    <d v="2022-08-10T19:48:00"/>
    <s v="18 Cambridge Street"/>
    <m/>
    <s v="Manchester"/>
    <n v="6042"/>
    <n v="1"/>
  </r>
  <r>
    <x v="9"/>
    <n v="15"/>
    <x v="3"/>
    <x v="0"/>
    <x v="17"/>
    <d v="2022-08-10T19:48:00"/>
    <s v="18 Cambridge Street"/>
    <m/>
    <s v="Manchester"/>
    <n v="6042"/>
    <n v="1"/>
  </r>
  <r>
    <x v="9"/>
    <n v="6"/>
    <x v="4"/>
    <x v="1"/>
    <x v="23"/>
    <d v="2022-08-10T19:48:00"/>
    <s v="18 Cambridge Street"/>
    <m/>
    <s v="Manchester"/>
    <n v="6042"/>
    <n v="1"/>
  </r>
  <r>
    <x v="9"/>
    <n v="7"/>
    <x v="4"/>
    <x v="1"/>
    <x v="4"/>
    <d v="2022-08-10T19:48:00"/>
    <s v="18 Cambridge Street"/>
    <m/>
    <s v="Manchester"/>
    <n v="6042"/>
    <n v="1"/>
  </r>
  <r>
    <x v="9"/>
    <n v="5"/>
    <x v="5"/>
    <x v="2"/>
    <x v="24"/>
    <d v="2022-08-10T19:48:00"/>
    <s v="18 Cambridge Street"/>
    <m/>
    <s v="Manchester"/>
    <n v="6042"/>
    <n v="1"/>
  </r>
  <r>
    <x v="9"/>
    <n v="7"/>
    <x v="3"/>
    <x v="2"/>
    <x v="14"/>
    <d v="2022-08-10T19:48:00"/>
    <s v="18 Cambridge Street"/>
    <m/>
    <s v="Manchester"/>
    <n v="6042"/>
    <n v="1"/>
  </r>
  <r>
    <x v="9"/>
    <n v="4"/>
    <x v="5"/>
    <x v="3"/>
    <x v="25"/>
    <d v="2022-08-10T19:48:00"/>
    <s v="18 Cambridge Street"/>
    <m/>
    <s v="Manchester"/>
    <n v="6042"/>
    <n v="1"/>
  </r>
  <r>
    <x v="10"/>
    <n v="17"/>
    <x v="1"/>
    <x v="0"/>
    <x v="22"/>
    <d v="2022-08-10T22:05:00"/>
    <s v="310 Timrod Road"/>
    <m/>
    <s v="Manchester"/>
    <n v="6040"/>
    <n v="1"/>
  </r>
  <r>
    <x v="10"/>
    <n v="19"/>
    <x v="1"/>
    <x v="0"/>
    <x v="19"/>
    <d v="2022-08-10T22:05:00"/>
    <s v="310 Timrod Road"/>
    <m/>
    <s v="Manchester"/>
    <n v="6040"/>
    <n v="1"/>
  </r>
  <r>
    <x v="10"/>
    <n v="18"/>
    <x v="1"/>
    <x v="0"/>
    <x v="12"/>
    <d v="2022-08-10T22:05:00"/>
    <s v="310 Timrod Road"/>
    <m/>
    <s v="Manchester"/>
    <n v="6040"/>
    <n v="1"/>
  </r>
  <r>
    <x v="10"/>
    <n v="6"/>
    <x v="0"/>
    <x v="2"/>
    <x v="8"/>
    <d v="2022-08-10T22:05:00"/>
    <s v="310 Timrod Road"/>
    <m/>
    <s v="Manchester"/>
    <n v="6040"/>
    <n v="1"/>
  </r>
  <r>
    <x v="10"/>
    <n v="3"/>
    <x v="2"/>
    <x v="3"/>
    <x v="21"/>
    <d v="2022-08-10T22:05:00"/>
    <s v="310 Timrod Road"/>
    <m/>
    <s v="Manchester"/>
    <n v="6040"/>
    <n v="1"/>
  </r>
  <r>
    <x v="11"/>
    <n v="6"/>
    <x v="1"/>
    <x v="3"/>
    <x v="26"/>
    <d v="2022-08-10T14:20:00"/>
    <s v="44 Downey Drive"/>
    <m/>
    <s v="Manchester"/>
    <n v="6040"/>
    <n v="0"/>
  </r>
  <r>
    <x v="11"/>
    <n v="3"/>
    <x v="1"/>
    <x v="3"/>
    <x v="27"/>
    <d v="2022-08-10T14:20:00"/>
    <s v="44 Downey Drive"/>
    <m/>
    <s v="Manchester"/>
    <n v="6040"/>
    <n v="0"/>
  </r>
  <r>
    <x v="11"/>
    <n v="7"/>
    <x v="1"/>
    <x v="2"/>
    <x v="14"/>
    <d v="2022-08-10T14:20:00"/>
    <s v="44 Downey Drive"/>
    <m/>
    <s v="Manchester"/>
    <n v="6040"/>
    <n v="0"/>
  </r>
  <r>
    <x v="11"/>
    <n v="6"/>
    <x v="0"/>
    <x v="2"/>
    <x v="9"/>
    <d v="2022-08-10T14:20:00"/>
    <s v="44 Downey Drive"/>
    <m/>
    <s v="Manchester"/>
    <n v="6040"/>
    <n v="0"/>
  </r>
  <r>
    <x v="11"/>
    <n v="5"/>
    <x v="1"/>
    <x v="1"/>
    <x v="3"/>
    <d v="2022-08-10T14:20:00"/>
    <s v="44 Downey Drive"/>
    <m/>
    <s v="Manchester"/>
    <n v="6040"/>
    <n v="0"/>
  </r>
  <r>
    <x v="11"/>
    <n v="7"/>
    <x v="1"/>
    <x v="1"/>
    <x v="13"/>
    <d v="2022-08-10T14:20:00"/>
    <s v="44 Downey Drive"/>
    <m/>
    <s v="Manchester"/>
    <n v="6040"/>
    <n v="0"/>
  </r>
  <r>
    <x v="11"/>
    <n v="19"/>
    <x v="1"/>
    <x v="0"/>
    <x v="19"/>
    <d v="2022-08-10T14:20:00"/>
    <s v="44 Downey Drive"/>
    <m/>
    <s v="Manchester"/>
    <n v="6040"/>
    <n v="0"/>
  </r>
  <r>
    <x v="12"/>
    <n v="19"/>
    <x v="0"/>
    <x v="0"/>
    <x v="19"/>
    <d v="2022-08-10T12:05:00"/>
    <s v="31 Buckland Hills Drive"/>
    <m/>
    <s v="Manchester"/>
    <n v="6042"/>
    <n v="1"/>
  </r>
  <r>
    <x v="12"/>
    <n v="16"/>
    <x v="4"/>
    <x v="0"/>
    <x v="7"/>
    <d v="2022-08-10T12:05:00"/>
    <s v="31 Buckland Hills Drive"/>
    <m/>
    <s v="Manchester"/>
    <n v="6042"/>
    <n v="1"/>
  </r>
  <r>
    <x v="12"/>
    <n v="5"/>
    <x v="1"/>
    <x v="1"/>
    <x v="3"/>
    <d v="2022-08-10T12:05:00"/>
    <s v="31 Buckland Hills Drive"/>
    <m/>
    <s v="Manchester"/>
    <n v="6042"/>
    <n v="1"/>
  </r>
  <r>
    <x v="12"/>
    <n v="6"/>
    <x v="1"/>
    <x v="3"/>
    <x v="26"/>
    <d v="2022-08-10T12:05:00"/>
    <s v="31 Buckland Hills Drive"/>
    <m/>
    <s v="Manchester"/>
    <n v="6042"/>
    <n v="1"/>
  </r>
  <r>
    <x v="13"/>
    <n v="17"/>
    <x v="1"/>
    <x v="0"/>
    <x v="20"/>
    <d v="2022-08-10T18:34:00"/>
    <s v="194 Buckland Hills Drive"/>
    <m/>
    <s v="Manchester"/>
    <n v="6042"/>
    <n v="1"/>
  </r>
  <r>
    <x v="13"/>
    <n v="7"/>
    <x v="0"/>
    <x v="1"/>
    <x v="4"/>
    <d v="2022-08-10T18:34:00"/>
    <s v="194 Buckland Hills Drive"/>
    <m/>
    <s v="Manchester"/>
    <n v="6042"/>
    <n v="1"/>
  </r>
  <r>
    <x v="13"/>
    <n v="5"/>
    <x v="1"/>
    <x v="2"/>
    <x v="10"/>
    <d v="2022-08-10T18:34:00"/>
    <s v="194 Buckland Hills Drive"/>
    <m/>
    <s v="Manchester"/>
    <n v="6042"/>
    <n v="1"/>
  </r>
  <r>
    <x v="13"/>
    <n v="6"/>
    <x v="0"/>
    <x v="3"/>
    <x v="28"/>
    <d v="2022-08-10T18:34:00"/>
    <s v="194 Buckland Hills Drive"/>
    <m/>
    <s v="Manchester"/>
    <n v="6042"/>
    <n v="1"/>
  </r>
  <r>
    <x v="14"/>
    <n v="16"/>
    <x v="1"/>
    <x v="0"/>
    <x v="29"/>
    <d v="2022-08-10T18:43:00"/>
    <s v="29 Lucian Street"/>
    <m/>
    <s v="Manchester"/>
    <n v="6040"/>
    <n v="1"/>
  </r>
  <r>
    <x v="14"/>
    <n v="17"/>
    <x v="3"/>
    <x v="0"/>
    <x v="20"/>
    <d v="2022-08-10T18:43:00"/>
    <s v="29 Lucian Street"/>
    <m/>
    <s v="Manchester"/>
    <n v="6040"/>
    <n v="1"/>
  </r>
  <r>
    <x v="14"/>
    <n v="16"/>
    <x v="0"/>
    <x v="0"/>
    <x v="7"/>
    <d v="2022-08-10T18:43:00"/>
    <s v="29 Lucian Street"/>
    <m/>
    <s v="Manchester"/>
    <n v="6040"/>
    <n v="1"/>
  </r>
  <r>
    <x v="14"/>
    <n v="5"/>
    <x v="0"/>
    <x v="1"/>
    <x v="3"/>
    <d v="2022-08-10T18:43:00"/>
    <s v="29 Lucian Street"/>
    <m/>
    <s v="Manchester"/>
    <n v="6040"/>
    <n v="1"/>
  </r>
  <r>
    <x v="14"/>
    <n v="6"/>
    <x v="6"/>
    <x v="2"/>
    <x v="9"/>
    <d v="2022-08-10T18:43:00"/>
    <s v="29 Lucian Street"/>
    <m/>
    <s v="Manchester"/>
    <n v="6040"/>
    <n v="1"/>
  </r>
  <r>
    <x v="14"/>
    <n v="4"/>
    <x v="0"/>
    <x v="3"/>
    <x v="30"/>
    <d v="2022-08-10T18:43:00"/>
    <s v="29 Lucian Street"/>
    <m/>
    <s v="Manchester"/>
    <n v="6040"/>
    <n v="1"/>
  </r>
  <r>
    <x v="14"/>
    <n v="3"/>
    <x v="7"/>
    <x v="3"/>
    <x v="27"/>
    <d v="2022-08-10T18:43:00"/>
    <s v="29 Lucian Street"/>
    <m/>
    <s v="Manchester"/>
    <n v="6040"/>
    <n v="1"/>
  </r>
  <r>
    <x v="14"/>
    <n v="6"/>
    <x v="0"/>
    <x v="3"/>
    <x v="26"/>
    <d v="2022-08-10T18:43:00"/>
    <s v="29 Lucian Street"/>
    <m/>
    <s v="Manchester"/>
    <n v="6040"/>
    <n v="1"/>
  </r>
  <r>
    <x v="15"/>
    <n v="20"/>
    <x v="1"/>
    <x v="0"/>
    <x v="31"/>
    <d v="2022-08-10T20:01:00"/>
    <s v="138 Bolton Street"/>
    <m/>
    <s v="Manchester"/>
    <n v="6040"/>
    <n v="1"/>
  </r>
  <r>
    <x v="15"/>
    <n v="5"/>
    <x v="0"/>
    <x v="1"/>
    <x v="3"/>
    <d v="2022-08-10T20:01:00"/>
    <s v="138 Bolton Street"/>
    <m/>
    <s v="Manchester"/>
    <n v="6040"/>
    <n v="1"/>
  </r>
  <r>
    <x v="15"/>
    <n v="7"/>
    <x v="0"/>
    <x v="1"/>
    <x v="4"/>
    <d v="2022-08-10T20:01:00"/>
    <s v="138 Bolton Street"/>
    <m/>
    <s v="Manchester"/>
    <n v="6040"/>
    <n v="1"/>
  </r>
  <r>
    <x v="16"/>
    <n v="4"/>
    <x v="1"/>
    <x v="3"/>
    <x v="30"/>
    <d v="2022-08-10T13:08:00"/>
    <s v="60 Desousa Drive"/>
    <m/>
    <s v="Manchester"/>
    <n v="6040"/>
    <n v="1"/>
  </r>
  <r>
    <x v="16"/>
    <n v="19"/>
    <x v="1"/>
    <x v="0"/>
    <x v="2"/>
    <d v="2022-08-10T13:08:00"/>
    <s v="60 Desousa Drive"/>
    <m/>
    <s v="Manchester"/>
    <n v="6040"/>
    <n v="1"/>
  </r>
  <r>
    <x v="16"/>
    <n v="16"/>
    <x v="0"/>
    <x v="0"/>
    <x v="7"/>
    <d v="2022-08-10T13:08:00"/>
    <s v="60 Desousa Drive"/>
    <m/>
    <s v="Manchester"/>
    <n v="6040"/>
    <n v="1"/>
  </r>
  <r>
    <x v="16"/>
    <n v="5"/>
    <x v="0"/>
    <x v="1"/>
    <x v="3"/>
    <d v="2022-08-10T13:08:00"/>
    <s v="60 Desousa Drive"/>
    <m/>
    <s v="Manchester"/>
    <n v="6040"/>
    <n v="1"/>
  </r>
  <r>
    <x v="16"/>
    <n v="7"/>
    <x v="0"/>
    <x v="1"/>
    <x v="13"/>
    <d v="2022-08-10T13:08:00"/>
    <s v="60 Desousa Drive"/>
    <m/>
    <s v="Manchester"/>
    <n v="6040"/>
    <n v="1"/>
  </r>
  <r>
    <x v="16"/>
    <n v="7"/>
    <x v="2"/>
    <x v="1"/>
    <x v="4"/>
    <d v="2022-08-10T13:08:00"/>
    <s v="60 Desousa Drive"/>
    <m/>
    <s v="Manchester"/>
    <n v="6040"/>
    <n v="1"/>
  </r>
  <r>
    <x v="16"/>
    <n v="7"/>
    <x v="4"/>
    <x v="2"/>
    <x v="14"/>
    <d v="2022-08-10T13:08:00"/>
    <s v="60 Desousa Drive"/>
    <m/>
    <s v="Manchester"/>
    <n v="6040"/>
    <n v="1"/>
  </r>
  <r>
    <x v="16"/>
    <n v="3"/>
    <x v="1"/>
    <x v="3"/>
    <x v="18"/>
    <d v="2022-08-10T13:08:00"/>
    <s v="60 Desousa Drive"/>
    <m/>
    <s v="Manchester"/>
    <n v="6040"/>
    <n v="1"/>
  </r>
  <r>
    <x v="16"/>
    <n v="3"/>
    <x v="0"/>
    <x v="3"/>
    <x v="21"/>
    <d v="2022-08-10T13:08:00"/>
    <s v="60 Desousa Drive"/>
    <m/>
    <s v="Manchester"/>
    <n v="6040"/>
    <n v="1"/>
  </r>
  <r>
    <x v="17"/>
    <n v="19"/>
    <x v="1"/>
    <x v="0"/>
    <x v="19"/>
    <d v="2022-08-10T12:46:00"/>
    <s v="4 Orchard Street"/>
    <m/>
    <s v="Manchester"/>
    <n v="6040"/>
    <n v="0"/>
  </r>
  <r>
    <x v="17"/>
    <n v="7"/>
    <x v="1"/>
    <x v="1"/>
    <x v="13"/>
    <d v="2022-08-10T12:46:00"/>
    <s v="4 Orchard Street"/>
    <m/>
    <s v="Manchester"/>
    <n v="6040"/>
    <n v="0"/>
  </r>
  <r>
    <x v="17"/>
    <n v="5"/>
    <x v="1"/>
    <x v="1"/>
    <x v="3"/>
    <d v="2022-08-10T12:46:00"/>
    <s v="4 Orchard Street"/>
    <m/>
    <s v="Manchester"/>
    <n v="6040"/>
    <n v="0"/>
  </r>
  <r>
    <x v="17"/>
    <n v="5"/>
    <x v="1"/>
    <x v="2"/>
    <x v="10"/>
    <d v="2022-08-10T12:46:00"/>
    <s v="4 Orchard Street"/>
    <m/>
    <s v="Manchester"/>
    <n v="6040"/>
    <n v="0"/>
  </r>
  <r>
    <x v="17"/>
    <n v="6"/>
    <x v="1"/>
    <x v="3"/>
    <x v="16"/>
    <d v="2022-08-10T12:46:00"/>
    <s v="4 Orchard Street"/>
    <m/>
    <s v="Manchester"/>
    <n v="6040"/>
    <n v="0"/>
  </r>
  <r>
    <x v="18"/>
    <n v="19"/>
    <x v="1"/>
    <x v="0"/>
    <x v="2"/>
    <d v="2022-08-10T13:35:00"/>
    <s v="117 Adelaide Road"/>
    <m/>
    <s v="Manchester"/>
    <n v="6040"/>
    <n v="1"/>
  </r>
  <r>
    <x v="18"/>
    <n v="5"/>
    <x v="1"/>
    <x v="1"/>
    <x v="3"/>
    <d v="2022-08-10T13:35:00"/>
    <s v="117 Adelaide Road"/>
    <m/>
    <s v="Manchester"/>
    <n v="6040"/>
    <n v="1"/>
  </r>
  <r>
    <x v="18"/>
    <n v="7"/>
    <x v="1"/>
    <x v="2"/>
    <x v="14"/>
    <d v="2022-08-10T13:35:00"/>
    <s v="117 Adelaide Road"/>
    <m/>
    <s v="Manchester"/>
    <n v="6040"/>
    <n v="1"/>
  </r>
  <r>
    <x v="18"/>
    <n v="2"/>
    <x v="1"/>
    <x v="3"/>
    <x v="6"/>
    <d v="2022-08-10T13:35:00"/>
    <s v="117 Adelaide Road"/>
    <m/>
    <s v="Manchester"/>
    <n v="6040"/>
    <n v="1"/>
  </r>
  <r>
    <x v="18"/>
    <n v="2"/>
    <x v="1"/>
    <x v="3"/>
    <x v="32"/>
    <d v="2022-08-10T13:35:00"/>
    <s v="117 Adelaide Road"/>
    <m/>
    <s v="Manchester"/>
    <n v="6040"/>
    <n v="1"/>
  </r>
  <r>
    <x v="19"/>
    <n v="16"/>
    <x v="1"/>
    <x v="0"/>
    <x v="1"/>
    <d v="2022-08-10T21:28:00"/>
    <s v="236 Middle Turnpike East"/>
    <m/>
    <s v="Manchester"/>
    <n v="6040"/>
    <n v="1"/>
  </r>
  <r>
    <x v="19"/>
    <n v="7"/>
    <x v="1"/>
    <x v="1"/>
    <x v="13"/>
    <d v="2022-08-10T21:28:00"/>
    <s v="236 Middle Turnpike East"/>
    <m/>
    <s v="Manchester"/>
    <n v="6040"/>
    <n v="1"/>
  </r>
  <r>
    <x v="19"/>
    <n v="3"/>
    <x v="1"/>
    <x v="3"/>
    <x v="27"/>
    <d v="2022-08-10T21:28:00"/>
    <s v="236 Middle Turnpike East"/>
    <m/>
    <s v="Manchester"/>
    <n v="6040"/>
    <n v="1"/>
  </r>
  <r>
    <x v="19"/>
    <n v="17"/>
    <x v="1"/>
    <x v="0"/>
    <x v="20"/>
    <d v="2022-08-10T21:28:00"/>
    <s v="236 Middle Turnpike East"/>
    <m/>
    <s v="Manchester"/>
    <n v="6040"/>
    <n v="1"/>
  </r>
  <r>
    <x v="20"/>
    <n v="19"/>
    <x v="1"/>
    <x v="0"/>
    <x v="2"/>
    <d v="2022-08-10T19:42:00"/>
    <s v="736 Middle Turnpike East"/>
    <m/>
    <s v="Manchester"/>
    <n v="6040"/>
    <n v="1"/>
  </r>
  <r>
    <x v="20"/>
    <n v="15"/>
    <x v="1"/>
    <x v="0"/>
    <x v="33"/>
    <d v="2022-08-10T19:42:00"/>
    <s v="736 Middle Turnpike East"/>
    <m/>
    <s v="Manchester"/>
    <n v="6040"/>
    <n v="1"/>
  </r>
  <r>
    <x v="20"/>
    <n v="7"/>
    <x v="1"/>
    <x v="2"/>
    <x v="14"/>
    <d v="2022-08-10T19:42:00"/>
    <s v="736 Middle Turnpike East"/>
    <m/>
    <s v="Manchester"/>
    <n v="6040"/>
    <n v="1"/>
  </r>
  <r>
    <x v="20"/>
    <n v="3"/>
    <x v="0"/>
    <x v="3"/>
    <x v="27"/>
    <d v="2022-08-10T19:42:00"/>
    <s v="736 Middle Turnpike East"/>
    <m/>
    <s v="Manchester"/>
    <n v="6040"/>
    <n v="1"/>
  </r>
  <r>
    <x v="21"/>
    <n v="12"/>
    <x v="1"/>
    <x v="0"/>
    <x v="0"/>
    <d v="2022-08-10T19:51:00"/>
    <s v="95 Briarwood Drive"/>
    <m/>
    <s v="Manchester"/>
    <n v="6040"/>
    <n v="1"/>
  </r>
  <r>
    <x v="21"/>
    <n v="16"/>
    <x v="1"/>
    <x v="0"/>
    <x v="1"/>
    <d v="2022-08-10T19:51:00"/>
    <s v="95 Briarwood Drive"/>
    <m/>
    <s v="Manchester"/>
    <n v="6040"/>
    <n v="1"/>
  </r>
  <r>
    <x v="21"/>
    <n v="18"/>
    <x v="1"/>
    <x v="0"/>
    <x v="34"/>
    <d v="2022-08-10T19:51:00"/>
    <s v="95 Briarwood Drive"/>
    <m/>
    <s v="Manchester"/>
    <n v="6040"/>
    <n v="1"/>
  </r>
  <r>
    <x v="21"/>
    <n v="7"/>
    <x v="1"/>
    <x v="1"/>
    <x v="4"/>
    <d v="2022-08-10T19:51:00"/>
    <s v="95 Briarwood Drive"/>
    <m/>
    <s v="Manchester"/>
    <n v="6040"/>
    <n v="1"/>
  </r>
  <r>
    <x v="21"/>
    <n v="6"/>
    <x v="1"/>
    <x v="2"/>
    <x v="15"/>
    <d v="2022-08-10T19:51:00"/>
    <s v="95 Briarwood Drive"/>
    <m/>
    <s v="Manchester"/>
    <n v="6040"/>
    <n v="1"/>
  </r>
  <r>
    <x v="21"/>
    <n v="6"/>
    <x v="1"/>
    <x v="2"/>
    <x v="5"/>
    <d v="2022-08-10T19:51:00"/>
    <s v="95 Briarwood Drive"/>
    <m/>
    <s v="Manchester"/>
    <n v="6040"/>
    <n v="1"/>
  </r>
  <r>
    <x v="21"/>
    <n v="2"/>
    <x v="0"/>
    <x v="3"/>
    <x v="6"/>
    <d v="2022-08-10T19:51:00"/>
    <s v="95 Briarwood Drive"/>
    <m/>
    <s v="Manchester"/>
    <n v="6040"/>
    <n v="1"/>
  </r>
  <r>
    <x v="21"/>
    <n v="3"/>
    <x v="1"/>
    <x v="3"/>
    <x v="18"/>
    <d v="2022-08-10T19:51:00"/>
    <s v="95 Briarwood Drive"/>
    <m/>
    <s v="Manchester"/>
    <n v="6040"/>
    <n v="1"/>
  </r>
  <r>
    <x v="21"/>
    <n v="3"/>
    <x v="1"/>
    <x v="3"/>
    <x v="35"/>
    <d v="2022-08-10T19:51:00"/>
    <s v="95 Briarwood Drive"/>
    <m/>
    <s v="Manchester"/>
    <n v="6040"/>
    <n v="1"/>
  </r>
  <r>
    <x v="22"/>
    <n v="19"/>
    <x v="1"/>
    <x v="0"/>
    <x v="19"/>
    <d v="2022-08-10T13:51:00"/>
    <s v="65 Arcellia Drive"/>
    <m/>
    <s v="Manchester"/>
    <n v="6042"/>
    <n v="1"/>
  </r>
  <r>
    <x v="22"/>
    <n v="17"/>
    <x v="1"/>
    <x v="0"/>
    <x v="36"/>
    <d v="2022-08-10T13:51:00"/>
    <s v="65 Arcellia Drive"/>
    <m/>
    <s v="Manchester"/>
    <n v="6042"/>
    <n v="1"/>
  </r>
  <r>
    <x v="22"/>
    <n v="7"/>
    <x v="1"/>
    <x v="1"/>
    <x v="13"/>
    <d v="2022-08-10T13:51:00"/>
    <s v="65 Arcellia Drive"/>
    <m/>
    <s v="Manchester"/>
    <n v="6042"/>
    <n v="1"/>
  </r>
  <r>
    <x v="22"/>
    <n v="5"/>
    <x v="1"/>
    <x v="2"/>
    <x v="10"/>
    <d v="2022-08-10T13:51:00"/>
    <s v="65 Arcellia Drive"/>
    <m/>
    <s v="Manchester"/>
    <n v="6042"/>
    <n v="1"/>
  </r>
  <r>
    <x v="22"/>
    <n v="7"/>
    <x v="1"/>
    <x v="2"/>
    <x v="14"/>
    <d v="2022-08-10T13:51:00"/>
    <s v="65 Arcellia Drive"/>
    <m/>
    <s v="Manchester"/>
    <n v="6042"/>
    <n v="1"/>
  </r>
  <r>
    <x v="22"/>
    <n v="6"/>
    <x v="1"/>
    <x v="3"/>
    <x v="28"/>
    <d v="2022-08-10T13:51:00"/>
    <s v="65 Arcellia Drive"/>
    <m/>
    <s v="Manchester"/>
    <n v="6042"/>
    <n v="1"/>
  </r>
  <r>
    <x v="23"/>
    <n v="12"/>
    <x v="1"/>
    <x v="0"/>
    <x v="0"/>
    <d v="2022-08-10T13:31:00"/>
    <s v="25 Edwards Street"/>
    <m/>
    <s v="Manchester"/>
    <n v="6042"/>
    <n v="1"/>
  </r>
  <r>
    <x v="23"/>
    <n v="19"/>
    <x v="1"/>
    <x v="0"/>
    <x v="2"/>
    <d v="2022-08-10T13:31:00"/>
    <s v="25 Edwards Street"/>
    <m/>
    <s v="Manchester"/>
    <n v="6042"/>
    <n v="1"/>
  </r>
  <r>
    <x v="23"/>
    <n v="17"/>
    <x v="1"/>
    <x v="0"/>
    <x v="20"/>
    <d v="2022-08-10T13:31:00"/>
    <s v="25 Edwards Street"/>
    <m/>
    <s v="Manchester"/>
    <n v="6042"/>
    <n v="1"/>
  </r>
  <r>
    <x v="23"/>
    <n v="5"/>
    <x v="1"/>
    <x v="2"/>
    <x v="10"/>
    <d v="2022-08-10T13:31:00"/>
    <s v="25 Edwards Street"/>
    <m/>
    <s v="Manchester"/>
    <n v="6042"/>
    <n v="1"/>
  </r>
  <r>
    <x v="23"/>
    <n v="2"/>
    <x v="0"/>
    <x v="3"/>
    <x v="32"/>
    <d v="2022-08-10T13:31:00"/>
    <s v="25 Edwards Street"/>
    <m/>
    <s v="Manchester"/>
    <n v="6042"/>
    <n v="1"/>
  </r>
  <r>
    <x v="24"/>
    <n v="16"/>
    <x v="1"/>
    <x v="0"/>
    <x v="1"/>
    <d v="2022-08-10T20:36:00"/>
    <s v="115 Waddell Road"/>
    <m/>
    <s v="Manchester"/>
    <n v="6040"/>
    <n v="1"/>
  </r>
  <r>
    <x v="25"/>
    <n v="19"/>
    <x v="0"/>
    <x v="0"/>
    <x v="19"/>
    <d v="2022-08-10T19:11:00"/>
    <s v="425 Middle Turnpike East"/>
    <m/>
    <s v="Manchester"/>
    <n v="6040"/>
    <n v="1"/>
  </r>
  <r>
    <x v="25"/>
    <n v="16"/>
    <x v="1"/>
    <x v="0"/>
    <x v="29"/>
    <d v="2022-08-10T19:11:00"/>
    <s v="425 Middle Turnpike East"/>
    <m/>
    <s v="Manchester"/>
    <n v="6040"/>
    <n v="0"/>
  </r>
  <r>
    <x v="25"/>
    <n v="15"/>
    <x v="3"/>
    <x v="0"/>
    <x v="37"/>
    <d v="2022-08-10T19:11:00"/>
    <s v="425 Middle Turnpike East"/>
    <m/>
    <s v="Manchester"/>
    <n v="6040"/>
    <n v="0"/>
  </r>
  <r>
    <x v="25"/>
    <n v="5"/>
    <x v="3"/>
    <x v="1"/>
    <x v="3"/>
    <d v="2022-08-10T19:11:00"/>
    <s v="425 Middle Turnpike East"/>
    <m/>
    <s v="Manchester"/>
    <n v="6040"/>
    <n v="0"/>
  </r>
  <r>
    <x v="25"/>
    <n v="5"/>
    <x v="5"/>
    <x v="2"/>
    <x v="10"/>
    <d v="2022-08-10T19:11:00"/>
    <s v="425 Middle Turnpike East"/>
    <m/>
    <s v="Manchester"/>
    <n v="6040"/>
    <n v="0"/>
  </r>
  <r>
    <x v="25"/>
    <n v="7"/>
    <x v="3"/>
    <x v="2"/>
    <x v="14"/>
    <d v="2022-08-10T19:11:00"/>
    <s v="425 Middle Turnpike East"/>
    <m/>
    <s v="Manchester"/>
    <n v="6040"/>
    <n v="0"/>
  </r>
  <r>
    <x v="25"/>
    <n v="5"/>
    <x v="3"/>
    <x v="2"/>
    <x v="24"/>
    <d v="2022-08-10T19:11:00"/>
    <s v="425 Middle Turnpike East"/>
    <m/>
    <s v="Manchester"/>
    <n v="6040"/>
    <n v="0"/>
  </r>
  <r>
    <x v="25"/>
    <n v="6"/>
    <x v="8"/>
    <x v="2"/>
    <x v="9"/>
    <d v="2022-08-10T19:11:00"/>
    <s v="425 Middle Turnpike East"/>
    <m/>
    <s v="Manchester"/>
    <n v="6040"/>
    <n v="0"/>
  </r>
  <r>
    <x v="25"/>
    <n v="4"/>
    <x v="1"/>
    <x v="3"/>
    <x v="30"/>
    <d v="2022-08-10T19:11:00"/>
    <s v="425 Middle Turnpike East"/>
    <m/>
    <s v="Manchester"/>
    <n v="6040"/>
    <n v="0"/>
  </r>
  <r>
    <x v="26"/>
    <n v="19"/>
    <x v="2"/>
    <x v="0"/>
    <x v="19"/>
    <d v="2022-08-10T13:29:00"/>
    <s v="13 Riverview Avenue"/>
    <m/>
    <s v="Groton"/>
    <n v="6340"/>
    <n v="1"/>
  </r>
  <r>
    <x v="26"/>
    <n v="5"/>
    <x v="0"/>
    <x v="1"/>
    <x v="3"/>
    <d v="2022-08-10T13:29:00"/>
    <s v="13 Riverview Avenue"/>
    <m/>
    <s v="Groton"/>
    <n v="6340"/>
    <n v="1"/>
  </r>
  <r>
    <x v="26"/>
    <n v="7"/>
    <x v="2"/>
    <x v="1"/>
    <x v="13"/>
    <d v="2022-08-10T13:29:00"/>
    <s v="13 Riverview Avenue"/>
    <m/>
    <s v="Groton"/>
    <n v="6340"/>
    <n v="1"/>
  </r>
  <r>
    <x v="26"/>
    <n v="7"/>
    <x v="0"/>
    <x v="1"/>
    <x v="4"/>
    <d v="2022-08-10T13:29:00"/>
    <s v="13 Riverview Avenue"/>
    <m/>
    <s v="Groton"/>
    <n v="6340"/>
    <n v="1"/>
  </r>
  <r>
    <x v="27"/>
    <n v="6"/>
    <x v="0"/>
    <x v="3"/>
    <x v="16"/>
    <d v="2022-08-10T18:58:00"/>
    <s v="46 Lilac Street"/>
    <m/>
    <s v="Manchester"/>
    <n v="6040"/>
    <n v="1"/>
  </r>
  <r>
    <x v="27"/>
    <n v="19"/>
    <x v="0"/>
    <x v="0"/>
    <x v="19"/>
    <d v="2022-08-10T18:58:00"/>
    <s v="46 Lilac Street"/>
    <m/>
    <s v="Manchester"/>
    <n v="6040"/>
    <n v="1"/>
  </r>
  <r>
    <x v="27"/>
    <n v="5"/>
    <x v="4"/>
    <x v="2"/>
    <x v="10"/>
    <d v="2022-08-10T18:58:00"/>
    <s v="46 Lilac Street"/>
    <m/>
    <s v="Manchester"/>
    <n v="6040"/>
    <n v="1"/>
  </r>
  <r>
    <x v="28"/>
    <n v="16"/>
    <x v="1"/>
    <x v="0"/>
    <x v="1"/>
    <d v="2022-08-10T13:14:00"/>
    <s v="16 Ambassador Drive"/>
    <m/>
    <s v="Manchester"/>
    <n v="6042"/>
    <n v="0"/>
  </r>
  <r>
    <x v="28"/>
    <n v="15"/>
    <x v="1"/>
    <x v="0"/>
    <x v="37"/>
    <d v="2022-08-10T13:14:00"/>
    <s v="16 Ambassador Drive"/>
    <m/>
    <s v="Manchester"/>
    <n v="6042"/>
    <n v="0"/>
  </r>
  <r>
    <x v="28"/>
    <n v="6"/>
    <x v="1"/>
    <x v="1"/>
    <x v="23"/>
    <d v="2022-08-10T13:14:00"/>
    <s v="16 Ambassador Drive"/>
    <m/>
    <s v="Manchester"/>
    <n v="6042"/>
    <n v="0"/>
  </r>
  <r>
    <x v="28"/>
    <n v="3"/>
    <x v="0"/>
    <x v="3"/>
    <x v="27"/>
    <d v="2022-08-10T13:14:00"/>
    <s v="16 Ambassador Drive"/>
    <m/>
    <s v="Manchester"/>
    <n v="6042"/>
    <n v="0"/>
  </r>
  <r>
    <x v="29"/>
    <n v="5"/>
    <x v="1"/>
    <x v="1"/>
    <x v="3"/>
    <d v="2022-08-10T13:12:00"/>
    <s v="119 Redwood Road"/>
    <m/>
    <s v="Manchester"/>
    <n v="6040"/>
    <n v="1"/>
  </r>
  <r>
    <x v="29"/>
    <n v="7"/>
    <x v="0"/>
    <x v="1"/>
    <x v="13"/>
    <d v="2022-08-10T13:12:00"/>
    <s v="119 Redwood Road"/>
    <m/>
    <s v="Manchester"/>
    <n v="6040"/>
    <n v="1"/>
  </r>
  <r>
    <x v="29"/>
    <n v="5"/>
    <x v="1"/>
    <x v="2"/>
    <x v="10"/>
    <d v="2022-08-10T13:12:00"/>
    <s v="119 Redwood Road"/>
    <m/>
    <s v="Manchester"/>
    <n v="6040"/>
    <n v="1"/>
  </r>
  <r>
    <x v="29"/>
    <n v="6"/>
    <x v="1"/>
    <x v="1"/>
    <x v="23"/>
    <d v="2022-08-10T13:12:00"/>
    <s v="119 Redwood Road"/>
    <m/>
    <s v="Manchester"/>
    <n v="6040"/>
    <n v="1"/>
  </r>
  <r>
    <x v="30"/>
    <n v="12"/>
    <x v="1"/>
    <x v="0"/>
    <x v="0"/>
    <d v="2022-08-10T19:19:00"/>
    <s v="697 Parker Street"/>
    <m/>
    <s v="Manchester"/>
    <n v="6042"/>
    <n v="1"/>
  </r>
  <r>
    <x v="30"/>
    <n v="16"/>
    <x v="1"/>
    <x v="0"/>
    <x v="1"/>
    <d v="2022-08-10T19:19:00"/>
    <s v="697 Parker Street"/>
    <m/>
    <s v="Manchester"/>
    <n v="6042"/>
    <n v="1"/>
  </r>
  <r>
    <x v="30"/>
    <n v="19"/>
    <x v="1"/>
    <x v="0"/>
    <x v="2"/>
    <d v="2022-08-10T19:19:00"/>
    <s v="697 Parker Street"/>
    <m/>
    <s v="Manchester"/>
    <n v="6042"/>
    <n v="1"/>
  </r>
  <r>
    <x v="30"/>
    <n v="18"/>
    <x v="1"/>
    <x v="0"/>
    <x v="12"/>
    <d v="2022-08-10T19:19:00"/>
    <s v="697 Parker Street"/>
    <m/>
    <s v="Manchester"/>
    <n v="6042"/>
    <n v="1"/>
  </r>
  <r>
    <x v="30"/>
    <n v="20"/>
    <x v="1"/>
    <x v="0"/>
    <x v="31"/>
    <d v="2022-08-10T19:19:00"/>
    <s v="697 Parker Street"/>
    <m/>
    <s v="Manchester"/>
    <n v="6042"/>
    <n v="1"/>
  </r>
  <r>
    <x v="30"/>
    <n v="6"/>
    <x v="1"/>
    <x v="1"/>
    <x v="23"/>
    <d v="2022-08-10T19:19:00"/>
    <s v="697 Parker Street"/>
    <m/>
    <s v="Manchester"/>
    <n v="6042"/>
    <n v="1"/>
  </r>
  <r>
    <x v="30"/>
    <n v="7"/>
    <x v="9"/>
    <x v="1"/>
    <x v="13"/>
    <d v="2022-08-10T19:19:00"/>
    <s v="697 Parker Street"/>
    <m/>
    <s v="Manchester"/>
    <n v="6042"/>
    <n v="1"/>
  </r>
  <r>
    <x v="30"/>
    <n v="5"/>
    <x v="10"/>
    <x v="1"/>
    <x v="3"/>
    <d v="2022-08-10T19:19:00"/>
    <s v="697 Parker Street"/>
    <m/>
    <s v="Manchester"/>
    <n v="6042"/>
    <n v="1"/>
  </r>
  <r>
    <x v="30"/>
    <n v="7"/>
    <x v="1"/>
    <x v="1"/>
    <x v="4"/>
    <d v="2022-08-10T19:19:00"/>
    <s v="697 Parker Street"/>
    <m/>
    <s v="Manchester"/>
    <n v="6042"/>
    <n v="1"/>
  </r>
  <r>
    <x v="31"/>
    <n v="7"/>
    <x v="0"/>
    <x v="1"/>
    <x v="13"/>
    <d v="2022-08-10T13:32:00"/>
    <s v="207 Spruce Street"/>
    <m/>
    <s v="Manchester"/>
    <n v="6040"/>
    <n v="1"/>
  </r>
  <r>
    <x v="31"/>
    <n v="17"/>
    <x v="1"/>
    <x v="0"/>
    <x v="36"/>
    <d v="2022-08-10T13:32:00"/>
    <s v="207 Spruce Street"/>
    <m/>
    <s v="Manchester"/>
    <n v="6040"/>
    <n v="1"/>
  </r>
  <r>
    <x v="31"/>
    <n v="5"/>
    <x v="1"/>
    <x v="2"/>
    <x v="10"/>
    <d v="2022-08-10T13:32:00"/>
    <s v="207 Spruce Street"/>
    <m/>
    <s v="Manchester"/>
    <n v="6040"/>
    <n v="1"/>
  </r>
  <r>
    <x v="31"/>
    <n v="6"/>
    <x v="1"/>
    <x v="3"/>
    <x v="16"/>
    <d v="2022-08-10T13:32:00"/>
    <s v="207 Spruce Street"/>
    <m/>
    <s v="Manchester"/>
    <n v="6040"/>
    <n v="1"/>
  </r>
  <r>
    <x v="32"/>
    <n v="7"/>
    <x v="1"/>
    <x v="2"/>
    <x v="14"/>
    <d v="2022-08-10T21:20:00"/>
    <s v="34 Holyoke Road"/>
    <m/>
    <s v="Manchester"/>
    <n v="6040"/>
    <n v="0"/>
  </r>
  <r>
    <x v="32"/>
    <n v="5"/>
    <x v="1"/>
    <x v="2"/>
    <x v="10"/>
    <d v="2022-08-10T21:20:00"/>
    <s v="34 Holyoke Road"/>
    <m/>
    <s v="Manchester"/>
    <n v="6040"/>
    <n v="0"/>
  </r>
  <r>
    <x v="32"/>
    <n v="18"/>
    <x v="1"/>
    <x v="0"/>
    <x v="34"/>
    <d v="2022-08-10T21:20:00"/>
    <s v="34 Holyoke Road"/>
    <m/>
    <s v="Manchester"/>
    <n v="6040"/>
    <n v="0"/>
  </r>
  <r>
    <x v="32"/>
    <n v="16"/>
    <x v="1"/>
    <x v="0"/>
    <x v="7"/>
    <d v="2022-08-10T21:20:00"/>
    <s v="34 Holyoke Road"/>
    <m/>
    <s v="Manchester"/>
    <n v="6040"/>
    <n v="0"/>
  </r>
  <r>
    <x v="32"/>
    <n v="19"/>
    <x v="1"/>
    <x v="0"/>
    <x v="2"/>
    <d v="2022-08-10T21:20:00"/>
    <s v="34 Holyoke Road"/>
    <m/>
    <s v="Manchester"/>
    <n v="6040"/>
    <n v="0"/>
  </r>
  <r>
    <x v="33"/>
    <n v="12"/>
    <x v="2"/>
    <x v="0"/>
    <x v="0"/>
    <d v="2022-08-10T22:02:00"/>
    <s v="175 Oak Street"/>
    <m/>
    <s v="Manchester"/>
    <n v="6040"/>
    <n v="1"/>
  </r>
  <r>
    <x v="33"/>
    <n v="5"/>
    <x v="2"/>
    <x v="1"/>
    <x v="3"/>
    <d v="2022-08-10T22:02:00"/>
    <s v="175 Oak Street"/>
    <m/>
    <s v="Manchester"/>
    <n v="6040"/>
    <n v="1"/>
  </r>
  <r>
    <x v="33"/>
    <n v="6"/>
    <x v="2"/>
    <x v="2"/>
    <x v="5"/>
    <d v="2022-08-10T22:02:00"/>
    <s v="175 Oak Street"/>
    <m/>
    <s v="Manchester"/>
    <n v="6040"/>
    <n v="1"/>
  </r>
  <r>
    <x v="33"/>
    <n v="6"/>
    <x v="2"/>
    <x v="3"/>
    <x v="26"/>
    <d v="2022-08-10T22:02:00"/>
    <s v="175 Oak Street"/>
    <m/>
    <s v="Manchester"/>
    <n v="6040"/>
    <n v="1"/>
  </r>
  <r>
    <x v="34"/>
    <n v="12"/>
    <x v="1"/>
    <x v="0"/>
    <x v="0"/>
    <d v="2022-08-10T19:02:00"/>
    <s v="126 Marjorie Lane"/>
    <m/>
    <s v="Manchester"/>
    <n v="6042"/>
    <n v="0"/>
  </r>
  <r>
    <x v="34"/>
    <n v="16"/>
    <x v="1"/>
    <x v="0"/>
    <x v="1"/>
    <d v="2022-08-10T19:02:00"/>
    <s v="126 Marjorie Lane"/>
    <m/>
    <s v="Manchester"/>
    <n v="6042"/>
    <n v="0"/>
  </r>
  <r>
    <x v="34"/>
    <n v="5"/>
    <x v="1"/>
    <x v="1"/>
    <x v="3"/>
    <d v="2022-08-10T19:02:00"/>
    <s v="126 Marjorie Lane"/>
    <m/>
    <s v="Manchester"/>
    <n v="6042"/>
    <n v="0"/>
  </r>
  <r>
    <x v="34"/>
    <n v="7"/>
    <x v="1"/>
    <x v="2"/>
    <x v="14"/>
    <d v="2022-08-10T19:02:00"/>
    <s v="126 Marjorie Lane"/>
    <m/>
    <s v="Manchester"/>
    <n v="6042"/>
    <n v="0"/>
  </r>
  <r>
    <x v="35"/>
    <n v="19"/>
    <x v="1"/>
    <x v="0"/>
    <x v="19"/>
    <d v="2022-08-10T19:44:00"/>
    <s v="22 Star Farms Drive"/>
    <m/>
    <s v="Manchester"/>
    <n v="6040"/>
    <n v="1"/>
  </r>
  <r>
    <x v="35"/>
    <n v="16"/>
    <x v="1"/>
    <x v="0"/>
    <x v="29"/>
    <d v="2022-08-10T19:44:00"/>
    <s v="22 Star Farms Drive"/>
    <m/>
    <s v="Manchester"/>
    <n v="6040"/>
    <n v="1"/>
  </r>
  <r>
    <x v="35"/>
    <n v="5"/>
    <x v="1"/>
    <x v="2"/>
    <x v="24"/>
    <d v="2022-08-10T19:44:00"/>
    <s v="22 Star Farms Drive"/>
    <m/>
    <s v="Manchester"/>
    <n v="6040"/>
    <n v="1"/>
  </r>
  <r>
    <x v="35"/>
    <n v="6"/>
    <x v="1"/>
    <x v="2"/>
    <x v="15"/>
    <d v="2022-08-10T19:44:00"/>
    <s v="22 Star Farms Drive"/>
    <m/>
    <s v="Manchester"/>
    <n v="6040"/>
    <n v="1"/>
  </r>
  <r>
    <x v="35"/>
    <n v="3"/>
    <x v="1"/>
    <x v="3"/>
    <x v="35"/>
    <d v="2022-08-10T19:44:00"/>
    <s v="22 Star Farms Drive"/>
    <m/>
    <s v="Manchester"/>
    <n v="6040"/>
    <n v="1"/>
  </r>
  <r>
    <x v="35"/>
    <n v="3"/>
    <x v="1"/>
    <x v="3"/>
    <x v="21"/>
    <d v="2022-08-10T19:44:00"/>
    <s v="22 Star Farms Drive"/>
    <m/>
    <s v="Manchester"/>
    <n v="6040"/>
    <n v="1"/>
  </r>
  <r>
    <x v="36"/>
    <n v="19"/>
    <x v="1"/>
    <x v="0"/>
    <x v="19"/>
    <d v="2022-08-10T20:04:00"/>
    <s v="89 High Ledge Circle"/>
    <m/>
    <s v="Manchester"/>
    <n v="6040"/>
    <n v="1"/>
  </r>
  <r>
    <x v="36"/>
    <n v="17"/>
    <x v="0"/>
    <x v="0"/>
    <x v="22"/>
    <d v="2022-08-10T20:04:00"/>
    <s v="89 High Ledge Circle"/>
    <m/>
    <s v="Manchester"/>
    <n v="6040"/>
    <n v="1"/>
  </r>
  <r>
    <x v="36"/>
    <n v="18"/>
    <x v="1"/>
    <x v="0"/>
    <x v="34"/>
    <d v="2022-08-10T20:04:00"/>
    <s v="89 High Ledge Circle"/>
    <m/>
    <s v="Manchester"/>
    <n v="6040"/>
    <n v="1"/>
  </r>
  <r>
    <x v="36"/>
    <n v="7"/>
    <x v="2"/>
    <x v="1"/>
    <x v="13"/>
    <d v="2022-08-10T20:04:00"/>
    <s v="89 High Ledge Circle"/>
    <m/>
    <s v="Manchester"/>
    <n v="6040"/>
    <n v="1"/>
  </r>
  <r>
    <x v="36"/>
    <n v="7"/>
    <x v="0"/>
    <x v="1"/>
    <x v="4"/>
    <d v="2022-08-10T20:04:00"/>
    <s v="89 High Ledge Circle"/>
    <m/>
    <s v="Manchester"/>
    <n v="6040"/>
    <n v="1"/>
  </r>
  <r>
    <x v="36"/>
    <n v="5"/>
    <x v="0"/>
    <x v="2"/>
    <x v="24"/>
    <d v="2022-08-10T20:04:00"/>
    <s v="89 High Ledge Circle"/>
    <m/>
    <s v="Manchester"/>
    <n v="6040"/>
    <n v="1"/>
  </r>
  <r>
    <x v="36"/>
    <n v="4"/>
    <x v="1"/>
    <x v="3"/>
    <x v="30"/>
    <d v="2022-08-10T20:04:00"/>
    <s v="89 High Ledge Circle"/>
    <m/>
    <s v="Manchester"/>
    <n v="6040"/>
    <n v="1"/>
  </r>
  <r>
    <x v="37"/>
    <n v="15"/>
    <x v="1"/>
    <x v="0"/>
    <x v="17"/>
    <d v="2022-08-10T20:34:00"/>
    <s v="126 Garth Road"/>
    <m/>
    <s v="Manchester"/>
    <n v="6040"/>
    <n v="1"/>
  </r>
  <r>
    <x v="37"/>
    <n v="16"/>
    <x v="1"/>
    <x v="0"/>
    <x v="29"/>
    <d v="2022-08-10T20:34:00"/>
    <s v="126 Garth Road"/>
    <m/>
    <s v="Manchester"/>
    <n v="6040"/>
    <n v="1"/>
  </r>
  <r>
    <x v="37"/>
    <n v="19"/>
    <x v="1"/>
    <x v="0"/>
    <x v="19"/>
    <d v="2022-08-10T20:34:00"/>
    <s v="126 Garth Road"/>
    <m/>
    <s v="Manchester"/>
    <n v="6040"/>
    <n v="1"/>
  </r>
  <r>
    <x v="37"/>
    <n v="7"/>
    <x v="0"/>
    <x v="2"/>
    <x v="14"/>
    <d v="2022-08-10T20:34:00"/>
    <s v="126 Garth Road"/>
    <m/>
    <s v="Manchester"/>
    <n v="6040"/>
    <n v="1"/>
  </r>
  <r>
    <x v="37"/>
    <n v="3"/>
    <x v="1"/>
    <x v="3"/>
    <x v="38"/>
    <d v="2022-08-10T20:34:00"/>
    <s v="126 Garth Road"/>
    <m/>
    <s v="Manchester"/>
    <n v="6040"/>
    <n v="1"/>
  </r>
  <r>
    <x v="37"/>
    <n v="3"/>
    <x v="1"/>
    <x v="3"/>
    <x v="18"/>
    <d v="2022-08-10T20:34:00"/>
    <s v="126 Garth Road"/>
    <m/>
    <s v="Manchester"/>
    <n v="6040"/>
    <n v="1"/>
  </r>
  <r>
    <x v="38"/>
    <n v="6"/>
    <x v="1"/>
    <x v="3"/>
    <x v="39"/>
    <d v="2022-08-10T13:24:00"/>
    <s v="44 Colonial Road"/>
    <m/>
    <s v="Manchester"/>
    <n v="6042"/>
    <n v="1"/>
  </r>
  <r>
    <x v="38"/>
    <n v="5"/>
    <x v="0"/>
    <x v="2"/>
    <x v="10"/>
    <d v="2022-08-10T13:24:00"/>
    <s v="44 Colonial Road"/>
    <m/>
    <s v="Manchester"/>
    <n v="6042"/>
    <n v="1"/>
  </r>
  <r>
    <x v="38"/>
    <n v="16"/>
    <x v="0"/>
    <x v="0"/>
    <x v="7"/>
    <d v="2022-08-10T13:24:00"/>
    <s v="44 Colonial Road"/>
    <m/>
    <s v="Manchester"/>
    <n v="6042"/>
    <n v="1"/>
  </r>
  <r>
    <x v="39"/>
    <n v="19"/>
    <x v="0"/>
    <x v="0"/>
    <x v="19"/>
    <d v="2022-08-10T19:44:00"/>
    <s v="31 Ashworth Street"/>
    <m/>
    <s v="Manchester"/>
    <n v="6040"/>
    <n v="1"/>
  </r>
  <r>
    <x v="39"/>
    <n v="12"/>
    <x v="1"/>
    <x v="0"/>
    <x v="0"/>
    <d v="2022-08-10T19:44:00"/>
    <s v="31 Ashworth Street"/>
    <m/>
    <s v="Manchester"/>
    <n v="6040"/>
    <n v="1"/>
  </r>
  <r>
    <x v="39"/>
    <n v="16"/>
    <x v="2"/>
    <x v="0"/>
    <x v="1"/>
    <d v="2022-08-10T19:44:00"/>
    <s v="31 Ashworth Street"/>
    <m/>
    <s v="Manchester"/>
    <n v="6040"/>
    <n v="1"/>
  </r>
  <r>
    <x v="40"/>
    <n v="17"/>
    <x v="1"/>
    <x v="0"/>
    <x v="20"/>
    <d v="2022-08-10T21:02:00"/>
    <s v="145 Saint John Street"/>
    <m/>
    <s v="Manchester"/>
    <n v="6040"/>
    <n v="0"/>
  </r>
  <r>
    <x v="40"/>
    <n v="19"/>
    <x v="1"/>
    <x v="0"/>
    <x v="19"/>
    <d v="2022-08-10T21:02:00"/>
    <s v="145 Saint John Street"/>
    <m/>
    <s v="Manchester"/>
    <n v="6040"/>
    <n v="0"/>
  </r>
  <r>
    <x v="40"/>
    <n v="7"/>
    <x v="1"/>
    <x v="1"/>
    <x v="4"/>
    <d v="2022-08-10T21:02:00"/>
    <s v="145 Saint John Street"/>
    <m/>
    <s v="Manchester"/>
    <n v="6040"/>
    <n v="0"/>
  </r>
  <r>
    <x v="40"/>
    <n v="6"/>
    <x v="1"/>
    <x v="1"/>
    <x v="23"/>
    <d v="2022-08-10T21:02:00"/>
    <s v="145 Saint John Street"/>
    <m/>
    <s v="Manchester"/>
    <n v="6040"/>
    <n v="0"/>
  </r>
  <r>
    <x v="40"/>
    <n v="7"/>
    <x v="1"/>
    <x v="2"/>
    <x v="14"/>
    <d v="2022-08-10T21:02:00"/>
    <s v="145 Saint John Street"/>
    <m/>
    <s v="Manchester"/>
    <n v="6040"/>
    <n v="0"/>
  </r>
  <r>
    <x v="40"/>
    <n v="5"/>
    <x v="1"/>
    <x v="2"/>
    <x v="10"/>
    <d v="2022-08-10T21:02:00"/>
    <s v="145 Saint John Street"/>
    <m/>
    <s v="Manchester"/>
    <n v="6040"/>
    <n v="0"/>
  </r>
  <r>
    <x v="40"/>
    <n v="6"/>
    <x v="1"/>
    <x v="3"/>
    <x v="39"/>
    <d v="2022-08-10T21:02:00"/>
    <s v="145 Saint John Street"/>
    <m/>
    <s v="Manchester"/>
    <n v="6040"/>
    <n v="0"/>
  </r>
  <r>
    <x v="41"/>
    <n v="16"/>
    <x v="0"/>
    <x v="0"/>
    <x v="1"/>
    <d v="2022-08-10T22:29:00"/>
    <s v="211 Oak Street"/>
    <m/>
    <s v="Manchester"/>
    <n v="6040"/>
    <n v="1"/>
  </r>
  <r>
    <x v="41"/>
    <n v="15"/>
    <x v="1"/>
    <x v="0"/>
    <x v="17"/>
    <d v="2022-08-10T22:29:00"/>
    <s v="211 Oak Street"/>
    <m/>
    <s v="Manchester"/>
    <n v="6040"/>
    <n v="1"/>
  </r>
  <r>
    <x v="41"/>
    <n v="6"/>
    <x v="0"/>
    <x v="1"/>
    <x v="23"/>
    <d v="2022-08-10T22:29:00"/>
    <s v="211 Oak Street"/>
    <m/>
    <s v="Manchester"/>
    <n v="6040"/>
    <n v="1"/>
  </r>
  <r>
    <x v="41"/>
    <n v="7"/>
    <x v="1"/>
    <x v="1"/>
    <x v="4"/>
    <d v="2022-08-10T22:29:00"/>
    <s v="211 Oak Street"/>
    <m/>
    <s v="Manchester"/>
    <n v="6040"/>
    <n v="1"/>
  </r>
  <r>
    <x v="41"/>
    <n v="5"/>
    <x v="1"/>
    <x v="2"/>
    <x v="10"/>
    <d v="2022-08-10T22:29:00"/>
    <s v="211 Oak Street"/>
    <m/>
    <s v="Manchester"/>
    <n v="6040"/>
    <n v="1"/>
  </r>
  <r>
    <x v="41"/>
    <n v="6"/>
    <x v="1"/>
    <x v="2"/>
    <x v="9"/>
    <d v="2022-08-10T22:29:00"/>
    <s v="211 Oak Street"/>
    <m/>
    <s v="Manchester"/>
    <n v="6040"/>
    <n v="1"/>
  </r>
  <r>
    <x v="41"/>
    <n v="4"/>
    <x v="1"/>
    <x v="3"/>
    <x v="30"/>
    <d v="2022-08-10T22:29:00"/>
    <s v="211 Oak Street"/>
    <m/>
    <s v="Manchester"/>
    <n v="6040"/>
    <n v="1"/>
  </r>
  <r>
    <x v="42"/>
    <n v="5"/>
    <x v="4"/>
    <x v="2"/>
    <x v="10"/>
    <d v="2022-08-10T13:38:00"/>
    <s v="125 Summer Street"/>
    <m/>
    <s v="Manchester"/>
    <n v="6040"/>
    <n v="0"/>
  </r>
  <r>
    <x v="42"/>
    <n v="7"/>
    <x v="0"/>
    <x v="1"/>
    <x v="13"/>
    <d v="2022-08-10T13:38:00"/>
    <s v="125 Summer Street"/>
    <m/>
    <s v="Manchester"/>
    <n v="6040"/>
    <n v="0"/>
  </r>
  <r>
    <x v="42"/>
    <n v="19"/>
    <x v="1"/>
    <x v="0"/>
    <x v="19"/>
    <d v="2022-08-10T13:38:00"/>
    <s v="125 Summer Street"/>
    <m/>
    <s v="Manchester"/>
    <n v="6040"/>
    <n v="0"/>
  </r>
  <r>
    <x v="42"/>
    <n v="12"/>
    <x v="1"/>
    <x v="0"/>
    <x v="0"/>
    <d v="2022-08-10T13:38:00"/>
    <s v="125 Summer Street"/>
    <m/>
    <s v="Manchester"/>
    <n v="6040"/>
    <n v="0"/>
  </r>
  <r>
    <x v="42"/>
    <n v="16"/>
    <x v="1"/>
    <x v="0"/>
    <x v="29"/>
    <d v="2022-08-10T13:38:00"/>
    <s v="125 Summer Street"/>
    <m/>
    <s v="Manchester"/>
    <n v="6040"/>
    <n v="0"/>
  </r>
  <r>
    <x v="42"/>
    <n v="15"/>
    <x v="0"/>
    <x v="0"/>
    <x v="37"/>
    <d v="2022-08-10T13:38:00"/>
    <s v="125 Summer Street"/>
    <m/>
    <s v="Manchester"/>
    <n v="6040"/>
    <n v="0"/>
  </r>
  <r>
    <x v="42"/>
    <n v="18"/>
    <x v="2"/>
    <x v="0"/>
    <x v="12"/>
    <d v="2022-08-10T13:38:00"/>
    <s v="125 Summer Street"/>
    <m/>
    <s v="Manchester"/>
    <n v="6040"/>
    <n v="0"/>
  </r>
  <r>
    <x v="42"/>
    <n v="17"/>
    <x v="1"/>
    <x v="0"/>
    <x v="22"/>
    <d v="2022-08-10T13:38:00"/>
    <s v="125 Summer Street"/>
    <m/>
    <s v="Manchester"/>
    <n v="6040"/>
    <n v="0"/>
  </r>
  <r>
    <x v="42"/>
    <n v="5"/>
    <x v="0"/>
    <x v="1"/>
    <x v="3"/>
    <d v="2022-08-10T13:38:00"/>
    <s v="125 Summer Street"/>
    <m/>
    <s v="Manchester"/>
    <n v="6040"/>
    <n v="0"/>
  </r>
  <r>
    <x v="42"/>
    <n v="3"/>
    <x v="2"/>
    <x v="3"/>
    <x v="21"/>
    <d v="2022-08-10T13:38:00"/>
    <s v="125 Summer Street"/>
    <m/>
    <s v="Manchester"/>
    <n v="6040"/>
    <n v="0"/>
  </r>
  <r>
    <x v="42"/>
    <n v="6"/>
    <x v="2"/>
    <x v="3"/>
    <x v="26"/>
    <d v="2022-08-10T13:38:00"/>
    <s v="125 Summer Street"/>
    <m/>
    <s v="Manchester"/>
    <n v="6040"/>
    <n v="1"/>
  </r>
  <r>
    <x v="43"/>
    <n v="16"/>
    <x v="1"/>
    <x v="0"/>
    <x v="1"/>
    <d v="2022-08-10T13:04:00"/>
    <s v="86 Highland Street"/>
    <m/>
    <s v="Manchester"/>
    <n v="6040"/>
    <n v="1"/>
  </r>
  <r>
    <x v="43"/>
    <n v="16"/>
    <x v="1"/>
    <x v="0"/>
    <x v="29"/>
    <d v="2022-08-10T13:04:00"/>
    <s v="86 Highland Street"/>
    <m/>
    <s v="Manchester"/>
    <n v="6040"/>
    <n v="1"/>
  </r>
  <r>
    <x v="43"/>
    <n v="5"/>
    <x v="1"/>
    <x v="1"/>
    <x v="3"/>
    <d v="2022-08-10T13:04:00"/>
    <s v="86 Highland Street"/>
    <m/>
    <s v="Manchester"/>
    <n v="6040"/>
    <n v="1"/>
  </r>
  <r>
    <x v="43"/>
    <n v="5"/>
    <x v="1"/>
    <x v="2"/>
    <x v="10"/>
    <d v="2022-08-10T13:04:00"/>
    <s v="86 Highland Street"/>
    <m/>
    <s v="Manchester"/>
    <n v="6040"/>
    <n v="1"/>
  </r>
  <r>
    <x v="43"/>
    <n v="3"/>
    <x v="1"/>
    <x v="3"/>
    <x v="35"/>
    <d v="2022-08-10T13:04:00"/>
    <s v="86 Highland Street"/>
    <m/>
    <s v="Manchester"/>
    <n v="6040"/>
    <n v="1"/>
  </r>
  <r>
    <x v="43"/>
    <n v="6"/>
    <x v="1"/>
    <x v="3"/>
    <x v="16"/>
    <d v="2022-08-10T13:04:00"/>
    <s v="86 Highland Street"/>
    <m/>
    <s v="Manchester"/>
    <n v="6040"/>
    <n v="1"/>
  </r>
  <r>
    <x v="44"/>
    <n v="14"/>
    <x v="1"/>
    <x v="0"/>
    <x v="11"/>
    <d v="2022-08-10T13:43:00"/>
    <s v="61 Hills Street"/>
    <m/>
    <s v="Manchester"/>
    <n v="6040"/>
    <n v="1"/>
  </r>
  <r>
    <x v="44"/>
    <n v="17"/>
    <x v="1"/>
    <x v="0"/>
    <x v="36"/>
    <d v="2022-08-10T13:43:00"/>
    <s v="61 Hills Street"/>
    <m/>
    <s v="Manchester"/>
    <n v="6040"/>
    <n v="1"/>
  </r>
  <r>
    <x v="44"/>
    <n v="7"/>
    <x v="1"/>
    <x v="1"/>
    <x v="4"/>
    <d v="2022-08-10T13:43:00"/>
    <s v="61 Hills Street"/>
    <m/>
    <s v="Manchester"/>
    <n v="6040"/>
    <n v="1"/>
  </r>
  <r>
    <x v="44"/>
    <n v="6"/>
    <x v="1"/>
    <x v="2"/>
    <x v="15"/>
    <d v="2022-08-10T13:43:00"/>
    <s v="61 Hills Street"/>
    <m/>
    <s v="Manchester"/>
    <n v="6040"/>
    <n v="1"/>
  </r>
  <r>
    <x v="44"/>
    <n v="6"/>
    <x v="1"/>
    <x v="3"/>
    <x v="16"/>
    <d v="2022-08-10T13:43:00"/>
    <s v="61 Hills Street"/>
    <m/>
    <s v="Manchester"/>
    <n v="6040"/>
    <n v="1"/>
  </r>
  <r>
    <x v="44"/>
    <n v="6"/>
    <x v="1"/>
    <x v="3"/>
    <x v="28"/>
    <d v="2022-08-10T13:43:00"/>
    <s v="61 Hills Street"/>
    <m/>
    <s v="Manchester"/>
    <n v="6040"/>
    <n v="1"/>
  </r>
  <r>
    <x v="45"/>
    <n v="12"/>
    <x v="1"/>
    <x v="0"/>
    <x v="0"/>
    <d v="2022-08-10T22:13:00"/>
    <s v="219 Bidwell Street"/>
    <m/>
    <s v="Manchester"/>
    <n v="6040"/>
    <n v="1"/>
  </r>
  <r>
    <x v="45"/>
    <n v="16"/>
    <x v="1"/>
    <x v="0"/>
    <x v="7"/>
    <d v="2022-08-10T22:13:00"/>
    <s v="219 Bidwell Street"/>
    <m/>
    <s v="Manchester"/>
    <n v="6040"/>
    <n v="1"/>
  </r>
  <r>
    <x v="46"/>
    <n v="17"/>
    <x v="1"/>
    <x v="0"/>
    <x v="20"/>
    <d v="2022-08-10T21:43:00"/>
    <s v="44 Campfield Road"/>
    <m/>
    <s v="Manchester"/>
    <n v="6040"/>
    <n v="1"/>
  </r>
  <r>
    <x v="46"/>
    <n v="5"/>
    <x v="1"/>
    <x v="1"/>
    <x v="3"/>
    <d v="2022-08-10T21:43:00"/>
    <s v="44 Campfield Road"/>
    <m/>
    <s v="Manchester"/>
    <n v="6040"/>
    <n v="1"/>
  </r>
  <r>
    <x v="46"/>
    <n v="7"/>
    <x v="0"/>
    <x v="1"/>
    <x v="4"/>
    <d v="2022-08-10T21:43:00"/>
    <s v="44 Campfield Road"/>
    <m/>
    <s v="Manchester"/>
    <n v="6040"/>
    <n v="1"/>
  </r>
  <r>
    <x v="46"/>
    <n v="6"/>
    <x v="1"/>
    <x v="3"/>
    <x v="28"/>
    <d v="2022-08-10T21:43:00"/>
    <s v="44 Campfield Road"/>
    <m/>
    <s v="Manchester"/>
    <n v="6040"/>
    <n v="1"/>
  </r>
  <r>
    <x v="47"/>
    <n v="19"/>
    <x v="8"/>
    <x v="0"/>
    <x v="2"/>
    <d v="2022-08-10T22:29:00"/>
    <s v="184 Woodland Street"/>
    <m/>
    <s v="Manchester"/>
    <n v="6042"/>
    <n v="1"/>
  </r>
  <r>
    <x v="47"/>
    <n v="14"/>
    <x v="1"/>
    <x v="0"/>
    <x v="11"/>
    <d v="2022-08-10T22:29:00"/>
    <s v="184 Woodland Street"/>
    <m/>
    <s v="Manchester"/>
    <n v="6042"/>
    <n v="1"/>
  </r>
  <r>
    <x v="47"/>
    <n v="16"/>
    <x v="11"/>
    <x v="0"/>
    <x v="1"/>
    <d v="2022-08-10T22:29:00"/>
    <s v="184 Woodland Street"/>
    <m/>
    <s v="Manchester"/>
    <n v="6042"/>
    <n v="1"/>
  </r>
  <r>
    <x v="47"/>
    <n v="16"/>
    <x v="3"/>
    <x v="0"/>
    <x v="29"/>
    <d v="2022-08-10T22:29:00"/>
    <s v="184 Woodland Street"/>
    <m/>
    <s v="Manchester"/>
    <n v="6042"/>
    <n v="1"/>
  </r>
  <r>
    <x v="47"/>
    <n v="18"/>
    <x v="1"/>
    <x v="0"/>
    <x v="12"/>
    <d v="2022-08-10T22:29:00"/>
    <s v="184 Woodland Street"/>
    <m/>
    <s v="Manchester"/>
    <n v="6042"/>
    <n v="1"/>
  </r>
  <r>
    <x v="47"/>
    <n v="17"/>
    <x v="1"/>
    <x v="0"/>
    <x v="22"/>
    <d v="2022-08-10T22:29:00"/>
    <s v="184 Woodland Street"/>
    <m/>
    <s v="Manchester"/>
    <n v="6042"/>
    <n v="1"/>
  </r>
  <r>
    <x v="48"/>
    <n v="19"/>
    <x v="1"/>
    <x v="0"/>
    <x v="2"/>
    <d v="2022-08-10T22:47:00"/>
    <s v="225 Kennedy Road"/>
    <m/>
    <s v="Manchester"/>
    <n v="6042"/>
    <n v="1"/>
  </r>
  <r>
    <x v="48"/>
    <n v="16"/>
    <x v="1"/>
    <x v="0"/>
    <x v="7"/>
    <d v="2022-08-10T22:47:00"/>
    <s v="225 Kennedy Road"/>
    <m/>
    <s v="Manchester"/>
    <n v="6042"/>
    <n v="1"/>
  </r>
  <r>
    <x v="48"/>
    <n v="7"/>
    <x v="0"/>
    <x v="1"/>
    <x v="4"/>
    <d v="2022-08-10T22:47:00"/>
    <s v="225 Kennedy Road"/>
    <m/>
    <s v="Manchester"/>
    <n v="6042"/>
    <n v="1"/>
  </r>
  <r>
    <x v="48"/>
    <n v="7"/>
    <x v="1"/>
    <x v="2"/>
    <x v="14"/>
    <d v="2022-08-10T22:47:00"/>
    <s v="225 Kennedy Road"/>
    <m/>
    <s v="Manchester"/>
    <n v="6042"/>
    <n v="1"/>
  </r>
  <r>
    <x v="48"/>
    <n v="6"/>
    <x v="1"/>
    <x v="2"/>
    <x v="8"/>
    <d v="2022-08-10T22:47:00"/>
    <s v="225 Kennedy Road"/>
    <m/>
    <s v="Manchester"/>
    <n v="6042"/>
    <n v="1"/>
  </r>
  <r>
    <x v="48"/>
    <n v="6"/>
    <x v="0"/>
    <x v="2"/>
    <x v="5"/>
    <d v="2022-08-10T22:47:00"/>
    <s v="225 Kennedy Road"/>
    <m/>
    <s v="Manchester"/>
    <n v="6042"/>
    <n v="1"/>
  </r>
  <r>
    <x v="49"/>
    <n v="15"/>
    <x v="1"/>
    <x v="0"/>
    <x v="37"/>
    <d v="2022-08-10T12:06:00"/>
    <s v="173 Center Street"/>
    <m/>
    <s v="Manchester"/>
    <n v="6040"/>
    <n v="1"/>
  </r>
  <r>
    <x v="49"/>
    <n v="17"/>
    <x v="1"/>
    <x v="0"/>
    <x v="36"/>
    <d v="2022-08-10T12:06:00"/>
    <s v="173 Center Street"/>
    <m/>
    <s v="Manchester"/>
    <n v="6040"/>
    <n v="1"/>
  </r>
  <r>
    <x v="49"/>
    <n v="7"/>
    <x v="1"/>
    <x v="1"/>
    <x v="4"/>
    <d v="2022-08-10T12:06:00"/>
    <s v="173 Center Street"/>
    <m/>
    <s v="Manchester"/>
    <n v="6040"/>
    <n v="1"/>
  </r>
  <r>
    <x v="49"/>
    <n v="5"/>
    <x v="0"/>
    <x v="2"/>
    <x v="10"/>
    <d v="2022-08-10T12:06:00"/>
    <s v="173 Center Street"/>
    <m/>
    <s v="Manchester"/>
    <n v="6040"/>
    <n v="1"/>
  </r>
  <r>
    <x v="50"/>
    <n v="14"/>
    <x v="1"/>
    <x v="0"/>
    <x v="11"/>
    <d v="2022-08-10T13:40:00"/>
    <s v="150 Carter Street"/>
    <m/>
    <s v="Manchester"/>
    <n v="6040"/>
    <n v="1"/>
  </r>
  <r>
    <x v="50"/>
    <n v="19"/>
    <x v="1"/>
    <x v="0"/>
    <x v="2"/>
    <d v="2022-08-10T13:40:00"/>
    <s v="150 Carter Street"/>
    <m/>
    <s v="Manchester"/>
    <n v="6040"/>
    <n v="1"/>
  </r>
  <r>
    <x v="50"/>
    <n v="17"/>
    <x v="0"/>
    <x v="0"/>
    <x v="20"/>
    <d v="2022-08-10T13:40:00"/>
    <s v="150 Carter Street"/>
    <m/>
    <s v="Manchester"/>
    <n v="6040"/>
    <n v="1"/>
  </r>
  <r>
    <x v="50"/>
    <n v="17"/>
    <x v="0"/>
    <x v="0"/>
    <x v="36"/>
    <d v="2022-08-10T13:40:00"/>
    <s v="150 Carter Street"/>
    <m/>
    <s v="Manchester"/>
    <n v="6040"/>
    <n v="0"/>
  </r>
  <r>
    <x v="50"/>
    <n v="18"/>
    <x v="1"/>
    <x v="0"/>
    <x v="34"/>
    <d v="2022-08-10T13:40:00"/>
    <s v="150 Carter Street"/>
    <m/>
    <s v="Manchester"/>
    <n v="6040"/>
    <n v="0"/>
  </r>
  <r>
    <x v="50"/>
    <n v="6"/>
    <x v="0"/>
    <x v="1"/>
    <x v="23"/>
    <d v="2022-08-10T13:40:00"/>
    <s v="150 Carter Street"/>
    <m/>
    <s v="Manchester"/>
    <n v="6040"/>
    <n v="0"/>
  </r>
  <r>
    <x v="50"/>
    <n v="7"/>
    <x v="0"/>
    <x v="1"/>
    <x v="13"/>
    <d v="2022-08-10T13:40:00"/>
    <s v="150 Carter Street"/>
    <m/>
    <s v="Manchester"/>
    <n v="6040"/>
    <n v="0"/>
  </r>
  <r>
    <x v="50"/>
    <n v="5"/>
    <x v="0"/>
    <x v="1"/>
    <x v="3"/>
    <d v="2022-08-10T13:40:00"/>
    <s v="150 Carter Street"/>
    <m/>
    <s v="Manchester"/>
    <n v="6040"/>
    <n v="0"/>
  </r>
  <r>
    <x v="50"/>
    <n v="7"/>
    <x v="0"/>
    <x v="1"/>
    <x v="4"/>
    <d v="2022-08-10T13:40:00"/>
    <s v="150 Carter Street"/>
    <m/>
    <s v="Manchester"/>
    <n v="6040"/>
    <n v="0"/>
  </r>
  <r>
    <x v="50"/>
    <n v="6"/>
    <x v="1"/>
    <x v="2"/>
    <x v="9"/>
    <d v="2022-08-10T13:40:00"/>
    <s v="150 Carter Street"/>
    <m/>
    <s v="Manchester"/>
    <n v="6040"/>
    <n v="0"/>
  </r>
  <r>
    <x v="50"/>
    <n v="6"/>
    <x v="1"/>
    <x v="2"/>
    <x v="8"/>
    <d v="2022-08-10T13:40:00"/>
    <s v="150 Carter Street"/>
    <m/>
    <s v="Manchester"/>
    <n v="6040"/>
    <n v="0"/>
  </r>
  <r>
    <x v="50"/>
    <n v="6"/>
    <x v="1"/>
    <x v="2"/>
    <x v="5"/>
    <d v="2022-08-10T13:40:00"/>
    <s v="150 Carter Street"/>
    <m/>
    <s v="Manchester"/>
    <n v="6040"/>
    <n v="0"/>
  </r>
  <r>
    <x v="50"/>
    <n v="6"/>
    <x v="1"/>
    <x v="2"/>
    <x v="15"/>
    <d v="2022-08-10T13:40:00"/>
    <s v="150 Carter Street"/>
    <m/>
    <s v="Manchester"/>
    <n v="6040"/>
    <n v="0"/>
  </r>
  <r>
    <x v="50"/>
    <n v="5"/>
    <x v="3"/>
    <x v="2"/>
    <x v="10"/>
    <d v="2022-08-10T13:40:00"/>
    <s v="150 Carter Street"/>
    <m/>
    <s v="Manchester"/>
    <n v="6040"/>
    <n v="0"/>
  </r>
  <r>
    <x v="50"/>
    <n v="7"/>
    <x v="3"/>
    <x v="2"/>
    <x v="14"/>
    <d v="2022-08-10T13:40:00"/>
    <s v="150 Carter Street"/>
    <m/>
    <s v="Manchester"/>
    <n v="6040"/>
    <n v="1"/>
  </r>
  <r>
    <x v="50"/>
    <n v="5"/>
    <x v="1"/>
    <x v="2"/>
    <x v="24"/>
    <d v="2022-08-10T13:40:00"/>
    <s v="150 Carter Street"/>
    <m/>
    <s v="Manchester"/>
    <n v="6040"/>
    <n v="1"/>
  </r>
  <r>
    <x v="50"/>
    <n v="6"/>
    <x v="1"/>
    <x v="3"/>
    <x v="28"/>
    <d v="2022-08-10T13:40:00"/>
    <s v="150 Carter Street"/>
    <m/>
    <s v="Manchester"/>
    <n v="6040"/>
    <n v="1"/>
  </r>
  <r>
    <x v="51"/>
    <n v="19"/>
    <x v="0"/>
    <x v="0"/>
    <x v="19"/>
    <d v="2022-08-10T20:15:00"/>
    <s v="68 Princeton Street"/>
    <m/>
    <s v="Manchester"/>
    <n v="6042"/>
    <n v="1"/>
  </r>
  <r>
    <x v="51"/>
    <n v="15"/>
    <x v="1"/>
    <x v="0"/>
    <x v="37"/>
    <d v="2022-08-10T20:15:00"/>
    <s v="68 Princeton Street"/>
    <m/>
    <s v="Manchester"/>
    <n v="6042"/>
    <n v="1"/>
  </r>
  <r>
    <x v="51"/>
    <n v="18"/>
    <x v="4"/>
    <x v="0"/>
    <x v="34"/>
    <d v="2022-08-10T20:15:00"/>
    <s v="68 Princeton Street"/>
    <m/>
    <s v="Manchester"/>
    <n v="6042"/>
    <n v="1"/>
  </r>
  <r>
    <x v="51"/>
    <n v="7"/>
    <x v="1"/>
    <x v="1"/>
    <x v="4"/>
    <d v="2022-08-10T20:15:00"/>
    <s v="68 Princeton Street"/>
    <m/>
    <s v="Manchester"/>
    <n v="6042"/>
    <n v="1"/>
  </r>
  <r>
    <x v="51"/>
    <n v="5"/>
    <x v="1"/>
    <x v="1"/>
    <x v="3"/>
    <d v="2022-08-10T20:15:00"/>
    <s v="68 Princeton Street"/>
    <m/>
    <s v="Manchester"/>
    <n v="6042"/>
    <n v="1"/>
  </r>
  <r>
    <x v="51"/>
    <n v="7"/>
    <x v="1"/>
    <x v="1"/>
    <x v="13"/>
    <d v="2022-08-10T20:15:00"/>
    <s v="68 Princeton Street"/>
    <m/>
    <s v="Manchester"/>
    <n v="6042"/>
    <n v="1"/>
  </r>
  <r>
    <x v="51"/>
    <n v="6"/>
    <x v="1"/>
    <x v="1"/>
    <x v="23"/>
    <d v="2022-08-10T20:15:00"/>
    <s v="68 Princeton Street"/>
    <m/>
    <s v="Manchester"/>
    <n v="6042"/>
    <n v="1"/>
  </r>
  <r>
    <x v="51"/>
    <n v="6"/>
    <x v="2"/>
    <x v="2"/>
    <x v="15"/>
    <d v="2022-08-10T20:15:00"/>
    <s v="68 Princeton Street"/>
    <m/>
    <s v="Manchester"/>
    <n v="6042"/>
    <n v="1"/>
  </r>
  <r>
    <x v="51"/>
    <n v="5"/>
    <x v="1"/>
    <x v="2"/>
    <x v="10"/>
    <d v="2022-08-10T20:15:00"/>
    <s v="68 Princeton Street"/>
    <m/>
    <s v="Manchester"/>
    <n v="6042"/>
    <n v="1"/>
  </r>
  <r>
    <x v="51"/>
    <n v="4"/>
    <x v="2"/>
    <x v="3"/>
    <x v="30"/>
    <d v="2022-08-10T20:15:00"/>
    <s v="68 Princeton Street"/>
    <m/>
    <s v="Manchester"/>
    <n v="6042"/>
    <n v="1"/>
  </r>
  <r>
    <x v="51"/>
    <n v="3"/>
    <x v="1"/>
    <x v="3"/>
    <x v="27"/>
    <d v="2022-08-10T20:15:00"/>
    <s v="68 Princeton Street"/>
    <m/>
    <s v="Manchester"/>
    <n v="6042"/>
    <n v="1"/>
  </r>
  <r>
    <x v="51"/>
    <n v="6"/>
    <x v="1"/>
    <x v="3"/>
    <x v="26"/>
    <d v="2022-08-10T20:15:00"/>
    <s v="68 Princeton Street"/>
    <m/>
    <s v="Manchester"/>
    <n v="6042"/>
    <n v="1"/>
  </r>
  <r>
    <x v="52"/>
    <n v="16"/>
    <x v="5"/>
    <x v="0"/>
    <x v="29"/>
    <d v="2022-08-10T21:42:00"/>
    <s v="38 Bruce Road"/>
    <m/>
    <s v="Manchester"/>
    <n v="6040"/>
    <n v="1"/>
  </r>
  <r>
    <x v="53"/>
    <n v="18"/>
    <x v="1"/>
    <x v="0"/>
    <x v="34"/>
    <d v="2022-08-10T12:51:00"/>
    <s v="208 Timrod Road"/>
    <m/>
    <s v="Manchester"/>
    <n v="6040"/>
    <n v="1"/>
  </r>
  <r>
    <x v="53"/>
    <n v="19"/>
    <x v="1"/>
    <x v="0"/>
    <x v="2"/>
    <d v="2022-08-10T12:51:00"/>
    <s v="208 Timrod Road"/>
    <m/>
    <s v="Manchester"/>
    <n v="6040"/>
    <n v="1"/>
  </r>
  <r>
    <x v="53"/>
    <n v="6"/>
    <x v="1"/>
    <x v="1"/>
    <x v="23"/>
    <d v="2022-08-10T12:51:00"/>
    <s v="208 Timrod Road"/>
    <m/>
    <s v="Manchester"/>
    <n v="6040"/>
    <n v="1"/>
  </r>
  <r>
    <x v="54"/>
    <n v="18"/>
    <x v="1"/>
    <x v="0"/>
    <x v="34"/>
    <d v="2022-08-10T13:00:00"/>
    <s v="981 Groton Long Point Road"/>
    <m/>
    <s v="Groton"/>
    <n v="6340"/>
    <n v="1"/>
  </r>
  <r>
    <x v="54"/>
    <n v="14"/>
    <x v="1"/>
    <x v="0"/>
    <x v="11"/>
    <d v="2022-08-10T13:00:00"/>
    <s v="981 Groton Long Point Road"/>
    <m/>
    <s v="Groton"/>
    <n v="6340"/>
    <n v="1"/>
  </r>
  <r>
    <x v="54"/>
    <n v="6"/>
    <x v="1"/>
    <x v="1"/>
    <x v="23"/>
    <d v="2022-08-10T13:00:00"/>
    <s v="981 Groton Long Point Road"/>
    <m/>
    <s v="Groton"/>
    <n v="6340"/>
    <n v="1"/>
  </r>
  <r>
    <x v="55"/>
    <n v="14"/>
    <x v="1"/>
    <x v="0"/>
    <x v="11"/>
    <d v="2022-08-10T21:01:00"/>
    <s v="123 Elizabeth Drive"/>
    <m/>
    <s v="Manchester"/>
    <n v="6042"/>
    <n v="1"/>
  </r>
  <r>
    <x v="55"/>
    <n v="19"/>
    <x v="1"/>
    <x v="0"/>
    <x v="19"/>
    <d v="2022-08-10T21:01:00"/>
    <s v="123 Elizabeth Drive"/>
    <m/>
    <s v="Manchester"/>
    <n v="6042"/>
    <n v="1"/>
  </r>
  <r>
    <x v="55"/>
    <n v="17"/>
    <x v="1"/>
    <x v="0"/>
    <x v="20"/>
    <d v="2022-08-10T21:01:00"/>
    <s v="123 Elizabeth Drive"/>
    <m/>
    <s v="Manchester"/>
    <n v="6042"/>
    <n v="1"/>
  </r>
  <r>
    <x v="55"/>
    <n v="5"/>
    <x v="0"/>
    <x v="1"/>
    <x v="3"/>
    <d v="2022-08-10T21:01:00"/>
    <s v="123 Elizabeth Drive"/>
    <m/>
    <s v="Manchester"/>
    <n v="6042"/>
    <n v="1"/>
  </r>
  <r>
    <x v="55"/>
    <n v="7"/>
    <x v="0"/>
    <x v="1"/>
    <x v="4"/>
    <d v="2022-08-10T21:01:00"/>
    <s v="123 Elizabeth Drive"/>
    <m/>
    <s v="Manchester"/>
    <n v="6042"/>
    <n v="1"/>
  </r>
  <r>
    <x v="55"/>
    <n v="7"/>
    <x v="1"/>
    <x v="2"/>
    <x v="14"/>
    <d v="2022-08-10T21:01:00"/>
    <s v="123 Elizabeth Drive"/>
    <m/>
    <s v="Manchester"/>
    <n v="6042"/>
    <n v="1"/>
  </r>
  <r>
    <x v="55"/>
    <n v="6"/>
    <x v="0"/>
    <x v="3"/>
    <x v="16"/>
    <d v="2022-08-10T21:01:00"/>
    <s v="123 Elizabeth Drive"/>
    <m/>
    <s v="Manchester"/>
    <n v="6042"/>
    <n v="1"/>
  </r>
  <r>
    <x v="56"/>
    <n v="6"/>
    <x v="0"/>
    <x v="1"/>
    <x v="23"/>
    <d v="2022-08-10T19:19:00"/>
    <s v="35 Lakewood Circle South"/>
    <m/>
    <s v="Manchester"/>
    <n v="6040"/>
    <n v="0"/>
  </r>
  <r>
    <x v="56"/>
    <n v="19"/>
    <x v="1"/>
    <x v="0"/>
    <x v="19"/>
    <d v="2022-08-10T19:19:00"/>
    <s v="35 Lakewood Circle South"/>
    <m/>
    <s v="Manchester"/>
    <n v="6040"/>
    <n v="0"/>
  </r>
  <r>
    <x v="56"/>
    <n v="14"/>
    <x v="1"/>
    <x v="0"/>
    <x v="11"/>
    <d v="2022-08-10T19:19:00"/>
    <s v="35 Lakewood Circle South"/>
    <m/>
    <s v="Manchester"/>
    <n v="6040"/>
    <n v="0"/>
  </r>
  <r>
    <x v="56"/>
    <n v="7"/>
    <x v="1"/>
    <x v="2"/>
    <x v="14"/>
    <d v="2022-08-10T19:19:00"/>
    <s v="35 Lakewood Circle South"/>
    <m/>
    <s v="Manchester"/>
    <n v="6040"/>
    <n v="0"/>
  </r>
  <r>
    <x v="56"/>
    <n v="6"/>
    <x v="1"/>
    <x v="3"/>
    <x v="40"/>
    <d v="2022-08-10T19:19:00"/>
    <s v="35 Lakewood Circle South"/>
    <m/>
    <s v="Manchester"/>
    <n v="6040"/>
    <n v="0"/>
  </r>
  <r>
    <x v="57"/>
    <n v="16"/>
    <x v="1"/>
    <x v="0"/>
    <x v="29"/>
    <d v="2022-08-10T14:22:00"/>
    <s v="91 Eldridge Street"/>
    <m/>
    <s v="Manchester"/>
    <n v="6040"/>
    <n v="1"/>
  </r>
  <r>
    <x v="57"/>
    <n v="5"/>
    <x v="1"/>
    <x v="1"/>
    <x v="3"/>
    <d v="2022-08-10T14:22:00"/>
    <s v="91 Eldridge Street"/>
    <m/>
    <s v="Manchester"/>
    <n v="6040"/>
    <n v="1"/>
  </r>
  <r>
    <x v="57"/>
    <n v="5"/>
    <x v="1"/>
    <x v="2"/>
    <x v="10"/>
    <d v="2022-08-10T14:22:00"/>
    <s v="91 Eldridge Street"/>
    <m/>
    <s v="Manchester"/>
    <n v="6040"/>
    <n v="1"/>
  </r>
  <r>
    <x v="57"/>
    <n v="6"/>
    <x v="1"/>
    <x v="3"/>
    <x v="16"/>
    <d v="2022-08-10T14:22:00"/>
    <s v="91 Eldridge Street"/>
    <m/>
    <s v="Manchester"/>
    <n v="604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x v="0"/>
    <n v="12"/>
    <n v="2"/>
    <x v="0"/>
    <x v="0"/>
    <x v="0"/>
    <s v="607 Trails End Road"/>
    <m/>
    <s v="Manchester"/>
    <n v="6042"/>
    <n v="1"/>
    <x v="0"/>
  </r>
  <r>
    <x v="1"/>
    <n v="16"/>
    <n v="1"/>
    <x v="0"/>
    <x v="1"/>
    <x v="1"/>
    <s v="25 Cliffside Drive"/>
    <m/>
    <s v="Manchester"/>
    <n v="6042"/>
    <n v="1"/>
    <x v="1"/>
  </r>
  <r>
    <x v="2"/>
    <n v="12"/>
    <n v="1"/>
    <x v="0"/>
    <x v="0"/>
    <x v="2"/>
    <s v="56 Concord Road"/>
    <m/>
    <s v="Manchester"/>
    <n v="6042"/>
    <n v="1"/>
    <x v="2"/>
  </r>
  <r>
    <x v="2"/>
    <n v="16"/>
    <n v="1"/>
    <x v="0"/>
    <x v="1"/>
    <x v="2"/>
    <s v="56 Concord Road"/>
    <m/>
    <s v="Manchester"/>
    <n v="6042"/>
    <n v="1"/>
    <x v="1"/>
  </r>
  <r>
    <x v="3"/>
    <n v="19"/>
    <n v="3"/>
    <x v="0"/>
    <x v="2"/>
    <x v="3"/>
    <s v="82 Lookout Mountain Drive"/>
    <m/>
    <s v="Manchester"/>
    <n v="6040"/>
    <n v="0"/>
    <x v="3"/>
  </r>
  <r>
    <x v="3"/>
    <n v="5"/>
    <n v="5"/>
    <x v="1"/>
    <x v="3"/>
    <x v="3"/>
    <s v="82 Lookout Mountain Drive"/>
    <m/>
    <s v="Manchester"/>
    <n v="6040"/>
    <n v="0"/>
    <x v="4"/>
  </r>
  <r>
    <x v="3"/>
    <n v="7"/>
    <n v="5"/>
    <x v="1"/>
    <x v="4"/>
    <x v="3"/>
    <s v="82 Lookout Mountain Drive"/>
    <m/>
    <s v="Manchester"/>
    <n v="6040"/>
    <n v="0"/>
    <x v="5"/>
  </r>
  <r>
    <x v="3"/>
    <n v="6"/>
    <n v="1"/>
    <x v="2"/>
    <x v="5"/>
    <x v="3"/>
    <s v="82 Lookout Mountain Drive"/>
    <m/>
    <s v="Manchester"/>
    <n v="6040"/>
    <n v="0"/>
    <x v="6"/>
  </r>
  <r>
    <x v="3"/>
    <n v="2"/>
    <n v="1"/>
    <x v="3"/>
    <x v="6"/>
    <x v="3"/>
    <s v="82 Lookout Mountain Drive"/>
    <m/>
    <s v="Manchester"/>
    <n v="6040"/>
    <n v="0"/>
    <x v="7"/>
  </r>
  <r>
    <x v="4"/>
    <n v="19"/>
    <n v="1"/>
    <x v="0"/>
    <x v="2"/>
    <x v="3"/>
    <s v="21 Carver Lane"/>
    <m/>
    <s v="Manchester"/>
    <n v="6040"/>
    <n v="1"/>
    <x v="8"/>
  </r>
  <r>
    <x v="4"/>
    <n v="16"/>
    <n v="1"/>
    <x v="0"/>
    <x v="7"/>
    <x v="4"/>
    <s v="21 Carver Lane"/>
    <m/>
    <s v="Manchester"/>
    <n v="6040"/>
    <n v="1"/>
    <x v="1"/>
  </r>
  <r>
    <x v="4"/>
    <n v="6"/>
    <n v="2"/>
    <x v="2"/>
    <x v="8"/>
    <x v="4"/>
    <s v="21 Carver Lane"/>
    <m/>
    <s v="Manchester"/>
    <n v="6040"/>
    <n v="1"/>
    <x v="2"/>
  </r>
  <r>
    <x v="4"/>
    <n v="6"/>
    <n v="1"/>
    <x v="2"/>
    <x v="9"/>
    <x v="4"/>
    <s v="21 Carver Lane"/>
    <m/>
    <s v="Manchester"/>
    <n v="6040"/>
    <n v="1"/>
    <x v="6"/>
  </r>
  <r>
    <x v="4"/>
    <n v="5"/>
    <n v="3"/>
    <x v="2"/>
    <x v="10"/>
    <x v="4"/>
    <s v="21 Carver Lane"/>
    <m/>
    <s v="Manchester"/>
    <n v="6040"/>
    <n v="1"/>
    <x v="9"/>
  </r>
  <r>
    <x v="5"/>
    <n v="16"/>
    <n v="1"/>
    <x v="0"/>
    <x v="1"/>
    <x v="5"/>
    <s v="61 Plymouth Lane"/>
    <m/>
    <s v="Manchester"/>
    <n v="6040"/>
    <n v="1"/>
    <x v="1"/>
  </r>
  <r>
    <x v="5"/>
    <n v="14"/>
    <n v="1"/>
    <x v="0"/>
    <x v="11"/>
    <x v="5"/>
    <s v="61 Plymouth Lane"/>
    <m/>
    <s v="Manchester"/>
    <n v="6040"/>
    <n v="1"/>
    <x v="10"/>
  </r>
  <r>
    <x v="5"/>
    <n v="18"/>
    <n v="1"/>
    <x v="0"/>
    <x v="12"/>
    <x v="5"/>
    <s v="61 Plymouth Lane"/>
    <m/>
    <s v="Manchester"/>
    <n v="6040"/>
    <n v="1"/>
    <x v="11"/>
  </r>
  <r>
    <x v="5"/>
    <n v="7"/>
    <n v="1"/>
    <x v="1"/>
    <x v="13"/>
    <x v="5"/>
    <s v="61 Plymouth Lane"/>
    <m/>
    <s v="Manchester"/>
    <n v="6040"/>
    <n v="1"/>
    <x v="12"/>
  </r>
  <r>
    <x v="5"/>
    <n v="7"/>
    <n v="1"/>
    <x v="1"/>
    <x v="4"/>
    <x v="5"/>
    <s v="61 Plymouth Lane"/>
    <m/>
    <s v="Manchester"/>
    <n v="6040"/>
    <n v="1"/>
    <x v="12"/>
  </r>
  <r>
    <x v="5"/>
    <n v="5"/>
    <n v="1"/>
    <x v="2"/>
    <x v="10"/>
    <x v="5"/>
    <s v="61 Plymouth Lane"/>
    <m/>
    <s v="Manchester"/>
    <n v="6040"/>
    <n v="1"/>
    <x v="13"/>
  </r>
  <r>
    <x v="5"/>
    <n v="7"/>
    <n v="1"/>
    <x v="2"/>
    <x v="14"/>
    <x v="5"/>
    <s v="61 Plymouth Lane"/>
    <m/>
    <s v="Manchester"/>
    <n v="6040"/>
    <n v="1"/>
    <x v="12"/>
  </r>
  <r>
    <x v="5"/>
    <n v="6"/>
    <n v="1"/>
    <x v="2"/>
    <x v="15"/>
    <x v="5"/>
    <s v="61 Plymouth Lane"/>
    <m/>
    <s v="Manchester"/>
    <n v="6040"/>
    <n v="1"/>
    <x v="6"/>
  </r>
  <r>
    <x v="5"/>
    <n v="6"/>
    <n v="1"/>
    <x v="3"/>
    <x v="16"/>
    <x v="5"/>
    <s v="61 Plymouth Lane"/>
    <m/>
    <s v="Manchester"/>
    <n v="6040"/>
    <n v="1"/>
    <x v="6"/>
  </r>
  <r>
    <x v="6"/>
    <n v="12"/>
    <n v="2"/>
    <x v="0"/>
    <x v="0"/>
    <x v="6"/>
    <s v="265 Slater Street"/>
    <m/>
    <s v="Manchester"/>
    <n v="6042"/>
    <n v="1"/>
    <x v="0"/>
  </r>
  <r>
    <x v="6"/>
    <n v="16"/>
    <n v="4"/>
    <x v="0"/>
    <x v="1"/>
    <x v="6"/>
    <s v="265 Slater Street"/>
    <m/>
    <s v="Manchester"/>
    <n v="6042"/>
    <n v="1"/>
    <x v="14"/>
  </r>
  <r>
    <x v="6"/>
    <n v="15"/>
    <n v="2"/>
    <x v="0"/>
    <x v="17"/>
    <x v="6"/>
    <s v="265 Slater Street"/>
    <m/>
    <s v="Manchester"/>
    <n v="6042"/>
    <n v="1"/>
    <x v="15"/>
  </r>
  <r>
    <x v="6"/>
    <n v="7"/>
    <n v="3"/>
    <x v="2"/>
    <x v="14"/>
    <x v="6"/>
    <s v="265 Slater Street"/>
    <m/>
    <s v="Manchester"/>
    <n v="6042"/>
    <n v="1"/>
    <x v="16"/>
  </r>
  <r>
    <x v="6"/>
    <n v="3"/>
    <n v="5"/>
    <x v="3"/>
    <x v="18"/>
    <x v="6"/>
    <s v="265 Slater Street"/>
    <m/>
    <s v="Manchester"/>
    <n v="6042"/>
    <n v="1"/>
    <x v="9"/>
  </r>
  <r>
    <x v="7"/>
    <n v="19"/>
    <n v="3"/>
    <x v="0"/>
    <x v="19"/>
    <x v="7"/>
    <s v="159 Adams Street"/>
    <m/>
    <s v="Manchester"/>
    <n v="6040"/>
    <n v="1"/>
    <x v="3"/>
  </r>
  <r>
    <x v="7"/>
    <n v="17"/>
    <n v="3"/>
    <x v="0"/>
    <x v="20"/>
    <x v="7"/>
    <s v="159 Adams Street"/>
    <m/>
    <s v="Manchester"/>
    <n v="6040"/>
    <n v="1"/>
    <x v="17"/>
  </r>
  <r>
    <x v="7"/>
    <n v="18"/>
    <n v="1"/>
    <x v="0"/>
    <x v="12"/>
    <x v="7"/>
    <s v="159 Adams Street"/>
    <m/>
    <s v="Manchester"/>
    <n v="6040"/>
    <n v="1"/>
    <x v="11"/>
  </r>
  <r>
    <x v="7"/>
    <n v="7"/>
    <n v="1"/>
    <x v="1"/>
    <x v="4"/>
    <x v="7"/>
    <s v="159 Adams Street"/>
    <m/>
    <s v="Manchester"/>
    <n v="6040"/>
    <n v="1"/>
    <x v="12"/>
  </r>
  <r>
    <x v="7"/>
    <n v="3"/>
    <n v="5"/>
    <x v="3"/>
    <x v="21"/>
    <x v="7"/>
    <s v="159 Adams Street"/>
    <m/>
    <s v="Manchester"/>
    <n v="6040"/>
    <n v="1"/>
    <x v="9"/>
  </r>
  <r>
    <x v="8"/>
    <n v="16"/>
    <n v="1"/>
    <x v="0"/>
    <x v="1"/>
    <x v="8"/>
    <s v="66 Pine Street"/>
    <m/>
    <s v="Manchester"/>
    <n v="6040"/>
    <n v="0"/>
    <x v="1"/>
  </r>
  <r>
    <x v="8"/>
    <n v="19"/>
    <n v="2"/>
    <x v="0"/>
    <x v="2"/>
    <x v="8"/>
    <s v="66 Pine Street"/>
    <m/>
    <s v="Manchester"/>
    <n v="6040"/>
    <n v="0"/>
    <x v="18"/>
  </r>
  <r>
    <x v="8"/>
    <n v="7"/>
    <n v="2"/>
    <x v="1"/>
    <x v="13"/>
    <x v="8"/>
    <s v="66 Pine Street"/>
    <m/>
    <s v="Manchester"/>
    <n v="6040"/>
    <n v="0"/>
    <x v="10"/>
  </r>
  <r>
    <x v="8"/>
    <n v="6"/>
    <n v="1"/>
    <x v="2"/>
    <x v="5"/>
    <x v="8"/>
    <s v="66 Pine Street"/>
    <m/>
    <s v="Manchester"/>
    <n v="6040"/>
    <n v="0"/>
    <x v="6"/>
  </r>
  <r>
    <x v="9"/>
    <n v="12"/>
    <n v="3"/>
    <x v="0"/>
    <x v="0"/>
    <x v="9"/>
    <s v="18 Cambridge Street"/>
    <m/>
    <s v="Manchester"/>
    <n v="6042"/>
    <n v="1"/>
    <x v="19"/>
  </r>
  <r>
    <x v="9"/>
    <n v="16"/>
    <n v="2"/>
    <x v="0"/>
    <x v="1"/>
    <x v="9"/>
    <s v="18 Cambridge Street"/>
    <m/>
    <s v="Manchester"/>
    <n v="6042"/>
    <n v="1"/>
    <x v="20"/>
  </r>
  <r>
    <x v="9"/>
    <n v="19"/>
    <n v="4"/>
    <x v="0"/>
    <x v="2"/>
    <x v="9"/>
    <s v="18 Cambridge Street"/>
    <m/>
    <s v="Manchester"/>
    <n v="6042"/>
    <n v="1"/>
    <x v="21"/>
  </r>
  <r>
    <x v="9"/>
    <n v="17"/>
    <n v="2"/>
    <x v="0"/>
    <x v="20"/>
    <x v="9"/>
    <s v="18 Cambridge Street"/>
    <m/>
    <s v="Manchester"/>
    <n v="6042"/>
    <n v="1"/>
    <x v="22"/>
  </r>
  <r>
    <x v="9"/>
    <n v="17"/>
    <n v="1"/>
    <x v="0"/>
    <x v="22"/>
    <x v="9"/>
    <s v="18 Cambridge Street"/>
    <m/>
    <s v="Manchester"/>
    <n v="6042"/>
    <n v="1"/>
    <x v="23"/>
  </r>
  <r>
    <x v="9"/>
    <n v="18"/>
    <n v="1"/>
    <x v="0"/>
    <x v="12"/>
    <x v="9"/>
    <s v="18 Cambridge Street"/>
    <m/>
    <s v="Manchester"/>
    <n v="6042"/>
    <n v="1"/>
    <x v="11"/>
  </r>
  <r>
    <x v="9"/>
    <n v="15"/>
    <n v="5"/>
    <x v="0"/>
    <x v="17"/>
    <x v="9"/>
    <s v="18 Cambridge Street"/>
    <m/>
    <s v="Manchester"/>
    <n v="6042"/>
    <n v="1"/>
    <x v="24"/>
  </r>
  <r>
    <x v="9"/>
    <n v="6"/>
    <n v="4"/>
    <x v="1"/>
    <x v="23"/>
    <x v="9"/>
    <s v="18 Cambridge Street"/>
    <m/>
    <s v="Manchester"/>
    <n v="6042"/>
    <n v="1"/>
    <x v="0"/>
  </r>
  <r>
    <x v="9"/>
    <n v="7"/>
    <n v="4"/>
    <x v="1"/>
    <x v="4"/>
    <x v="9"/>
    <s v="18 Cambridge Street"/>
    <m/>
    <s v="Manchester"/>
    <n v="6042"/>
    <n v="1"/>
    <x v="25"/>
  </r>
  <r>
    <x v="9"/>
    <n v="5"/>
    <n v="10"/>
    <x v="2"/>
    <x v="24"/>
    <x v="9"/>
    <s v="18 Cambridge Street"/>
    <m/>
    <s v="Manchester"/>
    <n v="6042"/>
    <n v="1"/>
    <x v="26"/>
  </r>
  <r>
    <x v="9"/>
    <n v="7"/>
    <n v="5"/>
    <x v="2"/>
    <x v="14"/>
    <x v="9"/>
    <s v="18 Cambridge Street"/>
    <m/>
    <s v="Manchester"/>
    <n v="6042"/>
    <n v="1"/>
    <x v="5"/>
  </r>
  <r>
    <x v="9"/>
    <n v="4"/>
    <n v="10"/>
    <x v="3"/>
    <x v="25"/>
    <x v="9"/>
    <s v="18 Cambridge Street"/>
    <m/>
    <s v="Manchester"/>
    <n v="6042"/>
    <n v="1"/>
    <x v="27"/>
  </r>
  <r>
    <x v="10"/>
    <n v="17"/>
    <n v="1"/>
    <x v="0"/>
    <x v="22"/>
    <x v="10"/>
    <s v="310 Timrod Road"/>
    <m/>
    <s v="Manchester"/>
    <n v="6040"/>
    <n v="1"/>
    <x v="23"/>
  </r>
  <r>
    <x v="10"/>
    <n v="19"/>
    <n v="1"/>
    <x v="0"/>
    <x v="19"/>
    <x v="10"/>
    <s v="310 Timrod Road"/>
    <m/>
    <s v="Manchester"/>
    <n v="6040"/>
    <n v="1"/>
    <x v="8"/>
  </r>
  <r>
    <x v="10"/>
    <n v="18"/>
    <n v="1"/>
    <x v="0"/>
    <x v="12"/>
    <x v="10"/>
    <s v="310 Timrod Road"/>
    <m/>
    <s v="Manchester"/>
    <n v="6040"/>
    <n v="1"/>
    <x v="11"/>
  </r>
  <r>
    <x v="10"/>
    <n v="6"/>
    <n v="2"/>
    <x v="2"/>
    <x v="8"/>
    <x v="10"/>
    <s v="310 Timrod Road"/>
    <m/>
    <s v="Manchester"/>
    <n v="6040"/>
    <n v="1"/>
    <x v="2"/>
  </r>
  <r>
    <x v="10"/>
    <n v="3"/>
    <n v="3"/>
    <x v="3"/>
    <x v="21"/>
    <x v="10"/>
    <s v="310 Timrod Road"/>
    <m/>
    <s v="Manchester"/>
    <n v="6040"/>
    <n v="1"/>
    <x v="28"/>
  </r>
  <r>
    <x v="11"/>
    <n v="6"/>
    <n v="1"/>
    <x v="3"/>
    <x v="26"/>
    <x v="11"/>
    <s v="44 Downey Drive"/>
    <m/>
    <s v="Manchester"/>
    <n v="6040"/>
    <n v="0"/>
    <x v="6"/>
  </r>
  <r>
    <x v="11"/>
    <n v="3"/>
    <n v="1"/>
    <x v="3"/>
    <x v="27"/>
    <x v="11"/>
    <s v="44 Downey Drive"/>
    <m/>
    <s v="Manchester"/>
    <n v="6040"/>
    <n v="0"/>
    <x v="29"/>
  </r>
  <r>
    <x v="11"/>
    <n v="7"/>
    <n v="1"/>
    <x v="2"/>
    <x v="14"/>
    <x v="11"/>
    <s v="44 Downey Drive"/>
    <m/>
    <s v="Manchester"/>
    <n v="6040"/>
    <n v="0"/>
    <x v="12"/>
  </r>
  <r>
    <x v="11"/>
    <n v="6"/>
    <n v="2"/>
    <x v="2"/>
    <x v="9"/>
    <x v="11"/>
    <s v="44 Downey Drive"/>
    <m/>
    <s v="Manchester"/>
    <n v="6040"/>
    <n v="0"/>
    <x v="2"/>
  </r>
  <r>
    <x v="11"/>
    <n v="5"/>
    <n v="1"/>
    <x v="1"/>
    <x v="3"/>
    <x v="11"/>
    <s v="44 Downey Drive"/>
    <m/>
    <s v="Manchester"/>
    <n v="6040"/>
    <n v="0"/>
    <x v="13"/>
  </r>
  <r>
    <x v="11"/>
    <n v="7"/>
    <n v="1"/>
    <x v="1"/>
    <x v="13"/>
    <x v="11"/>
    <s v="44 Downey Drive"/>
    <m/>
    <s v="Manchester"/>
    <n v="6040"/>
    <n v="0"/>
    <x v="12"/>
  </r>
  <r>
    <x v="11"/>
    <n v="19"/>
    <n v="1"/>
    <x v="0"/>
    <x v="19"/>
    <x v="11"/>
    <s v="44 Downey Drive"/>
    <m/>
    <s v="Manchester"/>
    <n v="6040"/>
    <n v="0"/>
    <x v="8"/>
  </r>
  <r>
    <x v="12"/>
    <n v="19"/>
    <n v="2"/>
    <x v="0"/>
    <x v="19"/>
    <x v="5"/>
    <s v="31 Buckland Hills Drive"/>
    <m/>
    <s v="Manchester"/>
    <n v="6042"/>
    <n v="1"/>
    <x v="18"/>
  </r>
  <r>
    <x v="12"/>
    <n v="16"/>
    <n v="4"/>
    <x v="0"/>
    <x v="7"/>
    <x v="5"/>
    <s v="31 Buckland Hills Drive"/>
    <m/>
    <s v="Manchester"/>
    <n v="6042"/>
    <n v="1"/>
    <x v="14"/>
  </r>
  <r>
    <x v="12"/>
    <n v="5"/>
    <n v="1"/>
    <x v="1"/>
    <x v="3"/>
    <x v="5"/>
    <s v="31 Buckland Hills Drive"/>
    <m/>
    <s v="Manchester"/>
    <n v="6042"/>
    <n v="1"/>
    <x v="13"/>
  </r>
  <r>
    <x v="12"/>
    <n v="6"/>
    <n v="1"/>
    <x v="3"/>
    <x v="26"/>
    <x v="5"/>
    <s v="31 Buckland Hills Drive"/>
    <m/>
    <s v="Manchester"/>
    <n v="6042"/>
    <n v="1"/>
    <x v="6"/>
  </r>
  <r>
    <x v="13"/>
    <n v="17"/>
    <n v="1"/>
    <x v="0"/>
    <x v="20"/>
    <x v="12"/>
    <s v="194 Buckland Hills Drive"/>
    <m/>
    <s v="Manchester"/>
    <n v="6042"/>
    <n v="1"/>
    <x v="23"/>
  </r>
  <r>
    <x v="13"/>
    <n v="7"/>
    <n v="2"/>
    <x v="1"/>
    <x v="4"/>
    <x v="12"/>
    <s v="194 Buckland Hills Drive"/>
    <m/>
    <s v="Manchester"/>
    <n v="6042"/>
    <n v="1"/>
    <x v="10"/>
  </r>
  <r>
    <x v="13"/>
    <n v="5"/>
    <n v="1"/>
    <x v="2"/>
    <x v="10"/>
    <x v="12"/>
    <s v="194 Buckland Hills Drive"/>
    <m/>
    <s v="Manchester"/>
    <n v="6042"/>
    <n v="1"/>
    <x v="13"/>
  </r>
  <r>
    <x v="13"/>
    <n v="6"/>
    <n v="2"/>
    <x v="3"/>
    <x v="28"/>
    <x v="12"/>
    <s v="194 Buckland Hills Drive"/>
    <m/>
    <s v="Manchester"/>
    <n v="6042"/>
    <n v="1"/>
    <x v="2"/>
  </r>
  <r>
    <x v="14"/>
    <n v="16"/>
    <n v="1"/>
    <x v="0"/>
    <x v="29"/>
    <x v="13"/>
    <s v="29 Lucian Street"/>
    <m/>
    <s v="Manchester"/>
    <n v="6040"/>
    <n v="1"/>
    <x v="1"/>
  </r>
  <r>
    <x v="14"/>
    <n v="17"/>
    <n v="5"/>
    <x v="0"/>
    <x v="20"/>
    <x v="13"/>
    <s v="29 Lucian Street"/>
    <m/>
    <s v="Manchester"/>
    <n v="6040"/>
    <n v="1"/>
    <x v="30"/>
  </r>
  <r>
    <x v="14"/>
    <n v="16"/>
    <n v="2"/>
    <x v="0"/>
    <x v="7"/>
    <x v="13"/>
    <s v="29 Lucian Street"/>
    <m/>
    <s v="Manchester"/>
    <n v="6040"/>
    <n v="1"/>
    <x v="20"/>
  </r>
  <r>
    <x v="14"/>
    <n v="5"/>
    <n v="2"/>
    <x v="1"/>
    <x v="3"/>
    <x v="13"/>
    <s v="29 Lucian Street"/>
    <m/>
    <s v="Manchester"/>
    <n v="6040"/>
    <n v="1"/>
    <x v="31"/>
  </r>
  <r>
    <x v="14"/>
    <n v="6"/>
    <n v="12"/>
    <x v="2"/>
    <x v="9"/>
    <x v="13"/>
    <s v="29 Lucian Street"/>
    <m/>
    <s v="Manchester"/>
    <n v="6040"/>
    <n v="1"/>
    <x v="32"/>
  </r>
  <r>
    <x v="14"/>
    <n v="4"/>
    <n v="2"/>
    <x v="3"/>
    <x v="30"/>
    <x v="13"/>
    <s v="29 Lucian Street"/>
    <m/>
    <s v="Manchester"/>
    <n v="6040"/>
    <n v="1"/>
    <x v="33"/>
  </r>
  <r>
    <x v="14"/>
    <n v="3"/>
    <n v="22"/>
    <x v="3"/>
    <x v="27"/>
    <x v="13"/>
    <s v="29 Lucian Street"/>
    <m/>
    <s v="Manchester"/>
    <n v="6040"/>
    <n v="1"/>
    <x v="34"/>
  </r>
  <r>
    <x v="14"/>
    <n v="6"/>
    <n v="2"/>
    <x v="3"/>
    <x v="26"/>
    <x v="13"/>
    <s v="29 Lucian Street"/>
    <m/>
    <s v="Manchester"/>
    <n v="6040"/>
    <n v="1"/>
    <x v="2"/>
  </r>
  <r>
    <x v="15"/>
    <n v="20"/>
    <n v="1"/>
    <x v="0"/>
    <x v="31"/>
    <x v="14"/>
    <s v="138 Bolton Street"/>
    <m/>
    <s v="Manchester"/>
    <n v="6040"/>
    <n v="1"/>
    <x v="35"/>
  </r>
  <r>
    <x v="15"/>
    <n v="5"/>
    <n v="2"/>
    <x v="1"/>
    <x v="3"/>
    <x v="14"/>
    <s v="138 Bolton Street"/>
    <m/>
    <s v="Manchester"/>
    <n v="6040"/>
    <n v="1"/>
    <x v="31"/>
  </r>
  <r>
    <x v="15"/>
    <n v="7"/>
    <n v="2"/>
    <x v="1"/>
    <x v="4"/>
    <x v="14"/>
    <s v="138 Bolton Street"/>
    <m/>
    <s v="Manchester"/>
    <n v="6040"/>
    <n v="1"/>
    <x v="10"/>
  </r>
  <r>
    <x v="16"/>
    <n v="4"/>
    <n v="1"/>
    <x v="3"/>
    <x v="30"/>
    <x v="7"/>
    <s v="60 Desousa Drive"/>
    <m/>
    <s v="Manchester"/>
    <n v="6040"/>
    <n v="1"/>
    <x v="36"/>
  </r>
  <r>
    <x v="16"/>
    <n v="19"/>
    <n v="1"/>
    <x v="0"/>
    <x v="2"/>
    <x v="7"/>
    <s v="60 Desousa Drive"/>
    <m/>
    <s v="Manchester"/>
    <n v="6040"/>
    <n v="1"/>
    <x v="8"/>
  </r>
  <r>
    <x v="16"/>
    <n v="16"/>
    <n v="2"/>
    <x v="0"/>
    <x v="7"/>
    <x v="7"/>
    <s v="60 Desousa Drive"/>
    <m/>
    <s v="Manchester"/>
    <n v="6040"/>
    <n v="1"/>
    <x v="20"/>
  </r>
  <r>
    <x v="16"/>
    <n v="5"/>
    <n v="2"/>
    <x v="1"/>
    <x v="3"/>
    <x v="7"/>
    <s v="60 Desousa Drive"/>
    <m/>
    <s v="Manchester"/>
    <n v="6040"/>
    <n v="1"/>
    <x v="31"/>
  </r>
  <r>
    <x v="16"/>
    <n v="7"/>
    <n v="2"/>
    <x v="1"/>
    <x v="13"/>
    <x v="7"/>
    <s v="60 Desousa Drive"/>
    <m/>
    <s v="Manchester"/>
    <n v="6040"/>
    <n v="1"/>
    <x v="10"/>
  </r>
  <r>
    <x v="16"/>
    <n v="7"/>
    <n v="3"/>
    <x v="1"/>
    <x v="4"/>
    <x v="7"/>
    <s v="60 Desousa Drive"/>
    <m/>
    <s v="Manchester"/>
    <n v="6040"/>
    <n v="1"/>
    <x v="16"/>
  </r>
  <r>
    <x v="16"/>
    <n v="7"/>
    <n v="4"/>
    <x v="2"/>
    <x v="14"/>
    <x v="7"/>
    <s v="60 Desousa Drive"/>
    <m/>
    <s v="Manchester"/>
    <n v="6040"/>
    <n v="1"/>
    <x v="25"/>
  </r>
  <r>
    <x v="16"/>
    <n v="3"/>
    <n v="1"/>
    <x v="3"/>
    <x v="18"/>
    <x v="7"/>
    <s v="60 Desousa Drive"/>
    <m/>
    <s v="Manchester"/>
    <n v="6040"/>
    <n v="1"/>
    <x v="29"/>
  </r>
  <r>
    <x v="16"/>
    <n v="3"/>
    <n v="2"/>
    <x v="3"/>
    <x v="21"/>
    <x v="7"/>
    <s v="60 Desousa Drive"/>
    <m/>
    <s v="Manchester"/>
    <n v="6040"/>
    <n v="1"/>
    <x v="6"/>
  </r>
  <r>
    <x v="17"/>
    <n v="19"/>
    <n v="1"/>
    <x v="0"/>
    <x v="19"/>
    <x v="15"/>
    <s v="4 Orchard Street"/>
    <m/>
    <s v="Manchester"/>
    <n v="6040"/>
    <n v="0"/>
    <x v="8"/>
  </r>
  <r>
    <x v="17"/>
    <n v="7"/>
    <n v="1"/>
    <x v="1"/>
    <x v="13"/>
    <x v="15"/>
    <s v="4 Orchard Street"/>
    <m/>
    <s v="Manchester"/>
    <n v="6040"/>
    <n v="0"/>
    <x v="12"/>
  </r>
  <r>
    <x v="17"/>
    <n v="5"/>
    <n v="1"/>
    <x v="1"/>
    <x v="3"/>
    <x v="15"/>
    <s v="4 Orchard Street"/>
    <m/>
    <s v="Manchester"/>
    <n v="6040"/>
    <n v="0"/>
    <x v="13"/>
  </r>
  <r>
    <x v="17"/>
    <n v="5"/>
    <n v="1"/>
    <x v="2"/>
    <x v="10"/>
    <x v="15"/>
    <s v="4 Orchard Street"/>
    <m/>
    <s v="Manchester"/>
    <n v="6040"/>
    <n v="0"/>
    <x v="13"/>
  </r>
  <r>
    <x v="17"/>
    <n v="6"/>
    <n v="1"/>
    <x v="3"/>
    <x v="16"/>
    <x v="15"/>
    <s v="4 Orchard Street"/>
    <m/>
    <s v="Manchester"/>
    <n v="6040"/>
    <n v="0"/>
    <x v="6"/>
  </r>
  <r>
    <x v="18"/>
    <n v="19"/>
    <n v="1"/>
    <x v="0"/>
    <x v="2"/>
    <x v="16"/>
    <s v="117 Adelaide Road"/>
    <m/>
    <s v="Manchester"/>
    <n v="6040"/>
    <n v="1"/>
    <x v="8"/>
  </r>
  <r>
    <x v="18"/>
    <n v="5"/>
    <n v="1"/>
    <x v="1"/>
    <x v="3"/>
    <x v="16"/>
    <s v="117 Adelaide Road"/>
    <m/>
    <s v="Manchester"/>
    <n v="6040"/>
    <n v="1"/>
    <x v="13"/>
  </r>
  <r>
    <x v="18"/>
    <n v="7"/>
    <n v="1"/>
    <x v="2"/>
    <x v="14"/>
    <x v="16"/>
    <s v="117 Adelaide Road"/>
    <m/>
    <s v="Manchester"/>
    <n v="6040"/>
    <n v="1"/>
    <x v="12"/>
  </r>
  <r>
    <x v="18"/>
    <n v="2"/>
    <n v="1"/>
    <x v="3"/>
    <x v="6"/>
    <x v="16"/>
    <s v="117 Adelaide Road"/>
    <m/>
    <s v="Manchester"/>
    <n v="6040"/>
    <n v="1"/>
    <x v="7"/>
  </r>
  <r>
    <x v="18"/>
    <n v="2"/>
    <n v="1"/>
    <x v="3"/>
    <x v="32"/>
    <x v="16"/>
    <s v="117 Adelaide Road"/>
    <m/>
    <s v="Manchester"/>
    <n v="6040"/>
    <n v="1"/>
    <x v="7"/>
  </r>
  <r>
    <x v="19"/>
    <n v="16"/>
    <n v="1"/>
    <x v="0"/>
    <x v="1"/>
    <x v="17"/>
    <s v="236 Middle Turnpike East"/>
    <m/>
    <s v="Manchester"/>
    <n v="6040"/>
    <n v="1"/>
    <x v="1"/>
  </r>
  <r>
    <x v="19"/>
    <n v="7"/>
    <n v="1"/>
    <x v="1"/>
    <x v="13"/>
    <x v="17"/>
    <s v="236 Middle Turnpike East"/>
    <m/>
    <s v="Manchester"/>
    <n v="6040"/>
    <n v="1"/>
    <x v="12"/>
  </r>
  <r>
    <x v="19"/>
    <n v="3"/>
    <n v="1"/>
    <x v="3"/>
    <x v="27"/>
    <x v="17"/>
    <s v="236 Middle Turnpike East"/>
    <m/>
    <s v="Manchester"/>
    <n v="6040"/>
    <n v="1"/>
    <x v="29"/>
  </r>
  <r>
    <x v="19"/>
    <n v="17"/>
    <n v="1"/>
    <x v="0"/>
    <x v="20"/>
    <x v="17"/>
    <s v="236 Middle Turnpike East"/>
    <m/>
    <s v="Manchester"/>
    <n v="6040"/>
    <n v="1"/>
    <x v="23"/>
  </r>
  <r>
    <x v="20"/>
    <n v="19"/>
    <n v="1"/>
    <x v="0"/>
    <x v="2"/>
    <x v="18"/>
    <s v="736 Middle Turnpike East"/>
    <m/>
    <s v="Manchester"/>
    <n v="6040"/>
    <n v="1"/>
    <x v="8"/>
  </r>
  <r>
    <x v="20"/>
    <n v="15"/>
    <n v="1"/>
    <x v="0"/>
    <x v="33"/>
    <x v="18"/>
    <s v="736 Middle Turnpike East"/>
    <m/>
    <s v="Manchester"/>
    <n v="6040"/>
    <n v="1"/>
    <x v="9"/>
  </r>
  <r>
    <x v="20"/>
    <n v="7"/>
    <n v="1"/>
    <x v="2"/>
    <x v="14"/>
    <x v="18"/>
    <s v="736 Middle Turnpike East"/>
    <m/>
    <s v="Manchester"/>
    <n v="6040"/>
    <n v="1"/>
    <x v="12"/>
  </r>
  <r>
    <x v="20"/>
    <n v="3"/>
    <n v="2"/>
    <x v="3"/>
    <x v="27"/>
    <x v="18"/>
    <s v="736 Middle Turnpike East"/>
    <m/>
    <s v="Manchester"/>
    <n v="6040"/>
    <n v="1"/>
    <x v="6"/>
  </r>
  <r>
    <x v="21"/>
    <n v="12"/>
    <n v="1"/>
    <x v="0"/>
    <x v="0"/>
    <x v="19"/>
    <s v="95 Briarwood Drive"/>
    <m/>
    <s v="Manchester"/>
    <n v="6040"/>
    <n v="1"/>
    <x v="2"/>
  </r>
  <r>
    <x v="21"/>
    <n v="16"/>
    <n v="1"/>
    <x v="0"/>
    <x v="1"/>
    <x v="19"/>
    <s v="95 Briarwood Drive"/>
    <m/>
    <s v="Manchester"/>
    <n v="6040"/>
    <n v="1"/>
    <x v="1"/>
  </r>
  <r>
    <x v="21"/>
    <n v="18"/>
    <n v="1"/>
    <x v="0"/>
    <x v="34"/>
    <x v="19"/>
    <s v="95 Briarwood Drive"/>
    <m/>
    <s v="Manchester"/>
    <n v="6040"/>
    <n v="1"/>
    <x v="11"/>
  </r>
  <r>
    <x v="21"/>
    <n v="7"/>
    <n v="1"/>
    <x v="1"/>
    <x v="4"/>
    <x v="19"/>
    <s v="95 Briarwood Drive"/>
    <m/>
    <s v="Manchester"/>
    <n v="6040"/>
    <n v="1"/>
    <x v="12"/>
  </r>
  <r>
    <x v="21"/>
    <n v="6"/>
    <n v="1"/>
    <x v="2"/>
    <x v="15"/>
    <x v="19"/>
    <s v="95 Briarwood Drive"/>
    <m/>
    <s v="Manchester"/>
    <n v="6040"/>
    <n v="1"/>
    <x v="6"/>
  </r>
  <r>
    <x v="21"/>
    <n v="6"/>
    <n v="1"/>
    <x v="2"/>
    <x v="5"/>
    <x v="19"/>
    <s v="95 Briarwood Drive"/>
    <m/>
    <s v="Manchester"/>
    <n v="6040"/>
    <n v="1"/>
    <x v="6"/>
  </r>
  <r>
    <x v="21"/>
    <n v="2"/>
    <n v="2"/>
    <x v="3"/>
    <x v="6"/>
    <x v="19"/>
    <s v="95 Briarwood Drive"/>
    <m/>
    <s v="Manchester"/>
    <n v="6040"/>
    <n v="1"/>
    <x v="36"/>
  </r>
  <r>
    <x v="21"/>
    <n v="3"/>
    <n v="1"/>
    <x v="3"/>
    <x v="18"/>
    <x v="19"/>
    <s v="95 Briarwood Drive"/>
    <m/>
    <s v="Manchester"/>
    <n v="6040"/>
    <n v="1"/>
    <x v="29"/>
  </r>
  <r>
    <x v="21"/>
    <n v="3"/>
    <n v="1"/>
    <x v="3"/>
    <x v="35"/>
    <x v="19"/>
    <s v="95 Briarwood Drive"/>
    <m/>
    <s v="Manchester"/>
    <n v="6040"/>
    <n v="1"/>
    <x v="29"/>
  </r>
  <r>
    <x v="22"/>
    <n v="19"/>
    <n v="1"/>
    <x v="0"/>
    <x v="19"/>
    <x v="20"/>
    <s v="65 Arcellia Drive"/>
    <m/>
    <s v="Manchester"/>
    <n v="6042"/>
    <n v="1"/>
    <x v="8"/>
  </r>
  <r>
    <x v="22"/>
    <n v="17"/>
    <n v="1"/>
    <x v="0"/>
    <x v="36"/>
    <x v="20"/>
    <s v="65 Arcellia Drive"/>
    <m/>
    <s v="Manchester"/>
    <n v="6042"/>
    <n v="1"/>
    <x v="23"/>
  </r>
  <r>
    <x v="22"/>
    <n v="7"/>
    <n v="1"/>
    <x v="1"/>
    <x v="13"/>
    <x v="20"/>
    <s v="65 Arcellia Drive"/>
    <m/>
    <s v="Manchester"/>
    <n v="6042"/>
    <n v="1"/>
    <x v="12"/>
  </r>
  <r>
    <x v="22"/>
    <n v="5"/>
    <n v="1"/>
    <x v="2"/>
    <x v="10"/>
    <x v="20"/>
    <s v="65 Arcellia Drive"/>
    <m/>
    <s v="Manchester"/>
    <n v="6042"/>
    <n v="1"/>
    <x v="13"/>
  </r>
  <r>
    <x v="22"/>
    <n v="7"/>
    <n v="1"/>
    <x v="2"/>
    <x v="14"/>
    <x v="20"/>
    <s v="65 Arcellia Drive"/>
    <m/>
    <s v="Manchester"/>
    <n v="6042"/>
    <n v="1"/>
    <x v="12"/>
  </r>
  <r>
    <x v="22"/>
    <n v="6"/>
    <n v="1"/>
    <x v="3"/>
    <x v="28"/>
    <x v="20"/>
    <s v="65 Arcellia Drive"/>
    <m/>
    <s v="Manchester"/>
    <n v="6042"/>
    <n v="1"/>
    <x v="6"/>
  </r>
  <r>
    <x v="23"/>
    <n v="12"/>
    <n v="1"/>
    <x v="0"/>
    <x v="0"/>
    <x v="21"/>
    <s v="25 Edwards Street"/>
    <m/>
    <s v="Manchester"/>
    <n v="6042"/>
    <n v="1"/>
    <x v="2"/>
  </r>
  <r>
    <x v="23"/>
    <n v="19"/>
    <n v="1"/>
    <x v="0"/>
    <x v="2"/>
    <x v="21"/>
    <s v="25 Edwards Street"/>
    <m/>
    <s v="Manchester"/>
    <n v="6042"/>
    <n v="1"/>
    <x v="8"/>
  </r>
  <r>
    <x v="23"/>
    <n v="17"/>
    <n v="1"/>
    <x v="0"/>
    <x v="20"/>
    <x v="21"/>
    <s v="25 Edwards Street"/>
    <m/>
    <s v="Manchester"/>
    <n v="6042"/>
    <n v="1"/>
    <x v="23"/>
  </r>
  <r>
    <x v="23"/>
    <n v="5"/>
    <n v="1"/>
    <x v="2"/>
    <x v="10"/>
    <x v="21"/>
    <s v="25 Edwards Street"/>
    <m/>
    <s v="Manchester"/>
    <n v="6042"/>
    <n v="1"/>
    <x v="13"/>
  </r>
  <r>
    <x v="23"/>
    <n v="2"/>
    <n v="2"/>
    <x v="3"/>
    <x v="32"/>
    <x v="21"/>
    <s v="25 Edwards Street"/>
    <m/>
    <s v="Manchester"/>
    <n v="6042"/>
    <n v="1"/>
    <x v="36"/>
  </r>
  <r>
    <x v="24"/>
    <n v="16"/>
    <n v="1"/>
    <x v="0"/>
    <x v="1"/>
    <x v="22"/>
    <s v="115 Waddell Road"/>
    <m/>
    <s v="Manchester"/>
    <n v="6040"/>
    <n v="1"/>
    <x v="1"/>
  </r>
  <r>
    <x v="25"/>
    <n v="19"/>
    <n v="2"/>
    <x v="0"/>
    <x v="19"/>
    <x v="23"/>
    <s v="425 Middle Turnpike East"/>
    <m/>
    <s v="Manchester"/>
    <n v="6040"/>
    <n v="1"/>
    <x v="18"/>
  </r>
  <r>
    <x v="25"/>
    <n v="16"/>
    <n v="1"/>
    <x v="0"/>
    <x v="29"/>
    <x v="23"/>
    <s v="425 Middle Turnpike East"/>
    <m/>
    <s v="Manchester"/>
    <n v="6040"/>
    <n v="0"/>
    <x v="1"/>
  </r>
  <r>
    <x v="25"/>
    <n v="15"/>
    <n v="5"/>
    <x v="0"/>
    <x v="37"/>
    <x v="23"/>
    <s v="425 Middle Turnpike East"/>
    <m/>
    <s v="Manchester"/>
    <n v="6040"/>
    <n v="0"/>
    <x v="24"/>
  </r>
  <r>
    <x v="25"/>
    <n v="5"/>
    <n v="5"/>
    <x v="1"/>
    <x v="3"/>
    <x v="23"/>
    <s v="425 Middle Turnpike East"/>
    <m/>
    <s v="Manchester"/>
    <n v="6040"/>
    <n v="0"/>
    <x v="4"/>
  </r>
  <r>
    <x v="25"/>
    <n v="5"/>
    <n v="10"/>
    <x v="2"/>
    <x v="10"/>
    <x v="23"/>
    <s v="425 Middle Turnpike East"/>
    <m/>
    <s v="Manchester"/>
    <n v="6040"/>
    <n v="0"/>
    <x v="26"/>
  </r>
  <r>
    <x v="25"/>
    <n v="7"/>
    <n v="5"/>
    <x v="2"/>
    <x v="14"/>
    <x v="23"/>
    <s v="425 Middle Turnpike East"/>
    <m/>
    <s v="Manchester"/>
    <n v="6040"/>
    <n v="0"/>
    <x v="5"/>
  </r>
  <r>
    <x v="25"/>
    <n v="5"/>
    <n v="5"/>
    <x v="2"/>
    <x v="24"/>
    <x v="23"/>
    <s v="425 Middle Turnpike East"/>
    <m/>
    <s v="Manchester"/>
    <n v="6040"/>
    <n v="0"/>
    <x v="4"/>
  </r>
  <r>
    <x v="25"/>
    <n v="6"/>
    <n v="20"/>
    <x v="2"/>
    <x v="9"/>
    <x v="23"/>
    <s v="425 Middle Turnpike East"/>
    <m/>
    <s v="Manchester"/>
    <n v="6040"/>
    <n v="0"/>
    <x v="37"/>
  </r>
  <r>
    <x v="25"/>
    <n v="4"/>
    <n v="1"/>
    <x v="3"/>
    <x v="30"/>
    <x v="23"/>
    <s v="425 Middle Turnpike East"/>
    <m/>
    <s v="Manchester"/>
    <n v="6040"/>
    <n v="0"/>
    <x v="36"/>
  </r>
  <r>
    <x v="26"/>
    <n v="19"/>
    <n v="3"/>
    <x v="0"/>
    <x v="19"/>
    <x v="24"/>
    <s v="13 Riverview Avenue"/>
    <m/>
    <s v="Groton"/>
    <n v="6340"/>
    <n v="1"/>
    <x v="3"/>
  </r>
  <r>
    <x v="26"/>
    <n v="5"/>
    <n v="2"/>
    <x v="1"/>
    <x v="3"/>
    <x v="24"/>
    <s v="13 Riverview Avenue"/>
    <m/>
    <s v="Groton"/>
    <n v="6340"/>
    <n v="1"/>
    <x v="31"/>
  </r>
  <r>
    <x v="26"/>
    <n v="7"/>
    <n v="3"/>
    <x v="1"/>
    <x v="13"/>
    <x v="24"/>
    <s v="13 Riverview Avenue"/>
    <m/>
    <s v="Groton"/>
    <n v="6340"/>
    <n v="1"/>
    <x v="16"/>
  </r>
  <r>
    <x v="26"/>
    <n v="7"/>
    <n v="2"/>
    <x v="1"/>
    <x v="4"/>
    <x v="24"/>
    <s v="13 Riverview Avenue"/>
    <m/>
    <s v="Groton"/>
    <n v="6340"/>
    <n v="1"/>
    <x v="10"/>
  </r>
  <r>
    <x v="27"/>
    <n v="6"/>
    <n v="2"/>
    <x v="3"/>
    <x v="16"/>
    <x v="25"/>
    <s v="46 Lilac Street"/>
    <m/>
    <s v="Manchester"/>
    <n v="6040"/>
    <n v="1"/>
    <x v="2"/>
  </r>
  <r>
    <x v="27"/>
    <n v="19"/>
    <n v="2"/>
    <x v="0"/>
    <x v="19"/>
    <x v="25"/>
    <s v="46 Lilac Street"/>
    <m/>
    <s v="Manchester"/>
    <n v="6040"/>
    <n v="1"/>
    <x v="18"/>
  </r>
  <r>
    <x v="27"/>
    <n v="5"/>
    <n v="4"/>
    <x v="2"/>
    <x v="10"/>
    <x v="25"/>
    <s v="46 Lilac Street"/>
    <m/>
    <s v="Manchester"/>
    <n v="6040"/>
    <n v="1"/>
    <x v="35"/>
  </r>
  <r>
    <x v="28"/>
    <n v="16"/>
    <n v="1"/>
    <x v="0"/>
    <x v="1"/>
    <x v="26"/>
    <s v="16 Ambassador Drive"/>
    <m/>
    <s v="Manchester"/>
    <n v="6042"/>
    <n v="0"/>
    <x v="1"/>
  </r>
  <r>
    <x v="28"/>
    <n v="15"/>
    <n v="1"/>
    <x v="0"/>
    <x v="37"/>
    <x v="26"/>
    <s v="16 Ambassador Drive"/>
    <m/>
    <s v="Manchester"/>
    <n v="6042"/>
    <n v="0"/>
    <x v="9"/>
  </r>
  <r>
    <x v="28"/>
    <n v="6"/>
    <n v="1"/>
    <x v="1"/>
    <x v="23"/>
    <x v="26"/>
    <s v="16 Ambassador Drive"/>
    <m/>
    <s v="Manchester"/>
    <n v="6042"/>
    <n v="0"/>
    <x v="6"/>
  </r>
  <r>
    <x v="28"/>
    <n v="3"/>
    <n v="2"/>
    <x v="3"/>
    <x v="27"/>
    <x v="26"/>
    <s v="16 Ambassador Drive"/>
    <m/>
    <s v="Manchester"/>
    <n v="6042"/>
    <n v="0"/>
    <x v="6"/>
  </r>
  <r>
    <x v="29"/>
    <n v="5"/>
    <n v="1"/>
    <x v="1"/>
    <x v="3"/>
    <x v="27"/>
    <s v="119 Redwood Road"/>
    <m/>
    <s v="Manchester"/>
    <n v="6040"/>
    <n v="1"/>
    <x v="13"/>
  </r>
  <r>
    <x v="29"/>
    <n v="7"/>
    <n v="2"/>
    <x v="1"/>
    <x v="13"/>
    <x v="27"/>
    <s v="119 Redwood Road"/>
    <m/>
    <s v="Manchester"/>
    <n v="6040"/>
    <n v="1"/>
    <x v="10"/>
  </r>
  <r>
    <x v="29"/>
    <n v="5"/>
    <n v="1"/>
    <x v="2"/>
    <x v="10"/>
    <x v="27"/>
    <s v="119 Redwood Road"/>
    <m/>
    <s v="Manchester"/>
    <n v="6040"/>
    <n v="1"/>
    <x v="13"/>
  </r>
  <r>
    <x v="29"/>
    <n v="6"/>
    <n v="1"/>
    <x v="1"/>
    <x v="23"/>
    <x v="27"/>
    <s v="119 Redwood Road"/>
    <m/>
    <s v="Manchester"/>
    <n v="6040"/>
    <n v="1"/>
    <x v="6"/>
  </r>
  <r>
    <x v="30"/>
    <n v="12"/>
    <n v="1"/>
    <x v="0"/>
    <x v="0"/>
    <x v="3"/>
    <s v="697 Parker Street"/>
    <m/>
    <s v="Manchester"/>
    <n v="6042"/>
    <n v="1"/>
    <x v="2"/>
  </r>
  <r>
    <x v="30"/>
    <n v="16"/>
    <n v="1"/>
    <x v="0"/>
    <x v="1"/>
    <x v="3"/>
    <s v="697 Parker Street"/>
    <m/>
    <s v="Manchester"/>
    <n v="6042"/>
    <n v="1"/>
    <x v="1"/>
  </r>
  <r>
    <x v="30"/>
    <n v="19"/>
    <n v="1"/>
    <x v="0"/>
    <x v="2"/>
    <x v="3"/>
    <s v="697 Parker Street"/>
    <m/>
    <s v="Manchester"/>
    <n v="6042"/>
    <n v="1"/>
    <x v="8"/>
  </r>
  <r>
    <x v="30"/>
    <n v="18"/>
    <n v="1"/>
    <x v="0"/>
    <x v="12"/>
    <x v="3"/>
    <s v="697 Parker Street"/>
    <m/>
    <s v="Manchester"/>
    <n v="6042"/>
    <n v="1"/>
    <x v="11"/>
  </r>
  <r>
    <x v="30"/>
    <n v="20"/>
    <n v="1"/>
    <x v="0"/>
    <x v="31"/>
    <x v="3"/>
    <s v="697 Parker Street"/>
    <m/>
    <s v="Manchester"/>
    <n v="6042"/>
    <n v="1"/>
    <x v="35"/>
  </r>
  <r>
    <x v="30"/>
    <n v="6"/>
    <n v="1"/>
    <x v="1"/>
    <x v="23"/>
    <x v="3"/>
    <s v="697 Parker Street"/>
    <m/>
    <s v="Manchester"/>
    <n v="6042"/>
    <n v="1"/>
    <x v="6"/>
  </r>
  <r>
    <x v="30"/>
    <n v="7"/>
    <n v="6"/>
    <x v="1"/>
    <x v="13"/>
    <x v="3"/>
    <s v="697 Parker Street"/>
    <m/>
    <s v="Manchester"/>
    <n v="6042"/>
    <n v="1"/>
    <x v="38"/>
  </r>
  <r>
    <x v="30"/>
    <n v="5"/>
    <n v="9"/>
    <x v="1"/>
    <x v="3"/>
    <x v="3"/>
    <s v="697 Parker Street"/>
    <m/>
    <s v="Manchester"/>
    <n v="6042"/>
    <n v="1"/>
    <x v="39"/>
  </r>
  <r>
    <x v="30"/>
    <n v="7"/>
    <n v="1"/>
    <x v="1"/>
    <x v="4"/>
    <x v="3"/>
    <s v="697 Parker Street"/>
    <m/>
    <s v="Manchester"/>
    <n v="6042"/>
    <n v="1"/>
    <x v="12"/>
  </r>
  <r>
    <x v="31"/>
    <n v="7"/>
    <n v="2"/>
    <x v="1"/>
    <x v="13"/>
    <x v="2"/>
    <s v="207 Spruce Street"/>
    <m/>
    <s v="Manchester"/>
    <n v="6040"/>
    <n v="1"/>
    <x v="10"/>
  </r>
  <r>
    <x v="31"/>
    <n v="17"/>
    <n v="1"/>
    <x v="0"/>
    <x v="36"/>
    <x v="2"/>
    <s v="207 Spruce Street"/>
    <m/>
    <s v="Manchester"/>
    <n v="6040"/>
    <n v="1"/>
    <x v="23"/>
  </r>
  <r>
    <x v="31"/>
    <n v="5"/>
    <n v="1"/>
    <x v="2"/>
    <x v="10"/>
    <x v="2"/>
    <s v="207 Spruce Street"/>
    <m/>
    <s v="Manchester"/>
    <n v="6040"/>
    <n v="1"/>
    <x v="13"/>
  </r>
  <r>
    <x v="31"/>
    <n v="6"/>
    <n v="1"/>
    <x v="3"/>
    <x v="16"/>
    <x v="2"/>
    <s v="207 Spruce Street"/>
    <m/>
    <s v="Manchester"/>
    <n v="6040"/>
    <n v="1"/>
    <x v="6"/>
  </r>
  <r>
    <x v="32"/>
    <n v="7"/>
    <n v="1"/>
    <x v="2"/>
    <x v="14"/>
    <x v="28"/>
    <s v="34 Holyoke Road"/>
    <m/>
    <s v="Manchester"/>
    <n v="6040"/>
    <n v="0"/>
    <x v="12"/>
  </r>
  <r>
    <x v="32"/>
    <n v="5"/>
    <n v="1"/>
    <x v="2"/>
    <x v="10"/>
    <x v="28"/>
    <s v="34 Holyoke Road"/>
    <m/>
    <s v="Manchester"/>
    <n v="6040"/>
    <n v="0"/>
    <x v="13"/>
  </r>
  <r>
    <x v="32"/>
    <n v="18"/>
    <n v="1"/>
    <x v="0"/>
    <x v="34"/>
    <x v="28"/>
    <s v="34 Holyoke Road"/>
    <m/>
    <s v="Manchester"/>
    <n v="6040"/>
    <n v="0"/>
    <x v="11"/>
  </r>
  <r>
    <x v="32"/>
    <n v="16"/>
    <n v="1"/>
    <x v="0"/>
    <x v="7"/>
    <x v="28"/>
    <s v="34 Holyoke Road"/>
    <m/>
    <s v="Manchester"/>
    <n v="6040"/>
    <n v="0"/>
    <x v="1"/>
  </r>
  <r>
    <x v="32"/>
    <n v="19"/>
    <n v="1"/>
    <x v="0"/>
    <x v="2"/>
    <x v="28"/>
    <s v="34 Holyoke Road"/>
    <m/>
    <s v="Manchester"/>
    <n v="6040"/>
    <n v="0"/>
    <x v="8"/>
  </r>
  <r>
    <x v="33"/>
    <n v="12"/>
    <n v="3"/>
    <x v="0"/>
    <x v="0"/>
    <x v="29"/>
    <s v="175 Oak Street"/>
    <m/>
    <s v="Manchester"/>
    <n v="6040"/>
    <n v="1"/>
    <x v="19"/>
  </r>
  <r>
    <x v="33"/>
    <n v="5"/>
    <n v="3"/>
    <x v="1"/>
    <x v="3"/>
    <x v="29"/>
    <s v="175 Oak Street"/>
    <m/>
    <s v="Manchester"/>
    <n v="6040"/>
    <n v="1"/>
    <x v="9"/>
  </r>
  <r>
    <x v="33"/>
    <n v="6"/>
    <n v="3"/>
    <x v="2"/>
    <x v="5"/>
    <x v="29"/>
    <s v="175 Oak Street"/>
    <m/>
    <s v="Manchester"/>
    <n v="6040"/>
    <n v="1"/>
    <x v="11"/>
  </r>
  <r>
    <x v="33"/>
    <n v="6"/>
    <n v="3"/>
    <x v="3"/>
    <x v="26"/>
    <x v="29"/>
    <s v="175 Oak Street"/>
    <m/>
    <s v="Manchester"/>
    <n v="6040"/>
    <n v="1"/>
    <x v="11"/>
  </r>
  <r>
    <x v="34"/>
    <n v="12"/>
    <n v="1"/>
    <x v="0"/>
    <x v="0"/>
    <x v="30"/>
    <s v="126 Marjorie Lane"/>
    <m/>
    <s v="Manchester"/>
    <n v="6042"/>
    <n v="0"/>
    <x v="2"/>
  </r>
  <r>
    <x v="34"/>
    <n v="16"/>
    <n v="1"/>
    <x v="0"/>
    <x v="1"/>
    <x v="30"/>
    <s v="126 Marjorie Lane"/>
    <m/>
    <s v="Manchester"/>
    <n v="6042"/>
    <n v="0"/>
    <x v="1"/>
  </r>
  <r>
    <x v="34"/>
    <n v="5"/>
    <n v="1"/>
    <x v="1"/>
    <x v="3"/>
    <x v="30"/>
    <s v="126 Marjorie Lane"/>
    <m/>
    <s v="Manchester"/>
    <n v="6042"/>
    <n v="0"/>
    <x v="13"/>
  </r>
  <r>
    <x v="34"/>
    <n v="7"/>
    <n v="1"/>
    <x v="2"/>
    <x v="14"/>
    <x v="30"/>
    <s v="126 Marjorie Lane"/>
    <m/>
    <s v="Manchester"/>
    <n v="6042"/>
    <n v="0"/>
    <x v="12"/>
  </r>
  <r>
    <x v="35"/>
    <n v="19"/>
    <n v="1"/>
    <x v="0"/>
    <x v="19"/>
    <x v="31"/>
    <s v="22 Star Farms Drive"/>
    <m/>
    <s v="Manchester"/>
    <n v="6040"/>
    <n v="1"/>
    <x v="8"/>
  </r>
  <r>
    <x v="35"/>
    <n v="16"/>
    <n v="1"/>
    <x v="0"/>
    <x v="29"/>
    <x v="31"/>
    <s v="22 Star Farms Drive"/>
    <m/>
    <s v="Manchester"/>
    <n v="6040"/>
    <n v="1"/>
    <x v="1"/>
  </r>
  <r>
    <x v="35"/>
    <n v="5"/>
    <n v="1"/>
    <x v="2"/>
    <x v="24"/>
    <x v="31"/>
    <s v="22 Star Farms Drive"/>
    <m/>
    <s v="Manchester"/>
    <n v="6040"/>
    <n v="1"/>
    <x v="13"/>
  </r>
  <r>
    <x v="35"/>
    <n v="6"/>
    <n v="1"/>
    <x v="2"/>
    <x v="15"/>
    <x v="31"/>
    <s v="22 Star Farms Drive"/>
    <m/>
    <s v="Manchester"/>
    <n v="6040"/>
    <n v="1"/>
    <x v="6"/>
  </r>
  <r>
    <x v="35"/>
    <n v="3"/>
    <n v="1"/>
    <x v="3"/>
    <x v="35"/>
    <x v="31"/>
    <s v="22 Star Farms Drive"/>
    <m/>
    <s v="Manchester"/>
    <n v="6040"/>
    <n v="1"/>
    <x v="29"/>
  </r>
  <r>
    <x v="35"/>
    <n v="3"/>
    <n v="1"/>
    <x v="3"/>
    <x v="21"/>
    <x v="31"/>
    <s v="22 Star Farms Drive"/>
    <m/>
    <s v="Manchester"/>
    <n v="6040"/>
    <n v="1"/>
    <x v="29"/>
  </r>
  <r>
    <x v="36"/>
    <n v="19"/>
    <n v="1"/>
    <x v="0"/>
    <x v="19"/>
    <x v="32"/>
    <s v="89 High Ledge Circle"/>
    <m/>
    <s v="Manchester"/>
    <n v="6040"/>
    <n v="1"/>
    <x v="8"/>
  </r>
  <r>
    <x v="36"/>
    <n v="17"/>
    <n v="2"/>
    <x v="0"/>
    <x v="22"/>
    <x v="32"/>
    <s v="89 High Ledge Circle"/>
    <m/>
    <s v="Manchester"/>
    <n v="6040"/>
    <n v="1"/>
    <x v="22"/>
  </r>
  <r>
    <x v="36"/>
    <n v="18"/>
    <n v="1"/>
    <x v="0"/>
    <x v="34"/>
    <x v="32"/>
    <s v="89 High Ledge Circle"/>
    <m/>
    <s v="Manchester"/>
    <n v="6040"/>
    <n v="1"/>
    <x v="11"/>
  </r>
  <r>
    <x v="36"/>
    <n v="7"/>
    <n v="3"/>
    <x v="1"/>
    <x v="13"/>
    <x v="32"/>
    <s v="89 High Ledge Circle"/>
    <m/>
    <s v="Manchester"/>
    <n v="6040"/>
    <n v="1"/>
    <x v="16"/>
  </r>
  <r>
    <x v="36"/>
    <n v="7"/>
    <n v="2"/>
    <x v="1"/>
    <x v="4"/>
    <x v="32"/>
    <s v="89 High Ledge Circle"/>
    <m/>
    <s v="Manchester"/>
    <n v="6040"/>
    <n v="1"/>
    <x v="10"/>
  </r>
  <r>
    <x v="36"/>
    <n v="5"/>
    <n v="2"/>
    <x v="2"/>
    <x v="24"/>
    <x v="32"/>
    <s v="89 High Ledge Circle"/>
    <m/>
    <s v="Manchester"/>
    <n v="6040"/>
    <n v="1"/>
    <x v="31"/>
  </r>
  <r>
    <x v="36"/>
    <n v="4"/>
    <n v="1"/>
    <x v="3"/>
    <x v="30"/>
    <x v="32"/>
    <s v="89 High Ledge Circle"/>
    <m/>
    <s v="Manchester"/>
    <n v="6040"/>
    <n v="1"/>
    <x v="36"/>
  </r>
  <r>
    <x v="37"/>
    <n v="15"/>
    <n v="1"/>
    <x v="0"/>
    <x v="17"/>
    <x v="33"/>
    <s v="126 Garth Road"/>
    <m/>
    <s v="Manchester"/>
    <n v="6040"/>
    <n v="1"/>
    <x v="9"/>
  </r>
  <r>
    <x v="37"/>
    <n v="16"/>
    <n v="1"/>
    <x v="0"/>
    <x v="29"/>
    <x v="33"/>
    <s v="126 Garth Road"/>
    <m/>
    <s v="Manchester"/>
    <n v="6040"/>
    <n v="1"/>
    <x v="1"/>
  </r>
  <r>
    <x v="37"/>
    <n v="19"/>
    <n v="1"/>
    <x v="0"/>
    <x v="19"/>
    <x v="33"/>
    <s v="126 Garth Road"/>
    <m/>
    <s v="Manchester"/>
    <n v="6040"/>
    <n v="1"/>
    <x v="8"/>
  </r>
  <r>
    <x v="37"/>
    <n v="7"/>
    <n v="2"/>
    <x v="2"/>
    <x v="14"/>
    <x v="33"/>
    <s v="126 Garth Road"/>
    <m/>
    <s v="Manchester"/>
    <n v="6040"/>
    <n v="1"/>
    <x v="10"/>
  </r>
  <r>
    <x v="37"/>
    <n v="3"/>
    <n v="1"/>
    <x v="3"/>
    <x v="38"/>
    <x v="33"/>
    <s v="126 Garth Road"/>
    <m/>
    <s v="Manchester"/>
    <n v="6040"/>
    <n v="1"/>
    <x v="29"/>
  </r>
  <r>
    <x v="37"/>
    <n v="3"/>
    <n v="1"/>
    <x v="3"/>
    <x v="18"/>
    <x v="33"/>
    <s v="126 Garth Road"/>
    <m/>
    <s v="Manchester"/>
    <n v="6040"/>
    <n v="1"/>
    <x v="29"/>
  </r>
  <r>
    <x v="38"/>
    <n v="6"/>
    <n v="1"/>
    <x v="3"/>
    <x v="39"/>
    <x v="34"/>
    <s v="44 Colonial Road"/>
    <m/>
    <s v="Manchester"/>
    <n v="6042"/>
    <n v="1"/>
    <x v="6"/>
  </r>
  <r>
    <x v="38"/>
    <n v="5"/>
    <n v="2"/>
    <x v="2"/>
    <x v="10"/>
    <x v="34"/>
    <s v="44 Colonial Road"/>
    <m/>
    <s v="Manchester"/>
    <n v="6042"/>
    <n v="1"/>
    <x v="31"/>
  </r>
  <r>
    <x v="38"/>
    <n v="16"/>
    <n v="2"/>
    <x v="0"/>
    <x v="7"/>
    <x v="34"/>
    <s v="44 Colonial Road"/>
    <m/>
    <s v="Manchester"/>
    <n v="6042"/>
    <n v="1"/>
    <x v="20"/>
  </r>
  <r>
    <x v="39"/>
    <n v="19"/>
    <n v="2"/>
    <x v="0"/>
    <x v="19"/>
    <x v="31"/>
    <s v="31 Ashworth Street"/>
    <m/>
    <s v="Manchester"/>
    <n v="6040"/>
    <n v="1"/>
    <x v="18"/>
  </r>
  <r>
    <x v="39"/>
    <n v="12"/>
    <n v="1"/>
    <x v="0"/>
    <x v="0"/>
    <x v="31"/>
    <s v="31 Ashworth Street"/>
    <m/>
    <s v="Manchester"/>
    <n v="6040"/>
    <n v="1"/>
    <x v="2"/>
  </r>
  <r>
    <x v="39"/>
    <n v="16"/>
    <n v="3"/>
    <x v="0"/>
    <x v="1"/>
    <x v="31"/>
    <s v="31 Ashworth Street"/>
    <m/>
    <s v="Manchester"/>
    <n v="6040"/>
    <n v="1"/>
    <x v="40"/>
  </r>
  <r>
    <x v="40"/>
    <n v="17"/>
    <n v="1"/>
    <x v="0"/>
    <x v="20"/>
    <x v="35"/>
    <s v="145 Saint John Street"/>
    <m/>
    <s v="Manchester"/>
    <n v="6040"/>
    <n v="0"/>
    <x v="23"/>
  </r>
  <r>
    <x v="40"/>
    <n v="19"/>
    <n v="1"/>
    <x v="0"/>
    <x v="19"/>
    <x v="35"/>
    <s v="145 Saint John Street"/>
    <m/>
    <s v="Manchester"/>
    <n v="6040"/>
    <n v="0"/>
    <x v="8"/>
  </r>
  <r>
    <x v="40"/>
    <n v="7"/>
    <n v="1"/>
    <x v="1"/>
    <x v="4"/>
    <x v="35"/>
    <s v="145 Saint John Street"/>
    <m/>
    <s v="Manchester"/>
    <n v="6040"/>
    <n v="0"/>
    <x v="12"/>
  </r>
  <r>
    <x v="40"/>
    <n v="6"/>
    <n v="1"/>
    <x v="1"/>
    <x v="23"/>
    <x v="35"/>
    <s v="145 Saint John Street"/>
    <m/>
    <s v="Manchester"/>
    <n v="6040"/>
    <n v="0"/>
    <x v="6"/>
  </r>
  <r>
    <x v="40"/>
    <n v="7"/>
    <n v="1"/>
    <x v="2"/>
    <x v="14"/>
    <x v="35"/>
    <s v="145 Saint John Street"/>
    <m/>
    <s v="Manchester"/>
    <n v="6040"/>
    <n v="0"/>
    <x v="12"/>
  </r>
  <r>
    <x v="40"/>
    <n v="5"/>
    <n v="1"/>
    <x v="2"/>
    <x v="10"/>
    <x v="35"/>
    <s v="145 Saint John Street"/>
    <m/>
    <s v="Manchester"/>
    <n v="6040"/>
    <n v="0"/>
    <x v="13"/>
  </r>
  <r>
    <x v="40"/>
    <n v="6"/>
    <n v="1"/>
    <x v="3"/>
    <x v="39"/>
    <x v="35"/>
    <s v="145 Saint John Street"/>
    <m/>
    <s v="Manchester"/>
    <n v="6040"/>
    <n v="0"/>
    <x v="6"/>
  </r>
  <r>
    <x v="41"/>
    <n v="16"/>
    <n v="2"/>
    <x v="0"/>
    <x v="1"/>
    <x v="36"/>
    <s v="211 Oak Street"/>
    <m/>
    <s v="Manchester"/>
    <n v="6040"/>
    <n v="1"/>
    <x v="20"/>
  </r>
  <r>
    <x v="41"/>
    <n v="15"/>
    <n v="1"/>
    <x v="0"/>
    <x v="17"/>
    <x v="36"/>
    <s v="211 Oak Street"/>
    <m/>
    <s v="Manchester"/>
    <n v="6040"/>
    <n v="1"/>
    <x v="9"/>
  </r>
  <r>
    <x v="41"/>
    <n v="6"/>
    <n v="2"/>
    <x v="1"/>
    <x v="23"/>
    <x v="36"/>
    <s v="211 Oak Street"/>
    <m/>
    <s v="Manchester"/>
    <n v="6040"/>
    <n v="1"/>
    <x v="2"/>
  </r>
  <r>
    <x v="41"/>
    <n v="7"/>
    <n v="1"/>
    <x v="1"/>
    <x v="4"/>
    <x v="36"/>
    <s v="211 Oak Street"/>
    <m/>
    <s v="Manchester"/>
    <n v="6040"/>
    <n v="1"/>
    <x v="12"/>
  </r>
  <r>
    <x v="41"/>
    <n v="5"/>
    <n v="1"/>
    <x v="2"/>
    <x v="10"/>
    <x v="36"/>
    <s v="211 Oak Street"/>
    <m/>
    <s v="Manchester"/>
    <n v="6040"/>
    <n v="1"/>
    <x v="13"/>
  </r>
  <r>
    <x v="41"/>
    <n v="6"/>
    <n v="1"/>
    <x v="2"/>
    <x v="9"/>
    <x v="36"/>
    <s v="211 Oak Street"/>
    <m/>
    <s v="Manchester"/>
    <n v="6040"/>
    <n v="1"/>
    <x v="6"/>
  </r>
  <r>
    <x v="41"/>
    <n v="4"/>
    <n v="1"/>
    <x v="3"/>
    <x v="30"/>
    <x v="36"/>
    <s v="211 Oak Street"/>
    <m/>
    <s v="Manchester"/>
    <n v="6040"/>
    <n v="1"/>
    <x v="36"/>
  </r>
  <r>
    <x v="42"/>
    <n v="5"/>
    <n v="4"/>
    <x v="2"/>
    <x v="10"/>
    <x v="37"/>
    <s v="125 Summer Street"/>
    <m/>
    <s v="Manchester"/>
    <n v="6040"/>
    <n v="0"/>
    <x v="35"/>
  </r>
  <r>
    <x v="42"/>
    <n v="7"/>
    <n v="2"/>
    <x v="1"/>
    <x v="13"/>
    <x v="37"/>
    <s v="125 Summer Street"/>
    <m/>
    <s v="Manchester"/>
    <n v="6040"/>
    <n v="0"/>
    <x v="10"/>
  </r>
  <r>
    <x v="42"/>
    <n v="19"/>
    <n v="1"/>
    <x v="0"/>
    <x v="19"/>
    <x v="37"/>
    <s v="125 Summer Street"/>
    <m/>
    <s v="Manchester"/>
    <n v="6040"/>
    <n v="0"/>
    <x v="8"/>
  </r>
  <r>
    <x v="42"/>
    <n v="12"/>
    <n v="1"/>
    <x v="0"/>
    <x v="0"/>
    <x v="37"/>
    <s v="125 Summer Street"/>
    <m/>
    <s v="Manchester"/>
    <n v="6040"/>
    <n v="0"/>
    <x v="2"/>
  </r>
  <r>
    <x v="42"/>
    <n v="16"/>
    <n v="1"/>
    <x v="0"/>
    <x v="29"/>
    <x v="37"/>
    <s v="125 Summer Street"/>
    <m/>
    <s v="Manchester"/>
    <n v="6040"/>
    <n v="0"/>
    <x v="1"/>
  </r>
  <r>
    <x v="42"/>
    <n v="15"/>
    <n v="2"/>
    <x v="0"/>
    <x v="37"/>
    <x v="37"/>
    <s v="125 Summer Street"/>
    <m/>
    <s v="Manchester"/>
    <n v="6040"/>
    <n v="0"/>
    <x v="15"/>
  </r>
  <r>
    <x v="42"/>
    <n v="18"/>
    <n v="3"/>
    <x v="0"/>
    <x v="12"/>
    <x v="37"/>
    <s v="125 Summer Street"/>
    <m/>
    <s v="Manchester"/>
    <n v="6040"/>
    <n v="0"/>
    <x v="41"/>
  </r>
  <r>
    <x v="42"/>
    <n v="17"/>
    <n v="1"/>
    <x v="0"/>
    <x v="22"/>
    <x v="37"/>
    <s v="125 Summer Street"/>
    <m/>
    <s v="Manchester"/>
    <n v="6040"/>
    <n v="0"/>
    <x v="23"/>
  </r>
  <r>
    <x v="42"/>
    <n v="5"/>
    <n v="2"/>
    <x v="1"/>
    <x v="3"/>
    <x v="37"/>
    <s v="125 Summer Street"/>
    <m/>
    <s v="Manchester"/>
    <n v="6040"/>
    <n v="0"/>
    <x v="31"/>
  </r>
  <r>
    <x v="42"/>
    <n v="3"/>
    <n v="3"/>
    <x v="3"/>
    <x v="21"/>
    <x v="37"/>
    <s v="125 Summer Street"/>
    <m/>
    <s v="Manchester"/>
    <n v="6040"/>
    <n v="0"/>
    <x v="28"/>
  </r>
  <r>
    <x v="42"/>
    <n v="6"/>
    <n v="3"/>
    <x v="3"/>
    <x v="26"/>
    <x v="37"/>
    <s v="125 Summer Street"/>
    <m/>
    <s v="Manchester"/>
    <n v="6040"/>
    <n v="1"/>
    <x v="11"/>
  </r>
  <r>
    <x v="43"/>
    <n v="16"/>
    <n v="1"/>
    <x v="0"/>
    <x v="1"/>
    <x v="38"/>
    <s v="86 Highland Street"/>
    <m/>
    <s v="Manchester"/>
    <n v="6040"/>
    <n v="1"/>
    <x v="1"/>
  </r>
  <r>
    <x v="43"/>
    <n v="16"/>
    <n v="1"/>
    <x v="0"/>
    <x v="29"/>
    <x v="38"/>
    <s v="86 Highland Street"/>
    <m/>
    <s v="Manchester"/>
    <n v="6040"/>
    <n v="1"/>
    <x v="1"/>
  </r>
  <r>
    <x v="43"/>
    <n v="5"/>
    <n v="1"/>
    <x v="1"/>
    <x v="3"/>
    <x v="38"/>
    <s v="86 Highland Street"/>
    <m/>
    <s v="Manchester"/>
    <n v="6040"/>
    <n v="1"/>
    <x v="13"/>
  </r>
  <r>
    <x v="43"/>
    <n v="5"/>
    <n v="1"/>
    <x v="2"/>
    <x v="10"/>
    <x v="38"/>
    <s v="86 Highland Street"/>
    <m/>
    <s v="Manchester"/>
    <n v="6040"/>
    <n v="1"/>
    <x v="13"/>
  </r>
  <r>
    <x v="43"/>
    <n v="3"/>
    <n v="1"/>
    <x v="3"/>
    <x v="35"/>
    <x v="38"/>
    <s v="86 Highland Street"/>
    <m/>
    <s v="Manchester"/>
    <n v="6040"/>
    <n v="1"/>
    <x v="29"/>
  </r>
  <r>
    <x v="43"/>
    <n v="6"/>
    <n v="1"/>
    <x v="3"/>
    <x v="16"/>
    <x v="38"/>
    <s v="86 Highland Street"/>
    <m/>
    <s v="Manchester"/>
    <n v="6040"/>
    <n v="1"/>
    <x v="6"/>
  </r>
  <r>
    <x v="44"/>
    <n v="14"/>
    <n v="1"/>
    <x v="0"/>
    <x v="11"/>
    <x v="39"/>
    <s v="61 Hills Street"/>
    <m/>
    <s v="Manchester"/>
    <n v="6040"/>
    <n v="1"/>
    <x v="10"/>
  </r>
  <r>
    <x v="44"/>
    <n v="17"/>
    <n v="1"/>
    <x v="0"/>
    <x v="36"/>
    <x v="39"/>
    <s v="61 Hills Street"/>
    <m/>
    <s v="Manchester"/>
    <n v="6040"/>
    <n v="1"/>
    <x v="23"/>
  </r>
  <r>
    <x v="44"/>
    <n v="7"/>
    <n v="1"/>
    <x v="1"/>
    <x v="4"/>
    <x v="39"/>
    <s v="61 Hills Street"/>
    <m/>
    <s v="Manchester"/>
    <n v="6040"/>
    <n v="1"/>
    <x v="12"/>
  </r>
  <r>
    <x v="44"/>
    <n v="6"/>
    <n v="1"/>
    <x v="2"/>
    <x v="15"/>
    <x v="39"/>
    <s v="61 Hills Street"/>
    <m/>
    <s v="Manchester"/>
    <n v="6040"/>
    <n v="1"/>
    <x v="6"/>
  </r>
  <r>
    <x v="44"/>
    <n v="6"/>
    <n v="1"/>
    <x v="3"/>
    <x v="16"/>
    <x v="39"/>
    <s v="61 Hills Street"/>
    <m/>
    <s v="Manchester"/>
    <n v="6040"/>
    <n v="1"/>
    <x v="6"/>
  </r>
  <r>
    <x v="44"/>
    <n v="6"/>
    <n v="1"/>
    <x v="3"/>
    <x v="28"/>
    <x v="39"/>
    <s v="61 Hills Street"/>
    <m/>
    <s v="Manchester"/>
    <n v="6040"/>
    <n v="1"/>
    <x v="6"/>
  </r>
  <r>
    <x v="45"/>
    <n v="12"/>
    <n v="1"/>
    <x v="0"/>
    <x v="0"/>
    <x v="40"/>
    <s v="219 Bidwell Street"/>
    <m/>
    <s v="Manchester"/>
    <n v="6040"/>
    <n v="1"/>
    <x v="2"/>
  </r>
  <r>
    <x v="45"/>
    <n v="16"/>
    <n v="1"/>
    <x v="0"/>
    <x v="7"/>
    <x v="40"/>
    <s v="219 Bidwell Street"/>
    <m/>
    <s v="Manchester"/>
    <n v="6040"/>
    <n v="1"/>
    <x v="1"/>
  </r>
  <r>
    <x v="46"/>
    <n v="17"/>
    <n v="1"/>
    <x v="0"/>
    <x v="20"/>
    <x v="41"/>
    <s v="44 Campfield Road"/>
    <m/>
    <s v="Manchester"/>
    <n v="6040"/>
    <n v="1"/>
    <x v="23"/>
  </r>
  <r>
    <x v="46"/>
    <n v="5"/>
    <n v="1"/>
    <x v="1"/>
    <x v="3"/>
    <x v="41"/>
    <s v="44 Campfield Road"/>
    <m/>
    <s v="Manchester"/>
    <n v="6040"/>
    <n v="1"/>
    <x v="13"/>
  </r>
  <r>
    <x v="46"/>
    <n v="7"/>
    <n v="2"/>
    <x v="1"/>
    <x v="4"/>
    <x v="41"/>
    <s v="44 Campfield Road"/>
    <m/>
    <s v="Manchester"/>
    <n v="6040"/>
    <n v="1"/>
    <x v="10"/>
  </r>
  <r>
    <x v="46"/>
    <n v="6"/>
    <n v="1"/>
    <x v="3"/>
    <x v="28"/>
    <x v="41"/>
    <s v="44 Campfield Road"/>
    <m/>
    <s v="Manchester"/>
    <n v="6040"/>
    <n v="1"/>
    <x v="6"/>
  </r>
  <r>
    <x v="47"/>
    <n v="19"/>
    <n v="20"/>
    <x v="0"/>
    <x v="2"/>
    <x v="36"/>
    <s v="184 Woodland Street"/>
    <m/>
    <s v="Manchester"/>
    <n v="6042"/>
    <n v="1"/>
    <x v="42"/>
  </r>
  <r>
    <x v="47"/>
    <n v="14"/>
    <n v="1"/>
    <x v="0"/>
    <x v="11"/>
    <x v="36"/>
    <s v="184 Woodland Street"/>
    <m/>
    <s v="Manchester"/>
    <n v="6042"/>
    <n v="1"/>
    <x v="10"/>
  </r>
  <r>
    <x v="47"/>
    <n v="16"/>
    <n v="8"/>
    <x v="0"/>
    <x v="1"/>
    <x v="36"/>
    <s v="184 Woodland Street"/>
    <m/>
    <s v="Manchester"/>
    <n v="6042"/>
    <n v="1"/>
    <x v="43"/>
  </r>
  <r>
    <x v="47"/>
    <n v="16"/>
    <n v="5"/>
    <x v="0"/>
    <x v="29"/>
    <x v="36"/>
    <s v="184 Woodland Street"/>
    <m/>
    <s v="Manchester"/>
    <n v="6042"/>
    <n v="1"/>
    <x v="44"/>
  </r>
  <r>
    <x v="47"/>
    <n v="18"/>
    <n v="1"/>
    <x v="0"/>
    <x v="12"/>
    <x v="36"/>
    <s v="184 Woodland Street"/>
    <m/>
    <s v="Manchester"/>
    <n v="6042"/>
    <n v="1"/>
    <x v="11"/>
  </r>
  <r>
    <x v="47"/>
    <n v="17"/>
    <n v="1"/>
    <x v="0"/>
    <x v="22"/>
    <x v="36"/>
    <s v="184 Woodland Street"/>
    <m/>
    <s v="Manchester"/>
    <n v="6042"/>
    <n v="1"/>
    <x v="23"/>
  </r>
  <r>
    <x v="48"/>
    <n v="19"/>
    <n v="1"/>
    <x v="0"/>
    <x v="2"/>
    <x v="42"/>
    <s v="225 Kennedy Road"/>
    <m/>
    <s v="Manchester"/>
    <n v="6042"/>
    <n v="1"/>
    <x v="8"/>
  </r>
  <r>
    <x v="48"/>
    <n v="16"/>
    <n v="1"/>
    <x v="0"/>
    <x v="7"/>
    <x v="42"/>
    <s v="225 Kennedy Road"/>
    <m/>
    <s v="Manchester"/>
    <n v="6042"/>
    <n v="1"/>
    <x v="1"/>
  </r>
  <r>
    <x v="48"/>
    <n v="7"/>
    <n v="2"/>
    <x v="1"/>
    <x v="4"/>
    <x v="42"/>
    <s v="225 Kennedy Road"/>
    <m/>
    <s v="Manchester"/>
    <n v="6042"/>
    <n v="1"/>
    <x v="10"/>
  </r>
  <r>
    <x v="48"/>
    <n v="7"/>
    <n v="1"/>
    <x v="2"/>
    <x v="14"/>
    <x v="42"/>
    <s v="225 Kennedy Road"/>
    <m/>
    <s v="Manchester"/>
    <n v="6042"/>
    <n v="1"/>
    <x v="12"/>
  </r>
  <r>
    <x v="48"/>
    <n v="6"/>
    <n v="1"/>
    <x v="2"/>
    <x v="8"/>
    <x v="42"/>
    <s v="225 Kennedy Road"/>
    <m/>
    <s v="Manchester"/>
    <n v="6042"/>
    <n v="1"/>
    <x v="6"/>
  </r>
  <r>
    <x v="48"/>
    <n v="6"/>
    <n v="2"/>
    <x v="2"/>
    <x v="5"/>
    <x v="42"/>
    <s v="225 Kennedy Road"/>
    <m/>
    <s v="Manchester"/>
    <n v="6042"/>
    <n v="1"/>
    <x v="2"/>
  </r>
  <r>
    <x v="49"/>
    <n v="15"/>
    <n v="1"/>
    <x v="0"/>
    <x v="37"/>
    <x v="43"/>
    <s v="173 Center Street"/>
    <m/>
    <s v="Manchester"/>
    <n v="6040"/>
    <n v="1"/>
    <x v="9"/>
  </r>
  <r>
    <x v="49"/>
    <n v="17"/>
    <n v="1"/>
    <x v="0"/>
    <x v="36"/>
    <x v="43"/>
    <s v="173 Center Street"/>
    <m/>
    <s v="Manchester"/>
    <n v="6040"/>
    <n v="1"/>
    <x v="23"/>
  </r>
  <r>
    <x v="49"/>
    <n v="7"/>
    <n v="1"/>
    <x v="1"/>
    <x v="4"/>
    <x v="43"/>
    <s v="173 Center Street"/>
    <m/>
    <s v="Manchester"/>
    <n v="6040"/>
    <n v="1"/>
    <x v="12"/>
  </r>
  <r>
    <x v="49"/>
    <n v="5"/>
    <n v="2"/>
    <x v="2"/>
    <x v="10"/>
    <x v="43"/>
    <s v="173 Center Street"/>
    <m/>
    <s v="Manchester"/>
    <n v="6040"/>
    <n v="1"/>
    <x v="31"/>
  </r>
  <r>
    <x v="50"/>
    <n v="14"/>
    <n v="1"/>
    <x v="0"/>
    <x v="11"/>
    <x v="44"/>
    <s v="150 Carter Street"/>
    <m/>
    <s v="Manchester"/>
    <n v="6040"/>
    <n v="1"/>
    <x v="10"/>
  </r>
  <r>
    <x v="50"/>
    <n v="19"/>
    <n v="1"/>
    <x v="0"/>
    <x v="2"/>
    <x v="44"/>
    <s v="150 Carter Street"/>
    <m/>
    <s v="Manchester"/>
    <n v="6040"/>
    <n v="1"/>
    <x v="8"/>
  </r>
  <r>
    <x v="50"/>
    <n v="17"/>
    <n v="2"/>
    <x v="0"/>
    <x v="20"/>
    <x v="44"/>
    <s v="150 Carter Street"/>
    <m/>
    <s v="Manchester"/>
    <n v="6040"/>
    <n v="1"/>
    <x v="22"/>
  </r>
  <r>
    <x v="50"/>
    <n v="17"/>
    <n v="2"/>
    <x v="0"/>
    <x v="36"/>
    <x v="44"/>
    <s v="150 Carter Street"/>
    <m/>
    <s v="Manchester"/>
    <n v="6040"/>
    <n v="0"/>
    <x v="22"/>
  </r>
  <r>
    <x v="50"/>
    <n v="18"/>
    <n v="1"/>
    <x v="0"/>
    <x v="34"/>
    <x v="44"/>
    <s v="150 Carter Street"/>
    <m/>
    <s v="Manchester"/>
    <n v="6040"/>
    <n v="0"/>
    <x v="11"/>
  </r>
  <r>
    <x v="50"/>
    <n v="6"/>
    <n v="2"/>
    <x v="1"/>
    <x v="23"/>
    <x v="44"/>
    <s v="150 Carter Street"/>
    <m/>
    <s v="Manchester"/>
    <n v="6040"/>
    <n v="0"/>
    <x v="2"/>
  </r>
  <r>
    <x v="50"/>
    <n v="7"/>
    <n v="2"/>
    <x v="1"/>
    <x v="13"/>
    <x v="44"/>
    <s v="150 Carter Street"/>
    <m/>
    <s v="Manchester"/>
    <n v="6040"/>
    <n v="0"/>
    <x v="10"/>
  </r>
  <r>
    <x v="50"/>
    <n v="5"/>
    <n v="2"/>
    <x v="1"/>
    <x v="3"/>
    <x v="44"/>
    <s v="150 Carter Street"/>
    <m/>
    <s v="Manchester"/>
    <n v="6040"/>
    <n v="0"/>
    <x v="31"/>
  </r>
  <r>
    <x v="50"/>
    <n v="7"/>
    <n v="2"/>
    <x v="1"/>
    <x v="4"/>
    <x v="44"/>
    <s v="150 Carter Street"/>
    <m/>
    <s v="Manchester"/>
    <n v="6040"/>
    <n v="0"/>
    <x v="10"/>
  </r>
  <r>
    <x v="50"/>
    <n v="6"/>
    <n v="1"/>
    <x v="2"/>
    <x v="9"/>
    <x v="44"/>
    <s v="150 Carter Street"/>
    <m/>
    <s v="Manchester"/>
    <n v="6040"/>
    <n v="0"/>
    <x v="6"/>
  </r>
  <r>
    <x v="50"/>
    <n v="6"/>
    <n v="1"/>
    <x v="2"/>
    <x v="8"/>
    <x v="44"/>
    <s v="150 Carter Street"/>
    <m/>
    <s v="Manchester"/>
    <n v="6040"/>
    <n v="0"/>
    <x v="6"/>
  </r>
  <r>
    <x v="50"/>
    <n v="6"/>
    <n v="1"/>
    <x v="2"/>
    <x v="5"/>
    <x v="44"/>
    <s v="150 Carter Street"/>
    <m/>
    <s v="Manchester"/>
    <n v="6040"/>
    <n v="0"/>
    <x v="6"/>
  </r>
  <r>
    <x v="50"/>
    <n v="6"/>
    <n v="1"/>
    <x v="2"/>
    <x v="15"/>
    <x v="44"/>
    <s v="150 Carter Street"/>
    <m/>
    <s v="Manchester"/>
    <n v="6040"/>
    <n v="0"/>
    <x v="6"/>
  </r>
  <r>
    <x v="50"/>
    <n v="5"/>
    <n v="5"/>
    <x v="2"/>
    <x v="10"/>
    <x v="44"/>
    <s v="150 Carter Street"/>
    <m/>
    <s v="Manchester"/>
    <n v="6040"/>
    <n v="0"/>
    <x v="4"/>
  </r>
  <r>
    <x v="50"/>
    <n v="7"/>
    <n v="5"/>
    <x v="2"/>
    <x v="14"/>
    <x v="44"/>
    <s v="150 Carter Street"/>
    <m/>
    <s v="Manchester"/>
    <n v="6040"/>
    <n v="1"/>
    <x v="5"/>
  </r>
  <r>
    <x v="50"/>
    <n v="5"/>
    <n v="1"/>
    <x v="2"/>
    <x v="24"/>
    <x v="44"/>
    <s v="150 Carter Street"/>
    <m/>
    <s v="Manchester"/>
    <n v="6040"/>
    <n v="1"/>
    <x v="13"/>
  </r>
  <r>
    <x v="50"/>
    <n v="6"/>
    <n v="1"/>
    <x v="3"/>
    <x v="28"/>
    <x v="44"/>
    <s v="150 Carter Street"/>
    <m/>
    <s v="Manchester"/>
    <n v="6040"/>
    <n v="1"/>
    <x v="6"/>
  </r>
  <r>
    <x v="51"/>
    <n v="19"/>
    <n v="2"/>
    <x v="0"/>
    <x v="19"/>
    <x v="45"/>
    <s v="68 Princeton Street"/>
    <m/>
    <s v="Manchester"/>
    <n v="6042"/>
    <n v="1"/>
    <x v="18"/>
  </r>
  <r>
    <x v="51"/>
    <n v="15"/>
    <n v="1"/>
    <x v="0"/>
    <x v="37"/>
    <x v="45"/>
    <s v="68 Princeton Street"/>
    <m/>
    <s v="Manchester"/>
    <n v="6042"/>
    <n v="1"/>
    <x v="9"/>
  </r>
  <r>
    <x v="51"/>
    <n v="18"/>
    <n v="4"/>
    <x v="0"/>
    <x v="34"/>
    <x v="45"/>
    <s v="68 Princeton Street"/>
    <m/>
    <s v="Manchester"/>
    <n v="6042"/>
    <n v="1"/>
    <x v="32"/>
  </r>
  <r>
    <x v="51"/>
    <n v="7"/>
    <n v="1"/>
    <x v="1"/>
    <x v="4"/>
    <x v="45"/>
    <s v="68 Princeton Street"/>
    <m/>
    <s v="Manchester"/>
    <n v="6042"/>
    <n v="1"/>
    <x v="12"/>
  </r>
  <r>
    <x v="51"/>
    <n v="5"/>
    <n v="1"/>
    <x v="1"/>
    <x v="3"/>
    <x v="45"/>
    <s v="68 Princeton Street"/>
    <m/>
    <s v="Manchester"/>
    <n v="6042"/>
    <n v="1"/>
    <x v="13"/>
  </r>
  <r>
    <x v="51"/>
    <n v="7"/>
    <n v="1"/>
    <x v="1"/>
    <x v="13"/>
    <x v="45"/>
    <s v="68 Princeton Street"/>
    <m/>
    <s v="Manchester"/>
    <n v="6042"/>
    <n v="1"/>
    <x v="12"/>
  </r>
  <r>
    <x v="51"/>
    <n v="6"/>
    <n v="1"/>
    <x v="1"/>
    <x v="23"/>
    <x v="45"/>
    <s v="68 Princeton Street"/>
    <m/>
    <s v="Manchester"/>
    <n v="6042"/>
    <n v="1"/>
    <x v="6"/>
  </r>
  <r>
    <x v="51"/>
    <n v="6"/>
    <n v="3"/>
    <x v="2"/>
    <x v="15"/>
    <x v="45"/>
    <s v="68 Princeton Street"/>
    <m/>
    <s v="Manchester"/>
    <n v="6042"/>
    <n v="1"/>
    <x v="11"/>
  </r>
  <r>
    <x v="51"/>
    <n v="5"/>
    <n v="1"/>
    <x v="2"/>
    <x v="10"/>
    <x v="45"/>
    <s v="68 Princeton Street"/>
    <m/>
    <s v="Manchester"/>
    <n v="6042"/>
    <n v="1"/>
    <x v="13"/>
  </r>
  <r>
    <x v="51"/>
    <n v="4"/>
    <n v="3"/>
    <x v="3"/>
    <x v="30"/>
    <x v="45"/>
    <s v="68 Princeton Street"/>
    <m/>
    <s v="Manchester"/>
    <n v="6042"/>
    <n v="1"/>
    <x v="2"/>
  </r>
  <r>
    <x v="51"/>
    <n v="3"/>
    <n v="1"/>
    <x v="3"/>
    <x v="27"/>
    <x v="45"/>
    <s v="68 Princeton Street"/>
    <m/>
    <s v="Manchester"/>
    <n v="6042"/>
    <n v="1"/>
    <x v="29"/>
  </r>
  <r>
    <x v="51"/>
    <n v="6"/>
    <n v="1"/>
    <x v="3"/>
    <x v="26"/>
    <x v="45"/>
    <s v="68 Princeton Street"/>
    <m/>
    <s v="Manchester"/>
    <n v="6042"/>
    <n v="1"/>
    <x v="6"/>
  </r>
  <r>
    <x v="52"/>
    <n v="16"/>
    <n v="10"/>
    <x v="0"/>
    <x v="29"/>
    <x v="46"/>
    <s v="38 Bruce Road"/>
    <m/>
    <s v="Manchester"/>
    <n v="6040"/>
    <n v="1"/>
    <x v="45"/>
  </r>
  <r>
    <x v="53"/>
    <n v="18"/>
    <n v="1"/>
    <x v="0"/>
    <x v="34"/>
    <x v="47"/>
    <s v="208 Timrod Road"/>
    <m/>
    <s v="Manchester"/>
    <n v="6040"/>
    <n v="1"/>
    <x v="11"/>
  </r>
  <r>
    <x v="53"/>
    <n v="19"/>
    <n v="1"/>
    <x v="0"/>
    <x v="2"/>
    <x v="47"/>
    <s v="208 Timrod Road"/>
    <m/>
    <s v="Manchester"/>
    <n v="6040"/>
    <n v="1"/>
    <x v="8"/>
  </r>
  <r>
    <x v="53"/>
    <n v="6"/>
    <n v="1"/>
    <x v="1"/>
    <x v="23"/>
    <x v="47"/>
    <s v="208 Timrod Road"/>
    <m/>
    <s v="Manchester"/>
    <n v="6040"/>
    <n v="1"/>
    <x v="6"/>
  </r>
  <r>
    <x v="54"/>
    <n v="18"/>
    <n v="1"/>
    <x v="0"/>
    <x v="34"/>
    <x v="48"/>
    <s v="981 Groton Long Point Road"/>
    <m/>
    <s v="Groton"/>
    <n v="6340"/>
    <n v="1"/>
    <x v="11"/>
  </r>
  <r>
    <x v="54"/>
    <n v="14"/>
    <n v="1"/>
    <x v="0"/>
    <x v="11"/>
    <x v="48"/>
    <s v="981 Groton Long Point Road"/>
    <m/>
    <s v="Groton"/>
    <n v="6340"/>
    <n v="1"/>
    <x v="10"/>
  </r>
  <r>
    <x v="54"/>
    <n v="6"/>
    <n v="1"/>
    <x v="1"/>
    <x v="23"/>
    <x v="48"/>
    <s v="981 Groton Long Point Road"/>
    <m/>
    <s v="Groton"/>
    <n v="6340"/>
    <n v="1"/>
    <x v="6"/>
  </r>
  <r>
    <x v="55"/>
    <n v="14"/>
    <n v="1"/>
    <x v="0"/>
    <x v="11"/>
    <x v="49"/>
    <s v="123 Elizabeth Drive"/>
    <m/>
    <s v="Manchester"/>
    <n v="6042"/>
    <n v="1"/>
    <x v="10"/>
  </r>
  <r>
    <x v="55"/>
    <n v="19"/>
    <n v="1"/>
    <x v="0"/>
    <x v="19"/>
    <x v="49"/>
    <s v="123 Elizabeth Drive"/>
    <m/>
    <s v="Manchester"/>
    <n v="6042"/>
    <n v="1"/>
    <x v="8"/>
  </r>
  <r>
    <x v="55"/>
    <n v="17"/>
    <n v="1"/>
    <x v="0"/>
    <x v="20"/>
    <x v="49"/>
    <s v="123 Elizabeth Drive"/>
    <m/>
    <s v="Manchester"/>
    <n v="6042"/>
    <n v="1"/>
    <x v="23"/>
  </r>
  <r>
    <x v="55"/>
    <n v="5"/>
    <n v="2"/>
    <x v="1"/>
    <x v="3"/>
    <x v="49"/>
    <s v="123 Elizabeth Drive"/>
    <m/>
    <s v="Manchester"/>
    <n v="6042"/>
    <n v="1"/>
    <x v="31"/>
  </r>
  <r>
    <x v="55"/>
    <n v="7"/>
    <n v="2"/>
    <x v="1"/>
    <x v="4"/>
    <x v="49"/>
    <s v="123 Elizabeth Drive"/>
    <m/>
    <s v="Manchester"/>
    <n v="6042"/>
    <n v="1"/>
    <x v="10"/>
  </r>
  <r>
    <x v="55"/>
    <n v="7"/>
    <n v="1"/>
    <x v="2"/>
    <x v="14"/>
    <x v="49"/>
    <s v="123 Elizabeth Drive"/>
    <m/>
    <s v="Manchester"/>
    <n v="6042"/>
    <n v="1"/>
    <x v="12"/>
  </r>
  <r>
    <x v="55"/>
    <n v="6"/>
    <n v="2"/>
    <x v="3"/>
    <x v="16"/>
    <x v="49"/>
    <s v="123 Elizabeth Drive"/>
    <m/>
    <s v="Manchester"/>
    <n v="6042"/>
    <n v="1"/>
    <x v="2"/>
  </r>
  <r>
    <x v="56"/>
    <n v="6"/>
    <n v="2"/>
    <x v="1"/>
    <x v="23"/>
    <x v="3"/>
    <s v="35 Lakewood Circle South"/>
    <m/>
    <s v="Manchester"/>
    <n v="6040"/>
    <n v="0"/>
    <x v="2"/>
  </r>
  <r>
    <x v="56"/>
    <n v="19"/>
    <n v="1"/>
    <x v="0"/>
    <x v="19"/>
    <x v="3"/>
    <s v="35 Lakewood Circle South"/>
    <m/>
    <s v="Manchester"/>
    <n v="6040"/>
    <n v="0"/>
    <x v="8"/>
  </r>
  <r>
    <x v="56"/>
    <n v="14"/>
    <n v="1"/>
    <x v="0"/>
    <x v="11"/>
    <x v="3"/>
    <s v="35 Lakewood Circle South"/>
    <m/>
    <s v="Manchester"/>
    <n v="6040"/>
    <n v="0"/>
    <x v="10"/>
  </r>
  <r>
    <x v="56"/>
    <n v="7"/>
    <n v="1"/>
    <x v="2"/>
    <x v="14"/>
    <x v="3"/>
    <s v="35 Lakewood Circle South"/>
    <m/>
    <s v="Manchester"/>
    <n v="6040"/>
    <n v="0"/>
    <x v="12"/>
  </r>
  <r>
    <x v="56"/>
    <n v="6"/>
    <n v="1"/>
    <x v="3"/>
    <x v="40"/>
    <x v="3"/>
    <s v="35 Lakewood Circle South"/>
    <m/>
    <s v="Manchester"/>
    <n v="6040"/>
    <n v="0"/>
    <x v="6"/>
  </r>
  <r>
    <x v="57"/>
    <n v="16"/>
    <n v="1"/>
    <x v="0"/>
    <x v="29"/>
    <x v="50"/>
    <s v="91 Eldridge Street"/>
    <m/>
    <s v="Manchester"/>
    <n v="6040"/>
    <n v="1"/>
    <x v="1"/>
  </r>
  <r>
    <x v="57"/>
    <n v="5"/>
    <n v="1"/>
    <x v="1"/>
    <x v="3"/>
    <x v="50"/>
    <s v="91 Eldridge Street"/>
    <m/>
    <s v="Manchester"/>
    <n v="6040"/>
    <n v="1"/>
    <x v="13"/>
  </r>
  <r>
    <x v="57"/>
    <n v="5"/>
    <n v="1"/>
    <x v="2"/>
    <x v="10"/>
    <x v="50"/>
    <s v="91 Eldridge Street"/>
    <m/>
    <s v="Manchester"/>
    <n v="6040"/>
    <n v="1"/>
    <x v="13"/>
  </r>
  <r>
    <x v="57"/>
    <n v="6"/>
    <n v="1"/>
    <x v="3"/>
    <x v="16"/>
    <x v="50"/>
    <s v="91 Eldridge Street"/>
    <m/>
    <s v="Manchester"/>
    <n v="6040"/>
    <n v="1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n v="109"/>
    <n v="12"/>
    <n v="2"/>
    <s v="Pizza"/>
    <s v="Pizza Margherita Reg"/>
    <d v="2022-08-10T13:22:00"/>
    <s v="607 Trails End Road"/>
    <m/>
    <s v="Manchester"/>
    <n v="6042"/>
    <x v="0"/>
    <x v="0"/>
    <n v="24"/>
    <s v="607 Trails End Road, Manchester, 6042, United Sates"/>
  </r>
  <r>
    <n v="110"/>
    <n v="16"/>
    <n v="1"/>
    <s v="Pizza"/>
    <s v="Pizza Diavola (hot) Reg"/>
    <d v="2022-08-10T13:53:00"/>
    <s v="25 Cliffside Drive"/>
    <m/>
    <s v="Manchester"/>
    <n v="6042"/>
    <x v="0"/>
    <x v="0"/>
    <n v="16"/>
    <s v="25 Cliffside Drive, Manchester, 6042, United Sates"/>
  </r>
  <r>
    <n v="111"/>
    <n v="12"/>
    <n v="1"/>
    <s v="Pizza"/>
    <s v="Pizza Margherita Reg"/>
    <d v="2022-08-10T13:32:00"/>
    <s v="56 Concord Road"/>
    <m/>
    <s v="Manchester"/>
    <n v="6042"/>
    <x v="0"/>
    <x v="0"/>
    <n v="12"/>
    <s v="56 Concord Road, Manchester, 6042, United Sates"/>
  </r>
  <r>
    <n v="111"/>
    <n v="16"/>
    <n v="1"/>
    <s v="Pizza"/>
    <s v="Pizza Diavola (hot) Reg"/>
    <d v="2022-08-10T13:32:00"/>
    <s v="56 Concord Road"/>
    <m/>
    <s v="Manchester"/>
    <n v="6042"/>
    <x v="0"/>
    <x v="0"/>
    <n v="16"/>
    <s v="56 Concord Road, Manchester, 6042, United Sates"/>
  </r>
  <r>
    <n v="112"/>
    <n v="19"/>
    <n v="3"/>
    <s v="Pizza"/>
    <s v="Pizza Quattro Formaggi Large"/>
    <d v="2022-08-10T19:19:00"/>
    <s v="82 Lookout Mountain Drive"/>
    <m/>
    <s v="Manchester"/>
    <n v="6040"/>
    <x v="1"/>
    <x v="1"/>
    <n v="57"/>
    <s v="82 Lookout Mountain Drive, Manchester, 6040, United Sates"/>
  </r>
  <r>
    <n v="112"/>
    <n v="5"/>
    <n v="5"/>
    <s v="Side"/>
    <s v="Breadsticks"/>
    <d v="2022-08-10T19:19:00"/>
    <s v="82 Lookout Mountain Drive"/>
    <m/>
    <s v="Manchester"/>
    <n v="6040"/>
    <x v="1"/>
    <x v="1"/>
    <n v="25"/>
    <s v="82 Lookout Mountain Drive, Manchester, 6040, United Sates"/>
  </r>
  <r>
    <n v="112"/>
    <n v="7"/>
    <n v="5"/>
    <s v="Side"/>
    <s v="Caesar Salad"/>
    <d v="2022-08-10T19:19:00"/>
    <s v="82 Lookout Mountain Drive"/>
    <m/>
    <s v="Manchester"/>
    <n v="6040"/>
    <x v="1"/>
    <x v="1"/>
    <n v="35"/>
    <s v="82 Lookout Mountain Drive, Manchester, 6040, United Sates"/>
  </r>
  <r>
    <n v="112"/>
    <n v="6"/>
    <n v="1"/>
    <s v="Dessert"/>
    <s v="Strawberry Ice cream"/>
    <d v="2022-08-10T19:19:00"/>
    <s v="82 Lookout Mountain Drive"/>
    <m/>
    <s v="Manchester"/>
    <n v="6040"/>
    <x v="1"/>
    <x v="1"/>
    <n v="6"/>
    <s v="82 Lookout Mountain Drive, Manchester, 6040, United Sates"/>
  </r>
  <r>
    <n v="112"/>
    <n v="2"/>
    <n v="1"/>
    <s v="Drink"/>
    <s v="San Pelligrino 33cl"/>
    <d v="2022-08-10T19:19:00"/>
    <s v="82 Lookout Mountain Drive"/>
    <m/>
    <s v="Manchester"/>
    <n v="6040"/>
    <x v="1"/>
    <x v="1"/>
    <n v="2"/>
    <s v="82 Lookout Mountain Drive, Manchester, 6040, United Sates"/>
  </r>
  <r>
    <n v="113"/>
    <n v="19"/>
    <n v="1"/>
    <s v="Pizza"/>
    <s v="Pizza Quattro Formaggi Large"/>
    <d v="2022-08-10T19:19:00"/>
    <s v="21 Carver Lane"/>
    <m/>
    <s v="Manchester"/>
    <n v="6040"/>
    <x v="0"/>
    <x v="0"/>
    <n v="19"/>
    <s v="21 Carver Lane, Manchester, 6040, United Sates"/>
  </r>
  <r>
    <n v="113"/>
    <n v="16"/>
    <n v="1"/>
    <s v="Pizza"/>
    <s v="Pizza Napolitana Reg"/>
    <d v="2022-08-10T20:45:00"/>
    <s v="21 Carver Lane"/>
    <m/>
    <s v="Manchester"/>
    <n v="6040"/>
    <x v="0"/>
    <x v="0"/>
    <n v="16"/>
    <s v="21 Carver Lane, Manchester, 6040, United Sates"/>
  </r>
  <r>
    <n v="113"/>
    <n v="6"/>
    <n v="2"/>
    <s v="Dessert"/>
    <s v="Pistachio Ice cream"/>
    <d v="2022-08-10T20:45:00"/>
    <s v="21 Carver Lane"/>
    <m/>
    <s v="Manchester"/>
    <n v="6040"/>
    <x v="0"/>
    <x v="0"/>
    <n v="12"/>
    <s v="21 Carver Lane, Manchester, 6040, United Sates"/>
  </r>
  <r>
    <n v="113"/>
    <n v="6"/>
    <n v="1"/>
    <s v="Dessert"/>
    <s v="Chocolate Ice cream"/>
    <d v="2022-08-10T20:45:00"/>
    <s v="21 Carver Lane"/>
    <m/>
    <s v="Manchester"/>
    <n v="6040"/>
    <x v="0"/>
    <x v="0"/>
    <n v="6"/>
    <s v="21 Carver Lane, Manchester, 6040, United Sates"/>
  </r>
  <r>
    <n v="113"/>
    <n v="5"/>
    <n v="3"/>
    <s v="Dessert"/>
    <s v="Chocolate Brownie"/>
    <d v="2022-08-10T20:45:00"/>
    <s v="21 Carver Lane"/>
    <m/>
    <s v="Manchester"/>
    <n v="6040"/>
    <x v="0"/>
    <x v="0"/>
    <n v="15"/>
    <s v="21 Carver Lane, Manchester, 6040, United Sates"/>
  </r>
  <r>
    <n v="114"/>
    <n v="16"/>
    <n v="1"/>
    <s v="Pizza"/>
    <s v="Pizza Diavola (hot) Reg"/>
    <d v="2022-08-10T12:05:00"/>
    <s v="61 Plymouth Lane"/>
    <m/>
    <s v="Manchester"/>
    <n v="6040"/>
    <x v="0"/>
    <x v="0"/>
    <n v="16"/>
    <s v="61 Plymouth Lane, Manchester, 6040, United Sates"/>
  </r>
  <r>
    <n v="114"/>
    <n v="14"/>
    <n v="1"/>
    <s v="Pizza"/>
    <s v="Pizza Margherita Large"/>
    <d v="2022-08-10T12:05:00"/>
    <s v="61 Plymouth Lane"/>
    <m/>
    <s v="Manchester"/>
    <n v="6040"/>
    <x v="0"/>
    <x v="0"/>
    <n v="14"/>
    <s v="61 Plymouth Lane, Manchester, 6040, United Sates"/>
  </r>
  <r>
    <n v="114"/>
    <n v="18"/>
    <n v="1"/>
    <s v="Pizza"/>
    <s v="Pizza Napolitana Large"/>
    <d v="2022-08-10T12:05:00"/>
    <s v="61 Plymouth Lane"/>
    <m/>
    <s v="Manchester"/>
    <n v="6040"/>
    <x v="0"/>
    <x v="0"/>
    <n v="18"/>
    <s v="61 Plymouth Lane, Manchester, 6040, United Sates"/>
  </r>
  <r>
    <n v="114"/>
    <n v="7"/>
    <n v="1"/>
    <s v="Side"/>
    <s v="Chicken Wings"/>
    <d v="2022-08-10T12:05:00"/>
    <s v="61 Plymouth Lane"/>
    <m/>
    <s v="Manchester"/>
    <n v="6040"/>
    <x v="0"/>
    <x v="0"/>
    <n v="7"/>
    <s v="61 Plymouth Lane, Manchester, 6040, United Sates"/>
  </r>
  <r>
    <n v="114"/>
    <n v="7"/>
    <n v="1"/>
    <s v="Side"/>
    <s v="Caesar Salad"/>
    <d v="2022-08-10T12:05:00"/>
    <s v="61 Plymouth Lane"/>
    <m/>
    <s v="Manchester"/>
    <n v="6040"/>
    <x v="0"/>
    <x v="0"/>
    <n v="7"/>
    <s v="61 Plymouth Lane, Manchester, 6040, United Sates"/>
  </r>
  <r>
    <n v="114"/>
    <n v="5"/>
    <n v="1"/>
    <s v="Dessert"/>
    <s v="Chocolate Brownie"/>
    <d v="2022-08-10T12:05:00"/>
    <s v="61 Plymouth Lane"/>
    <m/>
    <s v="Manchester"/>
    <n v="6040"/>
    <x v="0"/>
    <x v="0"/>
    <n v="5"/>
    <s v="61 Plymouth Lane, Manchester, 6040, United Sates"/>
  </r>
  <r>
    <n v="114"/>
    <n v="7"/>
    <n v="1"/>
    <s v="Dessert"/>
    <s v="Banoffee Pie"/>
    <d v="2022-08-10T12:05:00"/>
    <s v="61 Plymouth Lane"/>
    <m/>
    <s v="Manchester"/>
    <n v="6040"/>
    <x v="0"/>
    <x v="0"/>
    <n v="7"/>
    <s v="61 Plymouth Lane, Manchester, 6040, United Sates"/>
  </r>
  <r>
    <n v="114"/>
    <n v="6"/>
    <n v="1"/>
    <s v="Dessert"/>
    <s v="Vanilla Ice cream"/>
    <d v="2022-08-10T12:05:00"/>
    <s v="61 Plymouth Lane"/>
    <m/>
    <s v="Manchester"/>
    <n v="6040"/>
    <x v="0"/>
    <x v="0"/>
    <n v="6"/>
    <s v="61 Plymouth Lane, Manchester, 6040, United Sates"/>
  </r>
  <r>
    <n v="114"/>
    <n v="6"/>
    <n v="1"/>
    <s v="Drink"/>
    <s v="Coca Cola Regular 1.5l"/>
    <d v="2022-08-10T12:05:00"/>
    <s v="61 Plymouth Lane"/>
    <m/>
    <s v="Manchester"/>
    <n v="6040"/>
    <x v="0"/>
    <x v="0"/>
    <n v="6"/>
    <s v="61 Plymouth Lane, Manchester, 6040, United Sates"/>
  </r>
  <r>
    <n v="115"/>
    <n v="12"/>
    <n v="2"/>
    <s v="Pizza"/>
    <s v="Pizza Margherita Reg"/>
    <d v="2022-08-10T12:19:00"/>
    <s v="265 Slater Street"/>
    <m/>
    <s v="Manchester"/>
    <n v="6042"/>
    <x v="0"/>
    <x v="0"/>
    <n v="24"/>
    <s v="265 Slater Street, Manchester, 6042, United Sates"/>
  </r>
  <r>
    <n v="115"/>
    <n v="16"/>
    <n v="4"/>
    <s v="Pizza"/>
    <s v="Pizza Diavola (hot) Reg"/>
    <d v="2022-08-10T12:19:00"/>
    <s v="265 Slater Street"/>
    <m/>
    <s v="Manchester"/>
    <n v="6042"/>
    <x v="0"/>
    <x v="0"/>
    <n v="64"/>
    <s v="265 Slater Street, Manchester, 6042, United Sates"/>
  </r>
  <r>
    <n v="115"/>
    <n v="15"/>
    <n v="2"/>
    <s v="Pizza"/>
    <s v="Pizza Parmigiana Reg"/>
    <d v="2022-08-10T12:19:00"/>
    <s v="265 Slater Street"/>
    <m/>
    <s v="Manchester"/>
    <n v="6042"/>
    <x v="0"/>
    <x v="0"/>
    <n v="30"/>
    <s v="265 Slater Street, Manchester, 6042, United Sates"/>
  </r>
  <r>
    <n v="115"/>
    <n v="7"/>
    <n v="3"/>
    <s v="Dessert"/>
    <s v="Banoffee Pie"/>
    <d v="2022-08-10T12:19:00"/>
    <s v="265 Slater Street"/>
    <m/>
    <s v="Manchester"/>
    <n v="6042"/>
    <x v="0"/>
    <x v="0"/>
    <n v="21"/>
    <s v="265 Slater Street, Manchester, 6042, United Sates"/>
  </r>
  <r>
    <n v="115"/>
    <n v="3"/>
    <n v="5"/>
    <s v="Drink"/>
    <s v="Coca Cola Diet 33cl"/>
    <d v="2022-08-10T12:19:00"/>
    <s v="265 Slater Street"/>
    <m/>
    <s v="Manchester"/>
    <n v="6042"/>
    <x v="0"/>
    <x v="0"/>
    <n v="15"/>
    <s v="265 Slater Street, Manchester, 6042, United Sates"/>
  </r>
  <r>
    <n v="116"/>
    <n v="19"/>
    <n v="3"/>
    <s v="Pizza"/>
    <s v="Pizza Diavola (hot) Large"/>
    <d v="2022-08-10T13:08:00"/>
    <s v="159 Adams Street"/>
    <m/>
    <s v="Manchester"/>
    <n v="6040"/>
    <x v="0"/>
    <x v="0"/>
    <n v="57"/>
    <s v="159 Adams Street, Manchester, 6040, United Sates"/>
  </r>
  <r>
    <n v="116"/>
    <n v="17"/>
    <n v="3"/>
    <s v="Pizza"/>
    <s v="Pizza Pepperoni Large"/>
    <d v="2022-08-10T13:08:00"/>
    <s v="159 Adams Street"/>
    <m/>
    <s v="Manchester"/>
    <n v="6040"/>
    <x v="0"/>
    <x v="0"/>
    <n v="51"/>
    <s v="159 Adams Street, Manchester, 6040, United Sates"/>
  </r>
  <r>
    <n v="116"/>
    <n v="18"/>
    <n v="1"/>
    <s v="Pizza"/>
    <s v="Pizza Napolitana Large"/>
    <d v="2022-08-10T13:08:00"/>
    <s v="159 Adams Street"/>
    <m/>
    <s v="Manchester"/>
    <n v="6040"/>
    <x v="0"/>
    <x v="0"/>
    <n v="18"/>
    <s v="159 Adams Street, Manchester, 6040, United Sates"/>
  </r>
  <r>
    <n v="116"/>
    <n v="7"/>
    <n v="1"/>
    <s v="Side"/>
    <s v="Caesar Salad"/>
    <d v="2022-08-10T13:08:00"/>
    <s v="159 Adams Street"/>
    <m/>
    <s v="Manchester"/>
    <n v="6040"/>
    <x v="0"/>
    <x v="0"/>
    <n v="7"/>
    <s v="159 Adams Street, Manchester, 6040, United Sates"/>
  </r>
  <r>
    <n v="116"/>
    <n v="3"/>
    <n v="5"/>
    <s v="Drink"/>
    <s v="Coca Cola Regular 33cl"/>
    <d v="2022-08-10T13:08:00"/>
    <s v="159 Adams Street"/>
    <m/>
    <s v="Manchester"/>
    <n v="6040"/>
    <x v="0"/>
    <x v="0"/>
    <n v="15"/>
    <s v="159 Adams Street, Manchester, 6040, United Sates"/>
  </r>
  <r>
    <n v="117"/>
    <n v="16"/>
    <n v="1"/>
    <s v="Pizza"/>
    <s v="Pizza Diavola (hot) Reg"/>
    <d v="2022-08-10T20:24:00"/>
    <s v="66 Pine Street"/>
    <m/>
    <s v="Manchester"/>
    <n v="6040"/>
    <x v="1"/>
    <x v="1"/>
    <n v="16"/>
    <s v="66 Pine Street, Manchester, 6040, United Sates"/>
  </r>
  <r>
    <n v="117"/>
    <n v="19"/>
    <n v="2"/>
    <s v="Pizza"/>
    <s v="Pizza Quattro Formaggi Large"/>
    <d v="2022-08-10T20:24:00"/>
    <s v="66 Pine Street"/>
    <m/>
    <s v="Manchester"/>
    <n v="6040"/>
    <x v="1"/>
    <x v="1"/>
    <n v="38"/>
    <s v="66 Pine Street, Manchester, 6040, United Sates"/>
  </r>
  <r>
    <n v="117"/>
    <n v="7"/>
    <n v="2"/>
    <s v="Side"/>
    <s v="Chicken Wings"/>
    <d v="2022-08-10T20:24:00"/>
    <s v="66 Pine Street"/>
    <m/>
    <s v="Manchester"/>
    <n v="6040"/>
    <x v="1"/>
    <x v="1"/>
    <n v="14"/>
    <s v="66 Pine Street, Manchester, 6040, United Sates"/>
  </r>
  <r>
    <n v="117"/>
    <n v="6"/>
    <n v="1"/>
    <s v="Dessert"/>
    <s v="Strawberry Ice cream"/>
    <d v="2022-08-10T20:24:00"/>
    <s v="66 Pine Street"/>
    <m/>
    <s v="Manchester"/>
    <n v="6040"/>
    <x v="1"/>
    <x v="1"/>
    <n v="6"/>
    <s v="66 Pine Street, Manchester, 6040, United Sates"/>
  </r>
  <r>
    <n v="118"/>
    <n v="12"/>
    <n v="3"/>
    <s v="Pizza"/>
    <s v="Pizza Margherita Reg"/>
    <d v="2022-08-10T19:48:00"/>
    <s v="18 Cambridge Street"/>
    <m/>
    <s v="Manchester"/>
    <n v="6042"/>
    <x v="0"/>
    <x v="0"/>
    <n v="36"/>
    <s v="18 Cambridge Street, Manchester, 6042, United Sates"/>
  </r>
  <r>
    <n v="118"/>
    <n v="16"/>
    <n v="2"/>
    <s v="Pizza"/>
    <s v="Pizza Diavola (hot) Reg"/>
    <d v="2022-08-10T19:48:00"/>
    <s v="18 Cambridge Street"/>
    <m/>
    <s v="Manchester"/>
    <n v="6042"/>
    <x v="0"/>
    <x v="0"/>
    <n v="32"/>
    <s v="18 Cambridge Street, Manchester, 6042, United Sates"/>
  </r>
  <r>
    <n v="118"/>
    <n v="19"/>
    <n v="4"/>
    <s v="Pizza"/>
    <s v="Pizza Quattro Formaggi Large"/>
    <d v="2022-08-10T19:48:00"/>
    <s v="18 Cambridge Street"/>
    <m/>
    <s v="Manchester"/>
    <n v="6042"/>
    <x v="0"/>
    <x v="0"/>
    <n v="76"/>
    <s v="18 Cambridge Street, Manchester, 6042, United Sates"/>
  </r>
  <r>
    <n v="118"/>
    <n v="17"/>
    <n v="2"/>
    <s v="Pizza"/>
    <s v="Pizza Pepperoni Large"/>
    <d v="2022-08-10T19:48:00"/>
    <s v="18 Cambridge Street"/>
    <m/>
    <s v="Manchester"/>
    <n v="6042"/>
    <x v="0"/>
    <x v="0"/>
    <n v="34"/>
    <s v="18 Cambridge Street, Manchester, 6042, United Sates"/>
  </r>
  <r>
    <n v="118"/>
    <n v="17"/>
    <n v="1"/>
    <s v="Pizza"/>
    <s v="Pizza Seafood Reg"/>
    <d v="2022-08-10T19:48:00"/>
    <s v="18 Cambridge Street"/>
    <m/>
    <s v="Manchester"/>
    <n v="6042"/>
    <x v="0"/>
    <x v="0"/>
    <n v="17"/>
    <s v="18 Cambridge Street, Manchester, 6042, United Sates"/>
  </r>
  <r>
    <n v="118"/>
    <n v="18"/>
    <n v="1"/>
    <s v="Pizza"/>
    <s v="Pizza Napolitana Large"/>
    <d v="2022-08-10T19:48:00"/>
    <s v="18 Cambridge Street"/>
    <m/>
    <s v="Manchester"/>
    <n v="6042"/>
    <x v="0"/>
    <x v="0"/>
    <n v="18"/>
    <s v="18 Cambridge Street, Manchester, 6042, United Sates"/>
  </r>
  <r>
    <n v="118"/>
    <n v="15"/>
    <n v="5"/>
    <s v="Pizza"/>
    <s v="Pizza Parmigiana Reg"/>
    <d v="2022-08-10T19:48:00"/>
    <s v="18 Cambridge Street"/>
    <m/>
    <s v="Manchester"/>
    <n v="6042"/>
    <x v="0"/>
    <x v="0"/>
    <n v="75"/>
    <s v="18 Cambridge Street, Manchester, 6042, United Sates"/>
  </r>
  <r>
    <n v="118"/>
    <n v="6"/>
    <n v="4"/>
    <s v="Side"/>
    <s v="Garlic Bread"/>
    <d v="2022-08-10T19:48:00"/>
    <s v="18 Cambridge Street"/>
    <m/>
    <s v="Manchester"/>
    <n v="6042"/>
    <x v="0"/>
    <x v="0"/>
    <n v="24"/>
    <s v="18 Cambridge Street, Manchester, 6042, United Sates"/>
  </r>
  <r>
    <n v="118"/>
    <n v="7"/>
    <n v="4"/>
    <s v="Side"/>
    <s v="Caesar Salad"/>
    <d v="2022-08-10T19:48:00"/>
    <s v="18 Cambridge Street"/>
    <m/>
    <s v="Manchester"/>
    <n v="6042"/>
    <x v="0"/>
    <x v="0"/>
    <n v="28"/>
    <s v="18 Cambridge Street, Manchester, 6042, United Sates"/>
  </r>
  <r>
    <n v="118"/>
    <n v="5"/>
    <n v="10"/>
    <s v="Dessert"/>
    <s v="Fruit Salad"/>
    <d v="2022-08-10T19:48:00"/>
    <s v="18 Cambridge Street"/>
    <m/>
    <s v="Manchester"/>
    <n v="6042"/>
    <x v="0"/>
    <x v="0"/>
    <n v="50"/>
    <s v="18 Cambridge Street, Manchester, 6042, United Sates"/>
  </r>
  <r>
    <n v="118"/>
    <n v="7"/>
    <n v="5"/>
    <s v="Dessert"/>
    <s v="Banoffee Pie"/>
    <d v="2022-08-10T19:48:00"/>
    <s v="18 Cambridge Street"/>
    <m/>
    <s v="Manchester"/>
    <n v="6042"/>
    <x v="0"/>
    <x v="0"/>
    <n v="35"/>
    <s v="18 Cambridge Street, Manchester, 6042, United Sates"/>
  </r>
  <r>
    <n v="118"/>
    <n v="4"/>
    <n v="10"/>
    <s v="Drink"/>
    <s v="Perrier 1.5l"/>
    <d v="2022-08-10T19:48:00"/>
    <s v="18 Cambridge Street"/>
    <m/>
    <s v="Manchester"/>
    <n v="6042"/>
    <x v="0"/>
    <x v="0"/>
    <n v="40"/>
    <s v="18 Cambridge Street, Manchester, 6042, United Sates"/>
  </r>
  <r>
    <n v="119"/>
    <n v="17"/>
    <n v="1"/>
    <s v="Pizza"/>
    <s v="Pizza Seafood Reg"/>
    <d v="2022-08-10T22:05:00"/>
    <s v="310 Timrod Road"/>
    <m/>
    <s v="Manchester"/>
    <n v="6040"/>
    <x v="0"/>
    <x v="0"/>
    <n v="17"/>
    <s v="310 Timrod Road, Manchester, 6040, United Sates"/>
  </r>
  <r>
    <n v="119"/>
    <n v="19"/>
    <n v="1"/>
    <s v="Pizza"/>
    <s v="Pizza Diavola (hot) Large"/>
    <d v="2022-08-10T22:05:00"/>
    <s v="310 Timrod Road"/>
    <m/>
    <s v="Manchester"/>
    <n v="6040"/>
    <x v="0"/>
    <x v="0"/>
    <n v="19"/>
    <s v="310 Timrod Road, Manchester, 6040, United Sates"/>
  </r>
  <r>
    <n v="119"/>
    <n v="18"/>
    <n v="1"/>
    <s v="Pizza"/>
    <s v="Pizza Napolitana Large"/>
    <d v="2022-08-10T22:05:00"/>
    <s v="310 Timrod Road"/>
    <m/>
    <s v="Manchester"/>
    <n v="6040"/>
    <x v="0"/>
    <x v="0"/>
    <n v="18"/>
    <s v="310 Timrod Road, Manchester, 6040, United Sates"/>
  </r>
  <r>
    <n v="119"/>
    <n v="6"/>
    <n v="2"/>
    <s v="Dessert"/>
    <s v="Pistachio Ice cream"/>
    <d v="2022-08-10T22:05:00"/>
    <s v="310 Timrod Road"/>
    <m/>
    <s v="Manchester"/>
    <n v="6040"/>
    <x v="0"/>
    <x v="0"/>
    <n v="12"/>
    <s v="310 Timrod Road, Manchester, 6040, United Sates"/>
  </r>
  <r>
    <n v="119"/>
    <n v="3"/>
    <n v="3"/>
    <s v="Drink"/>
    <s v="Coca Cola Regular 33cl"/>
    <d v="2022-08-10T22:05:00"/>
    <s v="310 Timrod Road"/>
    <m/>
    <s v="Manchester"/>
    <n v="6040"/>
    <x v="0"/>
    <x v="0"/>
    <n v="9"/>
    <s v="310 Timrod Road, Manchester, 6040, United Sates"/>
  </r>
  <r>
    <n v="120"/>
    <n v="6"/>
    <n v="1"/>
    <s v="Drink"/>
    <s v="Sprite Regular 1.5l"/>
    <d v="2022-08-10T14:20:00"/>
    <s v="44 Downey Drive"/>
    <m/>
    <s v="Manchester"/>
    <n v="6040"/>
    <x v="1"/>
    <x v="1"/>
    <n v="6"/>
    <s v="44 Downey Drive, Manchester, 6040, United Sates"/>
  </r>
  <r>
    <n v="120"/>
    <n v="3"/>
    <n v="1"/>
    <s v="Drink"/>
    <s v="Fanta Regular 33cl"/>
    <d v="2022-08-10T14:20:00"/>
    <s v="44 Downey Drive"/>
    <m/>
    <s v="Manchester"/>
    <n v="6040"/>
    <x v="1"/>
    <x v="1"/>
    <n v="3"/>
    <s v="44 Downey Drive, Manchester, 6040, United Sates"/>
  </r>
  <r>
    <n v="120"/>
    <n v="7"/>
    <n v="1"/>
    <s v="Dessert"/>
    <s v="Banoffee Pie"/>
    <d v="2022-08-10T14:20:00"/>
    <s v="44 Downey Drive"/>
    <m/>
    <s v="Manchester"/>
    <n v="6040"/>
    <x v="1"/>
    <x v="1"/>
    <n v="7"/>
    <s v="44 Downey Drive, Manchester, 6040, United Sates"/>
  </r>
  <r>
    <n v="120"/>
    <n v="6"/>
    <n v="2"/>
    <s v="Dessert"/>
    <s v="Chocolate Ice cream"/>
    <d v="2022-08-10T14:20:00"/>
    <s v="44 Downey Drive"/>
    <m/>
    <s v="Manchester"/>
    <n v="6040"/>
    <x v="1"/>
    <x v="1"/>
    <n v="12"/>
    <s v="44 Downey Drive, Manchester, 6040, United Sates"/>
  </r>
  <r>
    <n v="120"/>
    <n v="5"/>
    <n v="1"/>
    <s v="Side"/>
    <s v="Breadsticks"/>
    <d v="2022-08-10T14:20:00"/>
    <s v="44 Downey Drive"/>
    <m/>
    <s v="Manchester"/>
    <n v="6040"/>
    <x v="1"/>
    <x v="1"/>
    <n v="5"/>
    <s v="44 Downey Drive, Manchester, 6040, United Sates"/>
  </r>
  <r>
    <n v="120"/>
    <n v="7"/>
    <n v="1"/>
    <s v="Side"/>
    <s v="Chicken Wings"/>
    <d v="2022-08-10T14:20:00"/>
    <s v="44 Downey Drive"/>
    <m/>
    <s v="Manchester"/>
    <n v="6040"/>
    <x v="1"/>
    <x v="1"/>
    <n v="7"/>
    <s v="44 Downey Drive, Manchester, 6040, United Sates"/>
  </r>
  <r>
    <n v="120"/>
    <n v="19"/>
    <n v="1"/>
    <s v="Pizza"/>
    <s v="Pizza Diavola (hot) Large"/>
    <d v="2022-08-10T14:20:00"/>
    <s v="44 Downey Drive"/>
    <m/>
    <s v="Manchester"/>
    <n v="6040"/>
    <x v="1"/>
    <x v="1"/>
    <n v="19"/>
    <s v="44 Downey Drive, Manchester, 6040, United Sates"/>
  </r>
  <r>
    <n v="121"/>
    <n v="19"/>
    <n v="2"/>
    <s v="Pizza"/>
    <s v="Pizza Diavola (hot) Large"/>
    <d v="2022-08-10T12:05:00"/>
    <s v="31 Buckland Hills Drive"/>
    <m/>
    <s v="Manchester"/>
    <n v="6042"/>
    <x v="0"/>
    <x v="0"/>
    <n v="38"/>
    <s v="31 Buckland Hills Drive, Manchester, 6042, United Sates"/>
  </r>
  <r>
    <n v="121"/>
    <n v="16"/>
    <n v="4"/>
    <s v="Pizza"/>
    <s v="Pizza Napolitana Reg"/>
    <d v="2022-08-10T12:05:00"/>
    <s v="31 Buckland Hills Drive"/>
    <m/>
    <s v="Manchester"/>
    <n v="6042"/>
    <x v="0"/>
    <x v="0"/>
    <n v="64"/>
    <s v="31 Buckland Hills Drive, Manchester, 6042, United Sates"/>
  </r>
  <r>
    <n v="121"/>
    <n v="5"/>
    <n v="1"/>
    <s v="Side"/>
    <s v="Breadsticks"/>
    <d v="2022-08-10T12:05:00"/>
    <s v="31 Buckland Hills Drive"/>
    <m/>
    <s v="Manchester"/>
    <n v="6042"/>
    <x v="0"/>
    <x v="0"/>
    <n v="5"/>
    <s v="31 Buckland Hills Drive, Manchester, 6042, United Sates"/>
  </r>
  <r>
    <n v="121"/>
    <n v="6"/>
    <n v="1"/>
    <s v="Drink"/>
    <s v="Sprite Regular 1.5l"/>
    <d v="2022-08-10T12:05:00"/>
    <s v="31 Buckland Hills Drive"/>
    <m/>
    <s v="Manchester"/>
    <n v="6042"/>
    <x v="0"/>
    <x v="0"/>
    <n v="6"/>
    <s v="31 Buckland Hills Drive, Manchester, 6042, United Sates"/>
  </r>
  <r>
    <n v="122"/>
    <n v="17"/>
    <n v="1"/>
    <s v="Pizza"/>
    <s v="Pizza Pepperoni Large"/>
    <d v="2022-08-10T18:34:00"/>
    <s v="194 Buckland Hills Drive"/>
    <m/>
    <s v="Manchester"/>
    <n v="6042"/>
    <x v="0"/>
    <x v="0"/>
    <n v="17"/>
    <s v="194 Buckland Hills Drive, Manchester, 6042, United Sates"/>
  </r>
  <r>
    <n v="122"/>
    <n v="7"/>
    <n v="2"/>
    <s v="Side"/>
    <s v="Caesar Salad"/>
    <d v="2022-08-10T18:34:00"/>
    <s v="194 Buckland Hills Drive"/>
    <m/>
    <s v="Manchester"/>
    <n v="6042"/>
    <x v="0"/>
    <x v="0"/>
    <n v="14"/>
    <s v="194 Buckland Hills Drive, Manchester, 6042, United Sates"/>
  </r>
  <r>
    <n v="122"/>
    <n v="5"/>
    <n v="1"/>
    <s v="Dessert"/>
    <s v="Chocolate Brownie"/>
    <d v="2022-08-10T18:34:00"/>
    <s v="194 Buckland Hills Drive"/>
    <m/>
    <s v="Manchester"/>
    <n v="6042"/>
    <x v="0"/>
    <x v="0"/>
    <n v="5"/>
    <s v="194 Buckland Hills Drive, Manchester, 6042, United Sates"/>
  </r>
  <r>
    <n v="122"/>
    <n v="6"/>
    <n v="2"/>
    <s v="Drink"/>
    <s v="Fanta Regular 1.5l"/>
    <d v="2022-08-10T18:34:00"/>
    <s v="194 Buckland Hills Drive"/>
    <m/>
    <s v="Manchester"/>
    <n v="6042"/>
    <x v="0"/>
    <x v="0"/>
    <n v="12"/>
    <s v="194 Buckland Hills Drive, Manchester, 6042, United Sates"/>
  </r>
  <r>
    <n v="123"/>
    <n v="16"/>
    <n v="1"/>
    <s v="Pizza"/>
    <s v="Pizza Quattro Formaggi Reg"/>
    <d v="2022-08-10T18:43:00"/>
    <s v="29 Lucian Street"/>
    <m/>
    <s v="Manchester"/>
    <n v="6040"/>
    <x v="0"/>
    <x v="0"/>
    <n v="16"/>
    <s v="29 Lucian Street, Manchester, 6040, United Sates"/>
  </r>
  <r>
    <n v="123"/>
    <n v="17"/>
    <n v="5"/>
    <s v="Pizza"/>
    <s v="Pizza Pepperoni Large"/>
    <d v="2022-08-10T18:43:00"/>
    <s v="29 Lucian Street"/>
    <m/>
    <s v="Manchester"/>
    <n v="6040"/>
    <x v="0"/>
    <x v="0"/>
    <n v="85"/>
    <s v="29 Lucian Street, Manchester, 6040, United Sates"/>
  </r>
  <r>
    <n v="123"/>
    <n v="16"/>
    <n v="2"/>
    <s v="Pizza"/>
    <s v="Pizza Napolitana Reg"/>
    <d v="2022-08-10T18:43:00"/>
    <s v="29 Lucian Street"/>
    <m/>
    <s v="Manchester"/>
    <n v="6040"/>
    <x v="0"/>
    <x v="0"/>
    <n v="32"/>
    <s v="29 Lucian Street, Manchester, 6040, United Sates"/>
  </r>
  <r>
    <n v="123"/>
    <n v="5"/>
    <n v="2"/>
    <s v="Side"/>
    <s v="Breadsticks"/>
    <d v="2022-08-10T18:43:00"/>
    <s v="29 Lucian Street"/>
    <m/>
    <s v="Manchester"/>
    <n v="6040"/>
    <x v="0"/>
    <x v="0"/>
    <n v="10"/>
    <s v="29 Lucian Street, Manchester, 6040, United Sates"/>
  </r>
  <r>
    <n v="123"/>
    <n v="6"/>
    <n v="12"/>
    <s v="Dessert"/>
    <s v="Chocolate Ice cream"/>
    <d v="2022-08-10T18:43:00"/>
    <s v="29 Lucian Street"/>
    <m/>
    <s v="Manchester"/>
    <n v="6040"/>
    <x v="0"/>
    <x v="0"/>
    <n v="72"/>
    <s v="29 Lucian Street, Manchester, 6040, United Sates"/>
  </r>
  <r>
    <n v="123"/>
    <n v="4"/>
    <n v="2"/>
    <s v="Drink"/>
    <s v="San Pelligrino 1.5l"/>
    <d v="2022-08-10T18:43:00"/>
    <s v="29 Lucian Street"/>
    <m/>
    <s v="Manchester"/>
    <n v="6040"/>
    <x v="0"/>
    <x v="0"/>
    <n v="8"/>
    <s v="29 Lucian Street, Manchester, 6040, United Sates"/>
  </r>
  <r>
    <n v="123"/>
    <n v="3"/>
    <n v="22"/>
    <s v="Drink"/>
    <s v="Fanta Regular 33cl"/>
    <d v="2022-08-10T18:43:00"/>
    <s v="29 Lucian Street"/>
    <m/>
    <s v="Manchester"/>
    <n v="6040"/>
    <x v="0"/>
    <x v="0"/>
    <n v="66"/>
    <s v="29 Lucian Street, Manchester, 6040, United Sates"/>
  </r>
  <r>
    <n v="123"/>
    <n v="6"/>
    <n v="2"/>
    <s v="Drink"/>
    <s v="Sprite Regular 1.5l"/>
    <d v="2022-08-10T18:43:00"/>
    <s v="29 Lucian Street"/>
    <m/>
    <s v="Manchester"/>
    <n v="6040"/>
    <x v="0"/>
    <x v="0"/>
    <n v="12"/>
    <s v="29 Lucian Street, Manchester, 6040, United Sates"/>
  </r>
  <r>
    <n v="124"/>
    <n v="20"/>
    <n v="1"/>
    <s v="Pizza"/>
    <s v="Pizza Seafood Large"/>
    <d v="2022-08-10T20:01:00"/>
    <s v="138 Bolton Street"/>
    <m/>
    <s v="Manchester"/>
    <n v="6040"/>
    <x v="0"/>
    <x v="0"/>
    <n v="20"/>
    <s v="138 Bolton Street, Manchester, 6040, United Sates"/>
  </r>
  <r>
    <n v="124"/>
    <n v="5"/>
    <n v="2"/>
    <s v="Side"/>
    <s v="Breadsticks"/>
    <d v="2022-08-10T20:01:00"/>
    <s v="138 Bolton Street"/>
    <m/>
    <s v="Manchester"/>
    <n v="6040"/>
    <x v="0"/>
    <x v="0"/>
    <n v="10"/>
    <s v="138 Bolton Street, Manchester, 6040, United Sates"/>
  </r>
  <r>
    <n v="124"/>
    <n v="7"/>
    <n v="2"/>
    <s v="Side"/>
    <s v="Caesar Salad"/>
    <d v="2022-08-10T20:01:00"/>
    <s v="138 Bolton Street"/>
    <m/>
    <s v="Manchester"/>
    <n v="6040"/>
    <x v="0"/>
    <x v="0"/>
    <n v="14"/>
    <s v="138 Bolton Street, Manchester, 6040, United Sates"/>
  </r>
  <r>
    <n v="125"/>
    <n v="4"/>
    <n v="1"/>
    <s v="Drink"/>
    <s v="San Pelligrino 1.5l"/>
    <d v="2022-08-10T13:08:00"/>
    <s v="60 Desousa Drive"/>
    <m/>
    <s v="Manchester"/>
    <n v="6040"/>
    <x v="0"/>
    <x v="0"/>
    <n v="4"/>
    <s v="60 Desousa Drive, Manchester, 6040, United Sates"/>
  </r>
  <r>
    <n v="125"/>
    <n v="19"/>
    <n v="1"/>
    <s v="Pizza"/>
    <s v="Pizza Quattro Formaggi Large"/>
    <d v="2022-08-10T13:08:00"/>
    <s v="60 Desousa Drive"/>
    <m/>
    <s v="Manchester"/>
    <n v="6040"/>
    <x v="0"/>
    <x v="0"/>
    <n v="19"/>
    <s v="60 Desousa Drive, Manchester, 6040, United Sates"/>
  </r>
  <r>
    <n v="125"/>
    <n v="16"/>
    <n v="2"/>
    <s v="Pizza"/>
    <s v="Pizza Napolitana Reg"/>
    <d v="2022-08-10T13:08:00"/>
    <s v="60 Desousa Drive"/>
    <m/>
    <s v="Manchester"/>
    <n v="6040"/>
    <x v="0"/>
    <x v="0"/>
    <n v="32"/>
    <s v="60 Desousa Drive, Manchester, 6040, United Sates"/>
  </r>
  <r>
    <n v="125"/>
    <n v="5"/>
    <n v="2"/>
    <s v="Side"/>
    <s v="Breadsticks"/>
    <d v="2022-08-10T13:08:00"/>
    <s v="60 Desousa Drive"/>
    <m/>
    <s v="Manchester"/>
    <n v="6040"/>
    <x v="0"/>
    <x v="0"/>
    <n v="10"/>
    <s v="60 Desousa Drive, Manchester, 6040, United Sates"/>
  </r>
  <r>
    <n v="125"/>
    <n v="7"/>
    <n v="2"/>
    <s v="Side"/>
    <s v="Chicken Wings"/>
    <d v="2022-08-10T13:08:00"/>
    <s v="60 Desousa Drive"/>
    <m/>
    <s v="Manchester"/>
    <n v="6040"/>
    <x v="0"/>
    <x v="0"/>
    <n v="14"/>
    <s v="60 Desousa Drive, Manchester, 6040, United Sates"/>
  </r>
  <r>
    <n v="125"/>
    <n v="7"/>
    <n v="3"/>
    <s v="Side"/>
    <s v="Caesar Salad"/>
    <d v="2022-08-10T13:08:00"/>
    <s v="60 Desousa Drive"/>
    <m/>
    <s v="Manchester"/>
    <n v="6040"/>
    <x v="0"/>
    <x v="0"/>
    <n v="21"/>
    <s v="60 Desousa Drive, Manchester, 6040, United Sates"/>
  </r>
  <r>
    <n v="125"/>
    <n v="7"/>
    <n v="4"/>
    <s v="Dessert"/>
    <s v="Banoffee Pie"/>
    <d v="2022-08-10T13:08:00"/>
    <s v="60 Desousa Drive"/>
    <m/>
    <s v="Manchester"/>
    <n v="6040"/>
    <x v="0"/>
    <x v="0"/>
    <n v="28"/>
    <s v="60 Desousa Drive, Manchester, 6040, United Sates"/>
  </r>
  <r>
    <n v="125"/>
    <n v="3"/>
    <n v="1"/>
    <s v="Drink"/>
    <s v="Coca Cola Diet 33cl"/>
    <d v="2022-08-10T13:08:00"/>
    <s v="60 Desousa Drive"/>
    <m/>
    <s v="Manchester"/>
    <n v="6040"/>
    <x v="0"/>
    <x v="0"/>
    <n v="3"/>
    <s v="60 Desousa Drive, Manchester, 6040, United Sates"/>
  </r>
  <r>
    <n v="125"/>
    <n v="3"/>
    <n v="2"/>
    <s v="Drink"/>
    <s v="Coca Cola Regular 33cl"/>
    <d v="2022-08-10T13:08:00"/>
    <s v="60 Desousa Drive"/>
    <m/>
    <s v="Manchester"/>
    <n v="6040"/>
    <x v="0"/>
    <x v="0"/>
    <n v="6"/>
    <s v="60 Desousa Drive, Manchester, 6040, United Sates"/>
  </r>
  <r>
    <n v="126"/>
    <n v="19"/>
    <n v="1"/>
    <s v="Pizza"/>
    <s v="Pizza Diavola (hot) Large"/>
    <d v="2022-08-10T12:46:00"/>
    <s v="4 Orchard Street"/>
    <m/>
    <s v="Manchester"/>
    <n v="6040"/>
    <x v="1"/>
    <x v="1"/>
    <n v="19"/>
    <s v="4 Orchard Street, Manchester, 6040, United Sates"/>
  </r>
  <r>
    <n v="126"/>
    <n v="7"/>
    <n v="1"/>
    <s v="Side"/>
    <s v="Chicken Wings"/>
    <d v="2022-08-10T12:46:00"/>
    <s v="4 Orchard Street"/>
    <m/>
    <s v="Manchester"/>
    <n v="6040"/>
    <x v="1"/>
    <x v="1"/>
    <n v="7"/>
    <s v="4 Orchard Street, Manchester, 6040, United Sates"/>
  </r>
  <r>
    <n v="126"/>
    <n v="5"/>
    <n v="1"/>
    <s v="Side"/>
    <s v="Breadsticks"/>
    <d v="2022-08-10T12:46:00"/>
    <s v="4 Orchard Street"/>
    <m/>
    <s v="Manchester"/>
    <n v="6040"/>
    <x v="1"/>
    <x v="1"/>
    <n v="5"/>
    <s v="4 Orchard Street, Manchester, 6040, United Sates"/>
  </r>
  <r>
    <n v="126"/>
    <n v="5"/>
    <n v="1"/>
    <s v="Dessert"/>
    <s v="Chocolate Brownie"/>
    <d v="2022-08-10T12:46:00"/>
    <s v="4 Orchard Street"/>
    <m/>
    <s v="Manchester"/>
    <n v="6040"/>
    <x v="1"/>
    <x v="1"/>
    <n v="5"/>
    <s v="4 Orchard Street, Manchester, 6040, United Sates"/>
  </r>
  <r>
    <n v="126"/>
    <n v="6"/>
    <n v="1"/>
    <s v="Drink"/>
    <s v="Coca Cola Regular 1.5l"/>
    <d v="2022-08-10T12:46:00"/>
    <s v="4 Orchard Street"/>
    <m/>
    <s v="Manchester"/>
    <n v="6040"/>
    <x v="1"/>
    <x v="1"/>
    <n v="6"/>
    <s v="4 Orchard Street, Manchester, 6040, United Sates"/>
  </r>
  <r>
    <n v="127"/>
    <n v="19"/>
    <n v="1"/>
    <s v="Pizza"/>
    <s v="Pizza Quattro Formaggi Large"/>
    <d v="2022-08-10T13:35:00"/>
    <s v="117 Adelaide Road"/>
    <m/>
    <s v="Manchester"/>
    <n v="6040"/>
    <x v="0"/>
    <x v="0"/>
    <n v="19"/>
    <s v="117 Adelaide Road, Manchester, 6040, United Sates"/>
  </r>
  <r>
    <n v="127"/>
    <n v="5"/>
    <n v="1"/>
    <s v="Side"/>
    <s v="Breadsticks"/>
    <d v="2022-08-10T13:35:00"/>
    <s v="117 Adelaide Road"/>
    <m/>
    <s v="Manchester"/>
    <n v="6040"/>
    <x v="0"/>
    <x v="0"/>
    <n v="5"/>
    <s v="117 Adelaide Road, Manchester, 6040, United Sates"/>
  </r>
  <r>
    <n v="127"/>
    <n v="7"/>
    <n v="1"/>
    <s v="Dessert"/>
    <s v="Banoffee Pie"/>
    <d v="2022-08-10T13:35:00"/>
    <s v="117 Adelaide Road"/>
    <m/>
    <s v="Manchester"/>
    <n v="6040"/>
    <x v="0"/>
    <x v="0"/>
    <n v="7"/>
    <s v="117 Adelaide Road, Manchester, 6040, United Sates"/>
  </r>
  <r>
    <n v="127"/>
    <n v="2"/>
    <n v="1"/>
    <s v="Drink"/>
    <s v="San Pelligrino 33cl"/>
    <d v="2022-08-10T13:35:00"/>
    <s v="117 Adelaide Road"/>
    <m/>
    <s v="Manchester"/>
    <n v="6040"/>
    <x v="0"/>
    <x v="0"/>
    <n v="2"/>
    <s v="117 Adelaide Road, Manchester, 6040, United Sates"/>
  </r>
  <r>
    <n v="127"/>
    <n v="2"/>
    <n v="1"/>
    <s v="Drink"/>
    <s v="Perrier 33cl"/>
    <d v="2022-08-10T13:35:00"/>
    <s v="117 Adelaide Road"/>
    <m/>
    <s v="Manchester"/>
    <n v="6040"/>
    <x v="0"/>
    <x v="0"/>
    <n v="2"/>
    <s v="117 Adelaide Road, Manchester, 6040, United Sates"/>
  </r>
  <r>
    <n v="128"/>
    <n v="16"/>
    <n v="1"/>
    <s v="Pizza"/>
    <s v="Pizza Diavola (hot) Reg"/>
    <d v="2022-08-10T21:28:00"/>
    <s v="236 Middle Turnpike East"/>
    <m/>
    <s v="Manchester"/>
    <n v="6040"/>
    <x v="0"/>
    <x v="0"/>
    <n v="16"/>
    <s v="236 Middle Turnpike East, Manchester, 6040, United Sates"/>
  </r>
  <r>
    <n v="128"/>
    <n v="7"/>
    <n v="1"/>
    <s v="Side"/>
    <s v="Chicken Wings"/>
    <d v="2022-08-10T21:28:00"/>
    <s v="236 Middle Turnpike East"/>
    <m/>
    <s v="Manchester"/>
    <n v="6040"/>
    <x v="0"/>
    <x v="0"/>
    <n v="7"/>
    <s v="236 Middle Turnpike East, Manchester, 6040, United Sates"/>
  </r>
  <r>
    <n v="128"/>
    <n v="3"/>
    <n v="1"/>
    <s v="Drink"/>
    <s v="Fanta Regular 33cl"/>
    <d v="2022-08-10T21:28:00"/>
    <s v="236 Middle Turnpike East"/>
    <m/>
    <s v="Manchester"/>
    <n v="6040"/>
    <x v="0"/>
    <x v="0"/>
    <n v="3"/>
    <s v="236 Middle Turnpike East, Manchester, 6040, United Sates"/>
  </r>
  <r>
    <n v="128"/>
    <n v="17"/>
    <n v="1"/>
    <s v="Pizza"/>
    <s v="Pizza Pepperoni Large"/>
    <d v="2022-08-10T21:28:00"/>
    <s v="236 Middle Turnpike East"/>
    <m/>
    <s v="Manchester"/>
    <n v="6040"/>
    <x v="0"/>
    <x v="0"/>
    <n v="17"/>
    <s v="236 Middle Turnpike East, Manchester, 6040, United Sates"/>
  </r>
  <r>
    <n v="129"/>
    <n v="19"/>
    <n v="1"/>
    <s v="Pizza"/>
    <s v="Pizza Quattro Formaggi Large"/>
    <d v="2022-08-10T19:42:00"/>
    <s v="736 Middle Turnpike East"/>
    <m/>
    <s v="Manchester"/>
    <n v="6040"/>
    <x v="0"/>
    <x v="0"/>
    <n v="19"/>
    <s v="736 Middle Turnpike East, Manchester, 6040, United Sates"/>
  </r>
  <r>
    <n v="129"/>
    <n v="15"/>
    <n v="1"/>
    <s v="Pizza"/>
    <s v="Pizza Hawaiian Reg"/>
    <d v="2022-08-10T19:42:00"/>
    <s v="736 Middle Turnpike East"/>
    <m/>
    <s v="Manchester"/>
    <n v="6040"/>
    <x v="0"/>
    <x v="0"/>
    <n v="15"/>
    <s v="736 Middle Turnpike East, Manchester, 6040, United Sates"/>
  </r>
  <r>
    <n v="129"/>
    <n v="7"/>
    <n v="1"/>
    <s v="Dessert"/>
    <s v="Banoffee Pie"/>
    <d v="2022-08-10T19:42:00"/>
    <s v="736 Middle Turnpike East"/>
    <m/>
    <s v="Manchester"/>
    <n v="6040"/>
    <x v="0"/>
    <x v="0"/>
    <n v="7"/>
    <s v="736 Middle Turnpike East, Manchester, 6040, United Sates"/>
  </r>
  <r>
    <n v="129"/>
    <n v="3"/>
    <n v="2"/>
    <s v="Drink"/>
    <s v="Fanta Regular 33cl"/>
    <d v="2022-08-10T19:42:00"/>
    <s v="736 Middle Turnpike East"/>
    <m/>
    <s v="Manchester"/>
    <n v="6040"/>
    <x v="0"/>
    <x v="0"/>
    <n v="6"/>
    <s v="736 Middle Turnpike East, Manchester, 6040, United Sates"/>
  </r>
  <r>
    <n v="130"/>
    <n v="12"/>
    <n v="1"/>
    <s v="Pizza"/>
    <s v="Pizza Margherita Reg"/>
    <d v="2022-08-10T19:51:00"/>
    <s v="95 Briarwood Drive"/>
    <m/>
    <s v="Manchester"/>
    <n v="6040"/>
    <x v="0"/>
    <x v="0"/>
    <n v="12"/>
    <s v="95 Briarwood Drive, Manchester, 6040, United Sates"/>
  </r>
  <r>
    <n v="130"/>
    <n v="16"/>
    <n v="1"/>
    <s v="Pizza"/>
    <s v="Pizza Diavola (hot) Reg"/>
    <d v="2022-08-10T19:51:00"/>
    <s v="95 Briarwood Drive"/>
    <m/>
    <s v="Manchester"/>
    <n v="6040"/>
    <x v="0"/>
    <x v="0"/>
    <n v="16"/>
    <s v="95 Briarwood Drive, Manchester, 6040, United Sates"/>
  </r>
  <r>
    <n v="130"/>
    <n v="18"/>
    <n v="1"/>
    <s v="Pizza"/>
    <s v="Pizza Parmigiana Large"/>
    <d v="2022-08-10T19:51:00"/>
    <s v="95 Briarwood Drive"/>
    <m/>
    <s v="Manchester"/>
    <n v="6040"/>
    <x v="0"/>
    <x v="0"/>
    <n v="18"/>
    <s v="95 Briarwood Drive, Manchester, 6040, United Sates"/>
  </r>
  <r>
    <n v="130"/>
    <n v="7"/>
    <n v="1"/>
    <s v="Side"/>
    <s v="Caesar Salad"/>
    <d v="2022-08-10T19:51:00"/>
    <s v="95 Briarwood Drive"/>
    <m/>
    <s v="Manchester"/>
    <n v="6040"/>
    <x v="0"/>
    <x v="0"/>
    <n v="7"/>
    <s v="95 Briarwood Drive, Manchester, 6040, United Sates"/>
  </r>
  <r>
    <n v="130"/>
    <n v="6"/>
    <n v="1"/>
    <s v="Dessert"/>
    <s v="Vanilla Ice cream"/>
    <d v="2022-08-10T19:51:00"/>
    <s v="95 Briarwood Drive"/>
    <m/>
    <s v="Manchester"/>
    <n v="6040"/>
    <x v="0"/>
    <x v="0"/>
    <n v="6"/>
    <s v="95 Briarwood Drive, Manchester, 6040, United Sates"/>
  </r>
  <r>
    <n v="130"/>
    <n v="6"/>
    <n v="1"/>
    <s v="Dessert"/>
    <s v="Strawberry Ice cream"/>
    <d v="2022-08-10T19:51:00"/>
    <s v="95 Briarwood Drive"/>
    <m/>
    <s v="Manchester"/>
    <n v="6040"/>
    <x v="0"/>
    <x v="0"/>
    <n v="6"/>
    <s v="95 Briarwood Drive, Manchester, 6040, United Sates"/>
  </r>
  <r>
    <n v="130"/>
    <n v="2"/>
    <n v="2"/>
    <s v="Drink"/>
    <s v="San Pelligrino 33cl"/>
    <d v="2022-08-10T19:51:00"/>
    <s v="95 Briarwood Drive"/>
    <m/>
    <s v="Manchester"/>
    <n v="6040"/>
    <x v="0"/>
    <x v="0"/>
    <n v="4"/>
    <s v="95 Briarwood Drive, Manchester, 6040, United Sates"/>
  </r>
  <r>
    <n v="130"/>
    <n v="3"/>
    <n v="1"/>
    <s v="Drink"/>
    <s v="Coca Cola Diet 33cl"/>
    <d v="2022-08-10T19:51:00"/>
    <s v="95 Briarwood Drive"/>
    <m/>
    <s v="Manchester"/>
    <n v="6040"/>
    <x v="0"/>
    <x v="0"/>
    <n v="3"/>
    <s v="95 Briarwood Drive, Manchester, 6040, United Sates"/>
  </r>
  <r>
    <n v="130"/>
    <n v="3"/>
    <n v="1"/>
    <s v="Drink"/>
    <s v="Sprite Regular 33cl"/>
    <d v="2022-08-10T19:51:00"/>
    <s v="95 Briarwood Drive"/>
    <m/>
    <s v="Manchester"/>
    <n v="6040"/>
    <x v="0"/>
    <x v="0"/>
    <n v="3"/>
    <s v="95 Briarwood Drive, Manchester, 6040, United Sates"/>
  </r>
  <r>
    <n v="131"/>
    <n v="19"/>
    <n v="1"/>
    <s v="Pizza"/>
    <s v="Pizza Diavola (hot) Large"/>
    <d v="2022-08-10T13:51:00"/>
    <s v="65 Arcellia Drive"/>
    <m/>
    <s v="Manchester"/>
    <n v="6042"/>
    <x v="0"/>
    <x v="0"/>
    <n v="19"/>
    <s v="65 Arcellia Drive, Manchester, 6042, United Sates"/>
  </r>
  <r>
    <n v="131"/>
    <n v="17"/>
    <n v="1"/>
    <s v="Pizza"/>
    <s v="Pizza Hawaiian Large"/>
    <d v="2022-08-10T13:51:00"/>
    <s v="65 Arcellia Drive"/>
    <m/>
    <s v="Manchester"/>
    <n v="6042"/>
    <x v="0"/>
    <x v="0"/>
    <n v="17"/>
    <s v="65 Arcellia Drive, Manchester, 6042, United Sates"/>
  </r>
  <r>
    <n v="131"/>
    <n v="7"/>
    <n v="1"/>
    <s v="Side"/>
    <s v="Chicken Wings"/>
    <d v="2022-08-10T13:51:00"/>
    <s v="65 Arcellia Drive"/>
    <m/>
    <s v="Manchester"/>
    <n v="6042"/>
    <x v="0"/>
    <x v="0"/>
    <n v="7"/>
    <s v="65 Arcellia Drive, Manchester, 6042, United Sates"/>
  </r>
  <r>
    <n v="131"/>
    <n v="5"/>
    <n v="1"/>
    <s v="Dessert"/>
    <s v="Chocolate Brownie"/>
    <d v="2022-08-10T13:51:00"/>
    <s v="65 Arcellia Drive"/>
    <m/>
    <s v="Manchester"/>
    <n v="6042"/>
    <x v="0"/>
    <x v="0"/>
    <n v="5"/>
    <s v="65 Arcellia Drive, Manchester, 6042, United Sates"/>
  </r>
  <r>
    <n v="131"/>
    <n v="7"/>
    <n v="1"/>
    <s v="Dessert"/>
    <s v="Banoffee Pie"/>
    <d v="2022-08-10T13:51:00"/>
    <s v="65 Arcellia Drive"/>
    <m/>
    <s v="Manchester"/>
    <n v="6042"/>
    <x v="0"/>
    <x v="0"/>
    <n v="7"/>
    <s v="65 Arcellia Drive, Manchester, 6042, United Sates"/>
  </r>
  <r>
    <n v="131"/>
    <n v="6"/>
    <n v="1"/>
    <s v="Drink"/>
    <s v="Fanta Regular 1.5l"/>
    <d v="2022-08-10T13:51:00"/>
    <s v="65 Arcellia Drive"/>
    <m/>
    <s v="Manchester"/>
    <n v="6042"/>
    <x v="0"/>
    <x v="0"/>
    <n v="6"/>
    <s v="65 Arcellia Drive, Manchester, 6042, United Sates"/>
  </r>
  <r>
    <n v="132"/>
    <n v="12"/>
    <n v="1"/>
    <s v="Pizza"/>
    <s v="Pizza Margherita Reg"/>
    <d v="2022-08-10T13:31:00"/>
    <s v="25 Edwards Street"/>
    <m/>
    <s v="Manchester"/>
    <n v="6042"/>
    <x v="0"/>
    <x v="0"/>
    <n v="12"/>
    <s v="25 Edwards Street, Manchester, 6042, United Sates"/>
  </r>
  <r>
    <n v="132"/>
    <n v="19"/>
    <n v="1"/>
    <s v="Pizza"/>
    <s v="Pizza Quattro Formaggi Large"/>
    <d v="2022-08-10T13:31:00"/>
    <s v="25 Edwards Street"/>
    <m/>
    <s v="Manchester"/>
    <n v="6042"/>
    <x v="0"/>
    <x v="0"/>
    <n v="19"/>
    <s v="25 Edwards Street, Manchester, 6042, United Sates"/>
  </r>
  <r>
    <n v="132"/>
    <n v="17"/>
    <n v="1"/>
    <s v="Pizza"/>
    <s v="Pizza Pepperoni Large"/>
    <d v="2022-08-10T13:31:00"/>
    <s v="25 Edwards Street"/>
    <m/>
    <s v="Manchester"/>
    <n v="6042"/>
    <x v="0"/>
    <x v="0"/>
    <n v="17"/>
    <s v="25 Edwards Street, Manchester, 6042, United Sates"/>
  </r>
  <r>
    <n v="132"/>
    <n v="5"/>
    <n v="1"/>
    <s v="Dessert"/>
    <s v="Chocolate Brownie"/>
    <d v="2022-08-10T13:31:00"/>
    <s v="25 Edwards Street"/>
    <m/>
    <s v="Manchester"/>
    <n v="6042"/>
    <x v="0"/>
    <x v="0"/>
    <n v="5"/>
    <s v="25 Edwards Street, Manchester, 6042, United Sates"/>
  </r>
  <r>
    <n v="132"/>
    <n v="2"/>
    <n v="2"/>
    <s v="Drink"/>
    <s v="Perrier 33cl"/>
    <d v="2022-08-10T13:31:00"/>
    <s v="25 Edwards Street"/>
    <m/>
    <s v="Manchester"/>
    <n v="6042"/>
    <x v="0"/>
    <x v="0"/>
    <n v="4"/>
    <s v="25 Edwards Street, Manchester, 6042, United Sates"/>
  </r>
  <r>
    <n v="133"/>
    <n v="16"/>
    <n v="1"/>
    <s v="Pizza"/>
    <s v="Pizza Diavola (hot) Reg"/>
    <d v="2022-08-10T20:36:00"/>
    <s v="115 Waddell Road"/>
    <m/>
    <s v="Manchester"/>
    <n v="6040"/>
    <x v="0"/>
    <x v="0"/>
    <n v="16"/>
    <s v="115 Waddell Road, Manchester, 6040, United Sates"/>
  </r>
  <r>
    <n v="134"/>
    <n v="19"/>
    <n v="2"/>
    <s v="Pizza"/>
    <s v="Pizza Diavola (hot) Large"/>
    <d v="2022-08-10T19:11:00"/>
    <s v="425 Middle Turnpike East"/>
    <m/>
    <s v="Manchester"/>
    <n v="6040"/>
    <x v="0"/>
    <x v="0"/>
    <n v="38"/>
    <s v="425 Middle Turnpike East, Manchester, 6040, United Sates"/>
  </r>
  <r>
    <n v="134"/>
    <n v="16"/>
    <n v="1"/>
    <s v="Pizza"/>
    <s v="Pizza Quattro Formaggi Reg"/>
    <d v="2022-08-10T19:11:00"/>
    <s v="425 Middle Turnpike East"/>
    <m/>
    <s v="Manchester"/>
    <n v="6040"/>
    <x v="1"/>
    <x v="1"/>
    <n v="16"/>
    <s v="425 Middle Turnpike East, Manchester, 6040, United Sates"/>
  </r>
  <r>
    <n v="134"/>
    <n v="15"/>
    <n v="5"/>
    <s v="Pizza"/>
    <s v="Pizza Pepperoni Reg"/>
    <d v="2022-08-10T19:11:00"/>
    <s v="425 Middle Turnpike East"/>
    <m/>
    <s v="Manchester"/>
    <n v="6040"/>
    <x v="1"/>
    <x v="1"/>
    <n v="75"/>
    <s v="425 Middle Turnpike East, Manchester, 6040, United Sates"/>
  </r>
  <r>
    <n v="134"/>
    <n v="5"/>
    <n v="5"/>
    <s v="Side"/>
    <s v="Breadsticks"/>
    <d v="2022-08-10T19:11:00"/>
    <s v="425 Middle Turnpike East"/>
    <m/>
    <s v="Manchester"/>
    <n v="6040"/>
    <x v="1"/>
    <x v="1"/>
    <n v="25"/>
    <s v="425 Middle Turnpike East, Manchester, 6040, United Sates"/>
  </r>
  <r>
    <n v="134"/>
    <n v="5"/>
    <n v="10"/>
    <s v="Dessert"/>
    <s v="Chocolate Brownie"/>
    <d v="2022-08-10T19:11:00"/>
    <s v="425 Middle Turnpike East"/>
    <m/>
    <s v="Manchester"/>
    <n v="6040"/>
    <x v="1"/>
    <x v="1"/>
    <n v="50"/>
    <s v="425 Middle Turnpike East, Manchester, 6040, United Sates"/>
  </r>
  <r>
    <n v="134"/>
    <n v="7"/>
    <n v="5"/>
    <s v="Dessert"/>
    <s v="Banoffee Pie"/>
    <d v="2022-08-10T19:11:00"/>
    <s v="425 Middle Turnpike East"/>
    <m/>
    <s v="Manchester"/>
    <n v="6040"/>
    <x v="1"/>
    <x v="1"/>
    <n v="35"/>
    <s v="425 Middle Turnpike East, Manchester, 6040, United Sates"/>
  </r>
  <r>
    <n v="134"/>
    <n v="5"/>
    <n v="5"/>
    <s v="Dessert"/>
    <s v="Fruit Salad"/>
    <d v="2022-08-10T19:11:00"/>
    <s v="425 Middle Turnpike East"/>
    <m/>
    <s v="Manchester"/>
    <n v="6040"/>
    <x v="1"/>
    <x v="1"/>
    <n v="25"/>
    <s v="425 Middle Turnpike East, Manchester, 6040, United Sates"/>
  </r>
  <r>
    <n v="134"/>
    <n v="6"/>
    <n v="20"/>
    <s v="Dessert"/>
    <s v="Chocolate Ice cream"/>
    <d v="2022-08-10T19:11:00"/>
    <s v="425 Middle Turnpike East"/>
    <m/>
    <s v="Manchester"/>
    <n v="6040"/>
    <x v="1"/>
    <x v="1"/>
    <n v="120"/>
    <s v="425 Middle Turnpike East, Manchester, 6040, United Sates"/>
  </r>
  <r>
    <n v="134"/>
    <n v="4"/>
    <n v="1"/>
    <s v="Drink"/>
    <s v="San Pelligrino 1.5l"/>
    <d v="2022-08-10T19:11:00"/>
    <s v="425 Middle Turnpike East"/>
    <m/>
    <s v="Manchester"/>
    <n v="6040"/>
    <x v="1"/>
    <x v="1"/>
    <n v="4"/>
    <s v="425 Middle Turnpike East, Manchester, 6040, United Sates"/>
  </r>
  <r>
    <n v="135"/>
    <n v="19"/>
    <n v="3"/>
    <s v="Pizza"/>
    <s v="Pizza Diavola (hot) Large"/>
    <d v="2022-08-10T13:29:00"/>
    <s v="13 Riverview Avenue"/>
    <m/>
    <s v="Groton"/>
    <n v="6340"/>
    <x v="0"/>
    <x v="0"/>
    <n v="57"/>
    <s v="13 Riverview Avenue, Groton, 6340, United Sates"/>
  </r>
  <r>
    <n v="135"/>
    <n v="5"/>
    <n v="2"/>
    <s v="Side"/>
    <s v="Breadsticks"/>
    <d v="2022-08-10T13:29:00"/>
    <s v="13 Riverview Avenue"/>
    <m/>
    <s v="Groton"/>
    <n v="6340"/>
    <x v="0"/>
    <x v="0"/>
    <n v="10"/>
    <s v="13 Riverview Avenue, Groton, 6340, United Sates"/>
  </r>
  <r>
    <n v="135"/>
    <n v="7"/>
    <n v="3"/>
    <s v="Side"/>
    <s v="Chicken Wings"/>
    <d v="2022-08-10T13:29:00"/>
    <s v="13 Riverview Avenue"/>
    <m/>
    <s v="Groton"/>
    <n v="6340"/>
    <x v="0"/>
    <x v="0"/>
    <n v="21"/>
    <s v="13 Riverview Avenue, Groton, 6340, United Sates"/>
  </r>
  <r>
    <n v="135"/>
    <n v="7"/>
    <n v="2"/>
    <s v="Side"/>
    <s v="Caesar Salad"/>
    <d v="2022-08-10T13:29:00"/>
    <s v="13 Riverview Avenue"/>
    <m/>
    <s v="Groton"/>
    <n v="6340"/>
    <x v="0"/>
    <x v="0"/>
    <n v="14"/>
    <s v="13 Riverview Avenue, Groton, 6340, United Sates"/>
  </r>
  <r>
    <n v="136"/>
    <n v="6"/>
    <n v="2"/>
    <s v="Drink"/>
    <s v="Coca Cola Regular 1.5l"/>
    <d v="2022-08-10T18:58:00"/>
    <s v="46 Lilac Street"/>
    <m/>
    <s v="Manchester"/>
    <n v="6040"/>
    <x v="0"/>
    <x v="0"/>
    <n v="12"/>
    <s v="46 Lilac Street, Manchester, 6040, United Sates"/>
  </r>
  <r>
    <n v="136"/>
    <n v="19"/>
    <n v="2"/>
    <s v="Pizza"/>
    <s v="Pizza Diavola (hot) Large"/>
    <d v="2022-08-10T18:58:00"/>
    <s v="46 Lilac Street"/>
    <m/>
    <s v="Manchester"/>
    <n v="6040"/>
    <x v="0"/>
    <x v="0"/>
    <n v="38"/>
    <s v="46 Lilac Street, Manchester, 6040, United Sates"/>
  </r>
  <r>
    <n v="136"/>
    <n v="5"/>
    <n v="4"/>
    <s v="Dessert"/>
    <s v="Chocolate Brownie"/>
    <d v="2022-08-10T18:58:00"/>
    <s v="46 Lilac Street"/>
    <m/>
    <s v="Manchester"/>
    <n v="6040"/>
    <x v="0"/>
    <x v="0"/>
    <n v="20"/>
    <s v="46 Lilac Street, Manchester, 6040, United Sates"/>
  </r>
  <r>
    <n v="137"/>
    <n v="16"/>
    <n v="1"/>
    <s v="Pizza"/>
    <s v="Pizza Diavola (hot) Reg"/>
    <d v="2022-08-10T13:14:00"/>
    <s v="16 Ambassador Drive"/>
    <m/>
    <s v="Manchester"/>
    <n v="6042"/>
    <x v="1"/>
    <x v="1"/>
    <n v="16"/>
    <s v="16 Ambassador Drive, Manchester, 6042, United Sates"/>
  </r>
  <r>
    <n v="137"/>
    <n v="15"/>
    <n v="1"/>
    <s v="Pizza"/>
    <s v="Pizza Pepperoni Reg"/>
    <d v="2022-08-10T13:14:00"/>
    <s v="16 Ambassador Drive"/>
    <m/>
    <s v="Manchester"/>
    <n v="6042"/>
    <x v="1"/>
    <x v="1"/>
    <n v="15"/>
    <s v="16 Ambassador Drive, Manchester, 6042, United Sates"/>
  </r>
  <r>
    <n v="137"/>
    <n v="6"/>
    <n v="1"/>
    <s v="Side"/>
    <s v="Garlic Bread"/>
    <d v="2022-08-10T13:14:00"/>
    <s v="16 Ambassador Drive"/>
    <m/>
    <s v="Manchester"/>
    <n v="6042"/>
    <x v="1"/>
    <x v="1"/>
    <n v="6"/>
    <s v="16 Ambassador Drive, Manchester, 6042, United Sates"/>
  </r>
  <r>
    <n v="137"/>
    <n v="3"/>
    <n v="2"/>
    <s v="Drink"/>
    <s v="Fanta Regular 33cl"/>
    <d v="2022-08-10T13:14:00"/>
    <s v="16 Ambassador Drive"/>
    <m/>
    <s v="Manchester"/>
    <n v="6042"/>
    <x v="1"/>
    <x v="1"/>
    <n v="6"/>
    <s v="16 Ambassador Drive, Manchester, 6042, United Sates"/>
  </r>
  <r>
    <n v="138"/>
    <n v="5"/>
    <n v="1"/>
    <s v="Side"/>
    <s v="Breadsticks"/>
    <d v="2022-08-10T13:12:00"/>
    <s v="119 Redwood Road"/>
    <m/>
    <s v="Manchester"/>
    <n v="6040"/>
    <x v="0"/>
    <x v="0"/>
    <n v="5"/>
    <s v="119 Redwood Road, Manchester, 6040, United Sates"/>
  </r>
  <r>
    <n v="138"/>
    <n v="7"/>
    <n v="2"/>
    <s v="Side"/>
    <s v="Chicken Wings"/>
    <d v="2022-08-10T13:12:00"/>
    <s v="119 Redwood Road"/>
    <m/>
    <s v="Manchester"/>
    <n v="6040"/>
    <x v="0"/>
    <x v="0"/>
    <n v="14"/>
    <s v="119 Redwood Road, Manchester, 6040, United Sates"/>
  </r>
  <r>
    <n v="138"/>
    <n v="5"/>
    <n v="1"/>
    <s v="Dessert"/>
    <s v="Chocolate Brownie"/>
    <d v="2022-08-10T13:12:00"/>
    <s v="119 Redwood Road"/>
    <m/>
    <s v="Manchester"/>
    <n v="6040"/>
    <x v="0"/>
    <x v="0"/>
    <n v="5"/>
    <s v="119 Redwood Road, Manchester, 6040, United Sates"/>
  </r>
  <r>
    <n v="138"/>
    <n v="6"/>
    <n v="1"/>
    <s v="Side"/>
    <s v="Garlic Bread"/>
    <d v="2022-08-10T13:12:00"/>
    <s v="119 Redwood Road"/>
    <m/>
    <s v="Manchester"/>
    <n v="6040"/>
    <x v="0"/>
    <x v="0"/>
    <n v="6"/>
    <s v="119 Redwood Road, Manchester, 6040, United Sates"/>
  </r>
  <r>
    <n v="139"/>
    <n v="12"/>
    <n v="1"/>
    <s v="Pizza"/>
    <s v="Pizza Margherita Reg"/>
    <d v="2022-08-10T19:19:00"/>
    <s v="697 Parker Street"/>
    <m/>
    <s v="Manchester"/>
    <n v="6042"/>
    <x v="0"/>
    <x v="0"/>
    <n v="12"/>
    <s v="697 Parker Street, Manchester, 6042, United Sates"/>
  </r>
  <r>
    <n v="139"/>
    <n v="16"/>
    <n v="1"/>
    <s v="Pizza"/>
    <s v="Pizza Diavola (hot) Reg"/>
    <d v="2022-08-10T19:19:00"/>
    <s v="697 Parker Street"/>
    <m/>
    <s v="Manchester"/>
    <n v="6042"/>
    <x v="0"/>
    <x v="0"/>
    <n v="16"/>
    <s v="697 Parker Street, Manchester, 6042, United Sates"/>
  </r>
  <r>
    <n v="139"/>
    <n v="19"/>
    <n v="1"/>
    <s v="Pizza"/>
    <s v="Pizza Quattro Formaggi Large"/>
    <d v="2022-08-10T19:19:00"/>
    <s v="697 Parker Street"/>
    <m/>
    <s v="Manchester"/>
    <n v="6042"/>
    <x v="0"/>
    <x v="0"/>
    <n v="19"/>
    <s v="697 Parker Street, Manchester, 6042, United Sates"/>
  </r>
  <r>
    <n v="139"/>
    <n v="18"/>
    <n v="1"/>
    <s v="Pizza"/>
    <s v="Pizza Napolitana Large"/>
    <d v="2022-08-10T19:19:00"/>
    <s v="697 Parker Street"/>
    <m/>
    <s v="Manchester"/>
    <n v="6042"/>
    <x v="0"/>
    <x v="0"/>
    <n v="18"/>
    <s v="697 Parker Street, Manchester, 6042, United Sates"/>
  </r>
  <r>
    <n v="139"/>
    <n v="20"/>
    <n v="1"/>
    <s v="Pizza"/>
    <s v="Pizza Seafood Large"/>
    <d v="2022-08-10T19:19:00"/>
    <s v="697 Parker Street"/>
    <m/>
    <s v="Manchester"/>
    <n v="6042"/>
    <x v="0"/>
    <x v="0"/>
    <n v="20"/>
    <s v="697 Parker Street, Manchester, 6042, United Sates"/>
  </r>
  <r>
    <n v="139"/>
    <n v="6"/>
    <n v="1"/>
    <s v="Side"/>
    <s v="Garlic Bread"/>
    <d v="2022-08-10T19:19:00"/>
    <s v="697 Parker Street"/>
    <m/>
    <s v="Manchester"/>
    <n v="6042"/>
    <x v="0"/>
    <x v="0"/>
    <n v="6"/>
    <s v="697 Parker Street, Manchester, 6042, United Sates"/>
  </r>
  <r>
    <n v="139"/>
    <n v="7"/>
    <n v="6"/>
    <s v="Side"/>
    <s v="Chicken Wings"/>
    <d v="2022-08-10T19:19:00"/>
    <s v="697 Parker Street"/>
    <m/>
    <s v="Manchester"/>
    <n v="6042"/>
    <x v="0"/>
    <x v="0"/>
    <n v="42"/>
    <s v="697 Parker Street, Manchester, 6042, United Sates"/>
  </r>
  <r>
    <n v="139"/>
    <n v="5"/>
    <n v="9"/>
    <s v="Side"/>
    <s v="Breadsticks"/>
    <d v="2022-08-10T19:19:00"/>
    <s v="697 Parker Street"/>
    <m/>
    <s v="Manchester"/>
    <n v="6042"/>
    <x v="0"/>
    <x v="0"/>
    <n v="45"/>
    <s v="697 Parker Street, Manchester, 6042, United Sates"/>
  </r>
  <r>
    <n v="139"/>
    <n v="7"/>
    <n v="1"/>
    <s v="Side"/>
    <s v="Caesar Salad"/>
    <d v="2022-08-10T19:19:00"/>
    <s v="697 Parker Street"/>
    <m/>
    <s v="Manchester"/>
    <n v="6042"/>
    <x v="0"/>
    <x v="0"/>
    <n v="7"/>
    <s v="697 Parker Street, Manchester, 6042, United Sates"/>
  </r>
  <r>
    <n v="140"/>
    <n v="7"/>
    <n v="2"/>
    <s v="Side"/>
    <s v="Chicken Wings"/>
    <d v="2022-08-10T13:32:00"/>
    <s v="207 Spruce Street"/>
    <m/>
    <s v="Manchester"/>
    <n v="6040"/>
    <x v="0"/>
    <x v="0"/>
    <n v="14"/>
    <s v="207 Spruce Street, Manchester, 6040, United Sates"/>
  </r>
  <r>
    <n v="140"/>
    <n v="17"/>
    <n v="1"/>
    <s v="Pizza"/>
    <s v="Pizza Hawaiian Large"/>
    <d v="2022-08-10T13:32:00"/>
    <s v="207 Spruce Street"/>
    <m/>
    <s v="Manchester"/>
    <n v="6040"/>
    <x v="0"/>
    <x v="0"/>
    <n v="17"/>
    <s v="207 Spruce Street, Manchester, 6040, United Sates"/>
  </r>
  <r>
    <n v="140"/>
    <n v="5"/>
    <n v="1"/>
    <s v="Dessert"/>
    <s v="Chocolate Brownie"/>
    <d v="2022-08-10T13:32:00"/>
    <s v="207 Spruce Street"/>
    <m/>
    <s v="Manchester"/>
    <n v="6040"/>
    <x v="0"/>
    <x v="0"/>
    <n v="5"/>
    <s v="207 Spruce Street, Manchester, 6040, United Sates"/>
  </r>
  <r>
    <n v="140"/>
    <n v="6"/>
    <n v="1"/>
    <s v="Drink"/>
    <s v="Coca Cola Regular 1.5l"/>
    <d v="2022-08-10T13:32:00"/>
    <s v="207 Spruce Street"/>
    <m/>
    <s v="Manchester"/>
    <n v="6040"/>
    <x v="0"/>
    <x v="0"/>
    <n v="6"/>
    <s v="207 Spruce Street, Manchester, 6040, United Sates"/>
  </r>
  <r>
    <n v="141"/>
    <n v="7"/>
    <n v="1"/>
    <s v="Dessert"/>
    <s v="Banoffee Pie"/>
    <d v="2022-08-10T21:20:00"/>
    <s v="34 Holyoke Road"/>
    <m/>
    <s v="Manchester"/>
    <n v="6040"/>
    <x v="1"/>
    <x v="1"/>
    <n v="7"/>
    <s v="34 Holyoke Road, Manchester, 6040, United Sates"/>
  </r>
  <r>
    <n v="141"/>
    <n v="5"/>
    <n v="1"/>
    <s v="Dessert"/>
    <s v="Chocolate Brownie"/>
    <d v="2022-08-10T21:20:00"/>
    <s v="34 Holyoke Road"/>
    <m/>
    <s v="Manchester"/>
    <n v="6040"/>
    <x v="1"/>
    <x v="1"/>
    <n v="5"/>
    <s v="34 Holyoke Road, Manchester, 6040, United Sates"/>
  </r>
  <r>
    <n v="141"/>
    <n v="18"/>
    <n v="1"/>
    <s v="Pizza"/>
    <s v="Pizza Parmigiana Large"/>
    <d v="2022-08-10T21:20:00"/>
    <s v="34 Holyoke Road"/>
    <m/>
    <s v="Manchester"/>
    <n v="6040"/>
    <x v="1"/>
    <x v="1"/>
    <n v="18"/>
    <s v="34 Holyoke Road, Manchester, 6040, United Sates"/>
  </r>
  <r>
    <n v="141"/>
    <n v="16"/>
    <n v="1"/>
    <s v="Pizza"/>
    <s v="Pizza Napolitana Reg"/>
    <d v="2022-08-10T21:20:00"/>
    <s v="34 Holyoke Road"/>
    <m/>
    <s v="Manchester"/>
    <n v="6040"/>
    <x v="1"/>
    <x v="1"/>
    <n v="16"/>
    <s v="34 Holyoke Road, Manchester, 6040, United Sates"/>
  </r>
  <r>
    <n v="141"/>
    <n v="19"/>
    <n v="1"/>
    <s v="Pizza"/>
    <s v="Pizza Quattro Formaggi Large"/>
    <d v="2022-08-10T21:20:00"/>
    <s v="34 Holyoke Road"/>
    <m/>
    <s v="Manchester"/>
    <n v="6040"/>
    <x v="1"/>
    <x v="1"/>
    <n v="19"/>
    <s v="34 Holyoke Road, Manchester, 6040, United Sates"/>
  </r>
  <r>
    <n v="142"/>
    <n v="12"/>
    <n v="3"/>
    <s v="Pizza"/>
    <s v="Pizza Margherita Reg"/>
    <d v="2022-08-10T22:02:00"/>
    <s v="175 Oak Street"/>
    <m/>
    <s v="Manchester"/>
    <n v="6040"/>
    <x v="0"/>
    <x v="0"/>
    <n v="36"/>
    <s v="175 Oak Street, Manchester, 6040, United Sates"/>
  </r>
  <r>
    <n v="142"/>
    <n v="5"/>
    <n v="3"/>
    <s v="Side"/>
    <s v="Breadsticks"/>
    <d v="2022-08-10T22:02:00"/>
    <s v="175 Oak Street"/>
    <m/>
    <s v="Manchester"/>
    <n v="6040"/>
    <x v="0"/>
    <x v="0"/>
    <n v="15"/>
    <s v="175 Oak Street, Manchester, 6040, United Sates"/>
  </r>
  <r>
    <n v="142"/>
    <n v="6"/>
    <n v="3"/>
    <s v="Dessert"/>
    <s v="Strawberry Ice cream"/>
    <d v="2022-08-10T22:02:00"/>
    <s v="175 Oak Street"/>
    <m/>
    <s v="Manchester"/>
    <n v="6040"/>
    <x v="0"/>
    <x v="0"/>
    <n v="18"/>
    <s v="175 Oak Street, Manchester, 6040, United Sates"/>
  </r>
  <r>
    <n v="142"/>
    <n v="6"/>
    <n v="3"/>
    <s v="Drink"/>
    <s v="Sprite Regular 1.5l"/>
    <d v="2022-08-10T22:02:00"/>
    <s v="175 Oak Street"/>
    <m/>
    <s v="Manchester"/>
    <n v="6040"/>
    <x v="0"/>
    <x v="0"/>
    <n v="18"/>
    <s v="175 Oak Street, Manchester, 6040, United Sates"/>
  </r>
  <r>
    <n v="143"/>
    <n v="12"/>
    <n v="1"/>
    <s v="Pizza"/>
    <s v="Pizza Margherita Reg"/>
    <d v="2022-08-10T19:02:00"/>
    <s v="126 Marjorie Lane"/>
    <m/>
    <s v="Manchester"/>
    <n v="6042"/>
    <x v="1"/>
    <x v="1"/>
    <n v="12"/>
    <s v="126 Marjorie Lane, Manchester, 6042, United Sates"/>
  </r>
  <r>
    <n v="143"/>
    <n v="16"/>
    <n v="1"/>
    <s v="Pizza"/>
    <s v="Pizza Diavola (hot) Reg"/>
    <d v="2022-08-10T19:02:00"/>
    <s v="126 Marjorie Lane"/>
    <m/>
    <s v="Manchester"/>
    <n v="6042"/>
    <x v="1"/>
    <x v="1"/>
    <n v="16"/>
    <s v="126 Marjorie Lane, Manchester, 6042, United Sates"/>
  </r>
  <r>
    <n v="143"/>
    <n v="5"/>
    <n v="1"/>
    <s v="Side"/>
    <s v="Breadsticks"/>
    <d v="2022-08-10T19:02:00"/>
    <s v="126 Marjorie Lane"/>
    <m/>
    <s v="Manchester"/>
    <n v="6042"/>
    <x v="1"/>
    <x v="1"/>
    <n v="5"/>
    <s v="126 Marjorie Lane, Manchester, 6042, United Sates"/>
  </r>
  <r>
    <n v="143"/>
    <n v="7"/>
    <n v="1"/>
    <s v="Dessert"/>
    <s v="Banoffee Pie"/>
    <d v="2022-08-10T19:02:00"/>
    <s v="126 Marjorie Lane"/>
    <m/>
    <s v="Manchester"/>
    <n v="6042"/>
    <x v="1"/>
    <x v="1"/>
    <n v="7"/>
    <s v="126 Marjorie Lane, Manchester, 6042, United Sates"/>
  </r>
  <r>
    <n v="144"/>
    <n v="19"/>
    <n v="1"/>
    <s v="Pizza"/>
    <s v="Pizza Diavola (hot) Large"/>
    <d v="2022-08-10T19:44:00"/>
    <s v="22 Star Farms Drive"/>
    <m/>
    <s v="Manchester"/>
    <n v="6040"/>
    <x v="0"/>
    <x v="0"/>
    <n v="19"/>
    <s v="22 Star Farms Drive, Manchester, 6040, United Sates"/>
  </r>
  <r>
    <n v="144"/>
    <n v="16"/>
    <n v="1"/>
    <s v="Pizza"/>
    <s v="Pizza Quattro Formaggi Reg"/>
    <d v="2022-08-10T19:44:00"/>
    <s v="22 Star Farms Drive"/>
    <m/>
    <s v="Manchester"/>
    <n v="6040"/>
    <x v="0"/>
    <x v="0"/>
    <n v="16"/>
    <s v="22 Star Farms Drive, Manchester, 6040, United Sates"/>
  </r>
  <r>
    <n v="144"/>
    <n v="5"/>
    <n v="1"/>
    <s v="Dessert"/>
    <s v="Fruit Salad"/>
    <d v="2022-08-10T19:44:00"/>
    <s v="22 Star Farms Drive"/>
    <m/>
    <s v="Manchester"/>
    <n v="6040"/>
    <x v="0"/>
    <x v="0"/>
    <n v="5"/>
    <s v="22 Star Farms Drive, Manchester, 6040, United Sates"/>
  </r>
  <r>
    <n v="144"/>
    <n v="6"/>
    <n v="1"/>
    <s v="Dessert"/>
    <s v="Vanilla Ice cream"/>
    <d v="2022-08-10T19:44:00"/>
    <s v="22 Star Farms Drive"/>
    <m/>
    <s v="Manchester"/>
    <n v="6040"/>
    <x v="0"/>
    <x v="0"/>
    <n v="6"/>
    <s v="22 Star Farms Drive, Manchester, 6040, United Sates"/>
  </r>
  <r>
    <n v="144"/>
    <n v="3"/>
    <n v="1"/>
    <s v="Drink"/>
    <s v="Sprite Regular 33cl"/>
    <d v="2022-08-10T19:44:00"/>
    <s v="22 Star Farms Drive"/>
    <m/>
    <s v="Manchester"/>
    <n v="6040"/>
    <x v="0"/>
    <x v="0"/>
    <n v="3"/>
    <s v="22 Star Farms Drive, Manchester, 6040, United Sates"/>
  </r>
  <r>
    <n v="144"/>
    <n v="3"/>
    <n v="1"/>
    <s v="Drink"/>
    <s v="Coca Cola Regular 33cl"/>
    <d v="2022-08-10T19:44:00"/>
    <s v="22 Star Farms Drive"/>
    <m/>
    <s v="Manchester"/>
    <n v="6040"/>
    <x v="0"/>
    <x v="0"/>
    <n v="3"/>
    <s v="22 Star Farms Drive, Manchester, 6040, United Sates"/>
  </r>
  <r>
    <n v="145"/>
    <n v="19"/>
    <n v="1"/>
    <s v="Pizza"/>
    <s v="Pizza Diavola (hot) Large"/>
    <d v="2022-08-10T20:04:00"/>
    <s v="89 High Ledge Circle"/>
    <m/>
    <s v="Manchester"/>
    <n v="6040"/>
    <x v="0"/>
    <x v="0"/>
    <n v="19"/>
    <s v="89 High Ledge Circle, Manchester, 6040, United Sates"/>
  </r>
  <r>
    <n v="145"/>
    <n v="17"/>
    <n v="2"/>
    <s v="Pizza"/>
    <s v="Pizza Seafood Reg"/>
    <d v="2022-08-10T20:04:00"/>
    <s v="89 High Ledge Circle"/>
    <m/>
    <s v="Manchester"/>
    <n v="6040"/>
    <x v="0"/>
    <x v="0"/>
    <n v="34"/>
    <s v="89 High Ledge Circle, Manchester, 6040, United Sates"/>
  </r>
  <r>
    <n v="145"/>
    <n v="18"/>
    <n v="1"/>
    <s v="Pizza"/>
    <s v="Pizza Parmigiana Large"/>
    <d v="2022-08-10T20:04:00"/>
    <s v="89 High Ledge Circle"/>
    <m/>
    <s v="Manchester"/>
    <n v="6040"/>
    <x v="0"/>
    <x v="0"/>
    <n v="18"/>
    <s v="89 High Ledge Circle, Manchester, 6040, United Sates"/>
  </r>
  <r>
    <n v="145"/>
    <n v="7"/>
    <n v="3"/>
    <s v="Side"/>
    <s v="Chicken Wings"/>
    <d v="2022-08-10T20:04:00"/>
    <s v="89 High Ledge Circle"/>
    <m/>
    <s v="Manchester"/>
    <n v="6040"/>
    <x v="0"/>
    <x v="0"/>
    <n v="21"/>
    <s v="89 High Ledge Circle, Manchester, 6040, United Sates"/>
  </r>
  <r>
    <n v="145"/>
    <n v="7"/>
    <n v="2"/>
    <s v="Side"/>
    <s v="Caesar Salad"/>
    <d v="2022-08-10T20:04:00"/>
    <s v="89 High Ledge Circle"/>
    <m/>
    <s v="Manchester"/>
    <n v="6040"/>
    <x v="0"/>
    <x v="0"/>
    <n v="14"/>
    <s v="89 High Ledge Circle, Manchester, 6040, United Sates"/>
  </r>
  <r>
    <n v="145"/>
    <n v="5"/>
    <n v="2"/>
    <s v="Dessert"/>
    <s v="Fruit Salad"/>
    <d v="2022-08-10T20:04:00"/>
    <s v="89 High Ledge Circle"/>
    <m/>
    <s v="Manchester"/>
    <n v="6040"/>
    <x v="0"/>
    <x v="0"/>
    <n v="10"/>
    <s v="89 High Ledge Circle, Manchester, 6040, United Sates"/>
  </r>
  <r>
    <n v="145"/>
    <n v="4"/>
    <n v="1"/>
    <s v="Drink"/>
    <s v="San Pelligrino 1.5l"/>
    <d v="2022-08-10T20:04:00"/>
    <s v="89 High Ledge Circle"/>
    <m/>
    <s v="Manchester"/>
    <n v="6040"/>
    <x v="0"/>
    <x v="0"/>
    <n v="4"/>
    <s v="89 High Ledge Circle, Manchester, 6040, United Sates"/>
  </r>
  <r>
    <n v="146"/>
    <n v="15"/>
    <n v="1"/>
    <s v="Pizza"/>
    <s v="Pizza Parmigiana Reg"/>
    <d v="2022-08-10T20:34:00"/>
    <s v="126 Garth Road"/>
    <m/>
    <s v="Manchester"/>
    <n v="6040"/>
    <x v="0"/>
    <x v="0"/>
    <n v="15"/>
    <s v="126 Garth Road, Manchester, 6040, United Sates"/>
  </r>
  <r>
    <n v="146"/>
    <n v="16"/>
    <n v="1"/>
    <s v="Pizza"/>
    <s v="Pizza Quattro Formaggi Reg"/>
    <d v="2022-08-10T20:34:00"/>
    <s v="126 Garth Road"/>
    <m/>
    <s v="Manchester"/>
    <n v="6040"/>
    <x v="0"/>
    <x v="0"/>
    <n v="16"/>
    <s v="126 Garth Road, Manchester, 6040, United Sates"/>
  </r>
  <r>
    <n v="146"/>
    <n v="19"/>
    <n v="1"/>
    <s v="Pizza"/>
    <s v="Pizza Diavola (hot) Large"/>
    <d v="2022-08-10T20:34:00"/>
    <s v="126 Garth Road"/>
    <m/>
    <s v="Manchester"/>
    <n v="6040"/>
    <x v="0"/>
    <x v="0"/>
    <n v="19"/>
    <s v="126 Garth Road, Manchester, 6040, United Sates"/>
  </r>
  <r>
    <n v="146"/>
    <n v="7"/>
    <n v="2"/>
    <s v="Dessert"/>
    <s v="Banoffee Pie"/>
    <d v="2022-08-10T20:34:00"/>
    <s v="126 Garth Road"/>
    <m/>
    <s v="Manchester"/>
    <n v="6040"/>
    <x v="0"/>
    <x v="0"/>
    <n v="14"/>
    <s v="126 Garth Road, Manchester, 6040, United Sates"/>
  </r>
  <r>
    <n v="146"/>
    <n v="3"/>
    <n v="1"/>
    <s v="Drink"/>
    <s v="Sprite Diet 33cl"/>
    <d v="2022-08-10T20:34:00"/>
    <s v="126 Garth Road"/>
    <m/>
    <s v="Manchester"/>
    <n v="6040"/>
    <x v="0"/>
    <x v="0"/>
    <n v="3"/>
    <s v="126 Garth Road, Manchester, 6040, United Sates"/>
  </r>
  <r>
    <n v="146"/>
    <n v="3"/>
    <n v="1"/>
    <s v="Drink"/>
    <s v="Coca Cola Diet 33cl"/>
    <d v="2022-08-10T20:34:00"/>
    <s v="126 Garth Road"/>
    <m/>
    <s v="Manchester"/>
    <n v="6040"/>
    <x v="0"/>
    <x v="0"/>
    <n v="3"/>
    <s v="126 Garth Road, Manchester, 6040, United Sates"/>
  </r>
  <r>
    <n v="147"/>
    <n v="6"/>
    <n v="1"/>
    <s v="Drink"/>
    <s v="Fanta Diet 1.5l"/>
    <d v="2022-08-10T13:24:00"/>
    <s v="44 Colonial Road"/>
    <m/>
    <s v="Manchester"/>
    <n v="6042"/>
    <x v="0"/>
    <x v="0"/>
    <n v="6"/>
    <s v="44 Colonial Road, Manchester, 6042, United Sates"/>
  </r>
  <r>
    <n v="147"/>
    <n v="5"/>
    <n v="2"/>
    <s v="Dessert"/>
    <s v="Chocolate Brownie"/>
    <d v="2022-08-10T13:24:00"/>
    <s v="44 Colonial Road"/>
    <m/>
    <s v="Manchester"/>
    <n v="6042"/>
    <x v="0"/>
    <x v="0"/>
    <n v="10"/>
    <s v="44 Colonial Road, Manchester, 6042, United Sates"/>
  </r>
  <r>
    <n v="147"/>
    <n v="16"/>
    <n v="2"/>
    <s v="Pizza"/>
    <s v="Pizza Napolitana Reg"/>
    <d v="2022-08-10T13:24:00"/>
    <s v="44 Colonial Road"/>
    <m/>
    <s v="Manchester"/>
    <n v="6042"/>
    <x v="0"/>
    <x v="0"/>
    <n v="32"/>
    <s v="44 Colonial Road, Manchester, 6042, United Sates"/>
  </r>
  <r>
    <n v="148"/>
    <n v="19"/>
    <n v="2"/>
    <s v="Pizza"/>
    <s v="Pizza Diavola (hot) Large"/>
    <d v="2022-08-10T19:44:00"/>
    <s v="31 Ashworth Street"/>
    <m/>
    <s v="Manchester"/>
    <n v="6040"/>
    <x v="0"/>
    <x v="0"/>
    <n v="38"/>
    <s v="31 Ashworth Street, Manchester, 6040, United Sates"/>
  </r>
  <r>
    <n v="148"/>
    <n v="12"/>
    <n v="1"/>
    <s v="Pizza"/>
    <s v="Pizza Margherita Reg"/>
    <d v="2022-08-10T19:44:00"/>
    <s v="31 Ashworth Street"/>
    <m/>
    <s v="Manchester"/>
    <n v="6040"/>
    <x v="0"/>
    <x v="0"/>
    <n v="12"/>
    <s v="31 Ashworth Street, Manchester, 6040, United Sates"/>
  </r>
  <r>
    <n v="148"/>
    <n v="16"/>
    <n v="3"/>
    <s v="Pizza"/>
    <s v="Pizza Diavola (hot) Reg"/>
    <d v="2022-08-10T19:44:00"/>
    <s v="31 Ashworth Street"/>
    <m/>
    <s v="Manchester"/>
    <n v="6040"/>
    <x v="0"/>
    <x v="0"/>
    <n v="48"/>
    <s v="31 Ashworth Street, Manchester, 6040, United Sates"/>
  </r>
  <r>
    <n v="149"/>
    <n v="17"/>
    <n v="1"/>
    <s v="Pizza"/>
    <s v="Pizza Pepperoni Large"/>
    <d v="2022-08-10T21:02:00"/>
    <s v="145 Saint John Street"/>
    <m/>
    <s v="Manchester"/>
    <n v="6040"/>
    <x v="1"/>
    <x v="1"/>
    <n v="17"/>
    <s v="145 Saint John Street, Manchester, 6040, United Sates"/>
  </r>
  <r>
    <n v="149"/>
    <n v="19"/>
    <n v="1"/>
    <s v="Pizza"/>
    <s v="Pizza Diavola (hot) Large"/>
    <d v="2022-08-10T21:02:00"/>
    <s v="145 Saint John Street"/>
    <m/>
    <s v="Manchester"/>
    <n v="6040"/>
    <x v="1"/>
    <x v="1"/>
    <n v="19"/>
    <s v="145 Saint John Street, Manchester, 6040, United Sates"/>
  </r>
  <r>
    <n v="149"/>
    <n v="7"/>
    <n v="1"/>
    <s v="Side"/>
    <s v="Caesar Salad"/>
    <d v="2022-08-10T21:02:00"/>
    <s v="145 Saint John Street"/>
    <m/>
    <s v="Manchester"/>
    <n v="6040"/>
    <x v="1"/>
    <x v="1"/>
    <n v="7"/>
    <s v="145 Saint John Street, Manchester, 6040, United Sates"/>
  </r>
  <r>
    <n v="149"/>
    <n v="6"/>
    <n v="1"/>
    <s v="Side"/>
    <s v="Garlic Bread"/>
    <d v="2022-08-10T21:02:00"/>
    <s v="145 Saint John Street"/>
    <m/>
    <s v="Manchester"/>
    <n v="6040"/>
    <x v="1"/>
    <x v="1"/>
    <n v="6"/>
    <s v="145 Saint John Street, Manchester, 6040, United Sates"/>
  </r>
  <r>
    <n v="149"/>
    <n v="7"/>
    <n v="1"/>
    <s v="Dessert"/>
    <s v="Banoffee Pie"/>
    <d v="2022-08-10T21:02:00"/>
    <s v="145 Saint John Street"/>
    <m/>
    <s v="Manchester"/>
    <n v="6040"/>
    <x v="1"/>
    <x v="1"/>
    <n v="7"/>
    <s v="145 Saint John Street, Manchester, 6040, United Sates"/>
  </r>
  <r>
    <n v="149"/>
    <n v="5"/>
    <n v="1"/>
    <s v="Dessert"/>
    <s v="Chocolate Brownie"/>
    <d v="2022-08-10T21:02:00"/>
    <s v="145 Saint John Street"/>
    <m/>
    <s v="Manchester"/>
    <n v="6040"/>
    <x v="1"/>
    <x v="1"/>
    <n v="5"/>
    <s v="145 Saint John Street, Manchester, 6040, United Sates"/>
  </r>
  <r>
    <n v="149"/>
    <n v="6"/>
    <n v="1"/>
    <s v="Drink"/>
    <s v="Fanta Diet 1.5l"/>
    <d v="2022-08-10T21:02:00"/>
    <s v="145 Saint John Street"/>
    <m/>
    <s v="Manchester"/>
    <n v="6040"/>
    <x v="1"/>
    <x v="1"/>
    <n v="6"/>
    <s v="145 Saint John Street, Manchester, 6040, United Sates"/>
  </r>
  <r>
    <n v="150"/>
    <n v="16"/>
    <n v="2"/>
    <s v="Pizza"/>
    <s v="Pizza Diavola (hot) Reg"/>
    <d v="2022-08-10T22:29:00"/>
    <s v="211 Oak Street"/>
    <m/>
    <s v="Manchester"/>
    <n v="6040"/>
    <x v="0"/>
    <x v="0"/>
    <n v="32"/>
    <s v="211 Oak Street, Manchester, 6040, United Sates"/>
  </r>
  <r>
    <n v="150"/>
    <n v="15"/>
    <n v="1"/>
    <s v="Pizza"/>
    <s v="Pizza Parmigiana Reg"/>
    <d v="2022-08-10T22:29:00"/>
    <s v="211 Oak Street"/>
    <m/>
    <s v="Manchester"/>
    <n v="6040"/>
    <x v="0"/>
    <x v="0"/>
    <n v="15"/>
    <s v="211 Oak Street, Manchester, 6040, United Sates"/>
  </r>
  <r>
    <n v="150"/>
    <n v="6"/>
    <n v="2"/>
    <s v="Side"/>
    <s v="Garlic Bread"/>
    <d v="2022-08-10T22:29:00"/>
    <s v="211 Oak Street"/>
    <m/>
    <s v="Manchester"/>
    <n v="6040"/>
    <x v="0"/>
    <x v="0"/>
    <n v="12"/>
    <s v="211 Oak Street, Manchester, 6040, United Sates"/>
  </r>
  <r>
    <n v="150"/>
    <n v="7"/>
    <n v="1"/>
    <s v="Side"/>
    <s v="Caesar Salad"/>
    <d v="2022-08-10T22:29:00"/>
    <s v="211 Oak Street"/>
    <m/>
    <s v="Manchester"/>
    <n v="6040"/>
    <x v="0"/>
    <x v="0"/>
    <n v="7"/>
    <s v="211 Oak Street, Manchester, 6040, United Sates"/>
  </r>
  <r>
    <n v="150"/>
    <n v="5"/>
    <n v="1"/>
    <s v="Dessert"/>
    <s v="Chocolate Brownie"/>
    <d v="2022-08-10T22:29:00"/>
    <s v="211 Oak Street"/>
    <m/>
    <s v="Manchester"/>
    <n v="6040"/>
    <x v="0"/>
    <x v="0"/>
    <n v="5"/>
    <s v="211 Oak Street, Manchester, 6040, United Sates"/>
  </r>
  <r>
    <n v="150"/>
    <n v="6"/>
    <n v="1"/>
    <s v="Dessert"/>
    <s v="Chocolate Ice cream"/>
    <d v="2022-08-10T22:29:00"/>
    <s v="211 Oak Street"/>
    <m/>
    <s v="Manchester"/>
    <n v="6040"/>
    <x v="0"/>
    <x v="0"/>
    <n v="6"/>
    <s v="211 Oak Street, Manchester, 6040, United Sates"/>
  </r>
  <r>
    <n v="150"/>
    <n v="4"/>
    <n v="1"/>
    <s v="Drink"/>
    <s v="San Pelligrino 1.5l"/>
    <d v="2022-08-10T22:29:00"/>
    <s v="211 Oak Street"/>
    <m/>
    <s v="Manchester"/>
    <n v="6040"/>
    <x v="0"/>
    <x v="0"/>
    <n v="4"/>
    <s v="211 Oak Street, Manchester, 6040, United Sates"/>
  </r>
  <r>
    <n v="151"/>
    <n v="5"/>
    <n v="4"/>
    <s v="Dessert"/>
    <s v="Chocolate Brownie"/>
    <d v="2022-08-10T13:38:00"/>
    <s v="125 Summer Street"/>
    <m/>
    <s v="Manchester"/>
    <n v="6040"/>
    <x v="1"/>
    <x v="1"/>
    <n v="20"/>
    <s v="125 Summer Street, Manchester, 6040, United Sates"/>
  </r>
  <r>
    <n v="151"/>
    <n v="7"/>
    <n v="2"/>
    <s v="Side"/>
    <s v="Chicken Wings"/>
    <d v="2022-08-10T13:38:00"/>
    <s v="125 Summer Street"/>
    <m/>
    <s v="Manchester"/>
    <n v="6040"/>
    <x v="1"/>
    <x v="1"/>
    <n v="14"/>
    <s v="125 Summer Street, Manchester, 6040, United Sates"/>
  </r>
  <r>
    <n v="151"/>
    <n v="19"/>
    <n v="1"/>
    <s v="Pizza"/>
    <s v="Pizza Diavola (hot) Large"/>
    <d v="2022-08-10T13:38:00"/>
    <s v="125 Summer Street"/>
    <m/>
    <s v="Manchester"/>
    <n v="6040"/>
    <x v="1"/>
    <x v="1"/>
    <n v="19"/>
    <s v="125 Summer Street, Manchester, 6040, United Sates"/>
  </r>
  <r>
    <n v="151"/>
    <n v="12"/>
    <n v="1"/>
    <s v="Pizza"/>
    <s v="Pizza Margherita Reg"/>
    <d v="2022-08-10T13:38:00"/>
    <s v="125 Summer Street"/>
    <m/>
    <s v="Manchester"/>
    <n v="6040"/>
    <x v="1"/>
    <x v="1"/>
    <n v="12"/>
    <s v="125 Summer Street, Manchester, 6040, United Sates"/>
  </r>
  <r>
    <n v="151"/>
    <n v="16"/>
    <n v="1"/>
    <s v="Pizza"/>
    <s v="Pizza Quattro Formaggi Reg"/>
    <d v="2022-08-10T13:38:00"/>
    <s v="125 Summer Street"/>
    <m/>
    <s v="Manchester"/>
    <n v="6040"/>
    <x v="1"/>
    <x v="1"/>
    <n v="16"/>
    <s v="125 Summer Street, Manchester, 6040, United Sates"/>
  </r>
  <r>
    <n v="151"/>
    <n v="15"/>
    <n v="2"/>
    <s v="Pizza"/>
    <s v="Pizza Pepperoni Reg"/>
    <d v="2022-08-10T13:38:00"/>
    <s v="125 Summer Street"/>
    <m/>
    <s v="Manchester"/>
    <n v="6040"/>
    <x v="1"/>
    <x v="1"/>
    <n v="30"/>
    <s v="125 Summer Street, Manchester, 6040, United Sates"/>
  </r>
  <r>
    <n v="151"/>
    <n v="18"/>
    <n v="3"/>
    <s v="Pizza"/>
    <s v="Pizza Napolitana Large"/>
    <d v="2022-08-10T13:38:00"/>
    <s v="125 Summer Street"/>
    <m/>
    <s v="Manchester"/>
    <n v="6040"/>
    <x v="1"/>
    <x v="1"/>
    <n v="54"/>
    <s v="125 Summer Street, Manchester, 6040, United Sates"/>
  </r>
  <r>
    <n v="151"/>
    <n v="17"/>
    <n v="1"/>
    <s v="Pizza"/>
    <s v="Pizza Seafood Reg"/>
    <d v="2022-08-10T13:38:00"/>
    <s v="125 Summer Street"/>
    <m/>
    <s v="Manchester"/>
    <n v="6040"/>
    <x v="1"/>
    <x v="1"/>
    <n v="17"/>
    <s v="125 Summer Street, Manchester, 6040, United Sates"/>
  </r>
  <r>
    <n v="151"/>
    <n v="5"/>
    <n v="2"/>
    <s v="Side"/>
    <s v="Breadsticks"/>
    <d v="2022-08-10T13:38:00"/>
    <s v="125 Summer Street"/>
    <m/>
    <s v="Manchester"/>
    <n v="6040"/>
    <x v="1"/>
    <x v="1"/>
    <n v="10"/>
    <s v="125 Summer Street, Manchester, 6040, United Sates"/>
  </r>
  <r>
    <n v="151"/>
    <n v="3"/>
    <n v="3"/>
    <s v="Drink"/>
    <s v="Coca Cola Regular 33cl"/>
    <d v="2022-08-10T13:38:00"/>
    <s v="125 Summer Street"/>
    <m/>
    <s v="Manchester"/>
    <n v="6040"/>
    <x v="1"/>
    <x v="1"/>
    <n v="9"/>
    <s v="125 Summer Street, Manchester, 6040, United Sates"/>
  </r>
  <r>
    <n v="151"/>
    <n v="6"/>
    <n v="3"/>
    <s v="Drink"/>
    <s v="Sprite Regular 1.5l"/>
    <d v="2022-08-10T13:38:00"/>
    <s v="125 Summer Street"/>
    <m/>
    <s v="Manchester"/>
    <n v="6040"/>
    <x v="0"/>
    <x v="0"/>
    <n v="18"/>
    <s v="125 Summer Street, Manchester, 6040, United Sates"/>
  </r>
  <r>
    <n v="152"/>
    <n v="16"/>
    <n v="1"/>
    <s v="Pizza"/>
    <s v="Pizza Diavola (hot) Reg"/>
    <d v="2022-08-10T13:04:00"/>
    <s v="86 Highland Street"/>
    <m/>
    <s v="Manchester"/>
    <n v="6040"/>
    <x v="0"/>
    <x v="0"/>
    <n v="16"/>
    <s v="86 Highland Street, Manchester, 6040, United Sates"/>
  </r>
  <r>
    <n v="152"/>
    <n v="16"/>
    <n v="1"/>
    <s v="Pizza"/>
    <s v="Pizza Quattro Formaggi Reg"/>
    <d v="2022-08-10T13:04:00"/>
    <s v="86 Highland Street"/>
    <m/>
    <s v="Manchester"/>
    <n v="6040"/>
    <x v="0"/>
    <x v="0"/>
    <n v="16"/>
    <s v="86 Highland Street, Manchester, 6040, United Sates"/>
  </r>
  <r>
    <n v="152"/>
    <n v="5"/>
    <n v="1"/>
    <s v="Side"/>
    <s v="Breadsticks"/>
    <d v="2022-08-10T13:04:00"/>
    <s v="86 Highland Street"/>
    <m/>
    <s v="Manchester"/>
    <n v="6040"/>
    <x v="0"/>
    <x v="0"/>
    <n v="5"/>
    <s v="86 Highland Street, Manchester, 6040, United Sates"/>
  </r>
  <r>
    <n v="152"/>
    <n v="5"/>
    <n v="1"/>
    <s v="Dessert"/>
    <s v="Chocolate Brownie"/>
    <d v="2022-08-10T13:04:00"/>
    <s v="86 Highland Street"/>
    <m/>
    <s v="Manchester"/>
    <n v="6040"/>
    <x v="0"/>
    <x v="0"/>
    <n v="5"/>
    <s v="86 Highland Street, Manchester, 6040, United Sates"/>
  </r>
  <r>
    <n v="152"/>
    <n v="3"/>
    <n v="1"/>
    <s v="Drink"/>
    <s v="Sprite Regular 33cl"/>
    <d v="2022-08-10T13:04:00"/>
    <s v="86 Highland Street"/>
    <m/>
    <s v="Manchester"/>
    <n v="6040"/>
    <x v="0"/>
    <x v="0"/>
    <n v="3"/>
    <s v="86 Highland Street, Manchester, 6040, United Sates"/>
  </r>
  <r>
    <n v="152"/>
    <n v="6"/>
    <n v="1"/>
    <s v="Drink"/>
    <s v="Coca Cola Regular 1.5l"/>
    <d v="2022-08-10T13:04:00"/>
    <s v="86 Highland Street"/>
    <m/>
    <s v="Manchester"/>
    <n v="6040"/>
    <x v="0"/>
    <x v="0"/>
    <n v="6"/>
    <s v="86 Highland Street, Manchester, 6040, United Sates"/>
  </r>
  <r>
    <n v="153"/>
    <n v="14"/>
    <n v="1"/>
    <s v="Pizza"/>
    <s v="Pizza Margherita Large"/>
    <d v="2022-08-10T13:43:00"/>
    <s v="61 Hills Street"/>
    <m/>
    <s v="Manchester"/>
    <n v="6040"/>
    <x v="0"/>
    <x v="0"/>
    <n v="14"/>
    <s v="61 Hills Street, Manchester, 6040, United Sates"/>
  </r>
  <r>
    <n v="153"/>
    <n v="17"/>
    <n v="1"/>
    <s v="Pizza"/>
    <s v="Pizza Hawaiian Large"/>
    <d v="2022-08-10T13:43:00"/>
    <s v="61 Hills Street"/>
    <m/>
    <s v="Manchester"/>
    <n v="6040"/>
    <x v="0"/>
    <x v="0"/>
    <n v="17"/>
    <s v="61 Hills Street, Manchester, 6040, United Sates"/>
  </r>
  <r>
    <n v="153"/>
    <n v="7"/>
    <n v="1"/>
    <s v="Side"/>
    <s v="Caesar Salad"/>
    <d v="2022-08-10T13:43:00"/>
    <s v="61 Hills Street"/>
    <m/>
    <s v="Manchester"/>
    <n v="6040"/>
    <x v="0"/>
    <x v="0"/>
    <n v="7"/>
    <s v="61 Hills Street, Manchester, 6040, United Sates"/>
  </r>
  <r>
    <n v="153"/>
    <n v="6"/>
    <n v="1"/>
    <s v="Dessert"/>
    <s v="Vanilla Ice cream"/>
    <d v="2022-08-10T13:43:00"/>
    <s v="61 Hills Street"/>
    <m/>
    <s v="Manchester"/>
    <n v="6040"/>
    <x v="0"/>
    <x v="0"/>
    <n v="6"/>
    <s v="61 Hills Street, Manchester, 6040, United Sates"/>
  </r>
  <r>
    <n v="153"/>
    <n v="6"/>
    <n v="1"/>
    <s v="Drink"/>
    <s v="Coca Cola Regular 1.5l"/>
    <d v="2022-08-10T13:43:00"/>
    <s v="61 Hills Street"/>
    <m/>
    <s v="Manchester"/>
    <n v="6040"/>
    <x v="0"/>
    <x v="0"/>
    <n v="6"/>
    <s v="61 Hills Street, Manchester, 6040, United Sates"/>
  </r>
  <r>
    <n v="153"/>
    <n v="6"/>
    <n v="1"/>
    <s v="Drink"/>
    <s v="Fanta Regular 1.5l"/>
    <d v="2022-08-10T13:43:00"/>
    <s v="61 Hills Street"/>
    <m/>
    <s v="Manchester"/>
    <n v="6040"/>
    <x v="0"/>
    <x v="0"/>
    <n v="6"/>
    <s v="61 Hills Street, Manchester, 6040, United Sates"/>
  </r>
  <r>
    <n v="154"/>
    <n v="12"/>
    <n v="1"/>
    <s v="Pizza"/>
    <s v="Pizza Margherita Reg"/>
    <d v="2022-08-10T22:13:00"/>
    <s v="219 Bidwell Street"/>
    <m/>
    <s v="Manchester"/>
    <n v="6040"/>
    <x v="0"/>
    <x v="0"/>
    <n v="12"/>
    <s v="219 Bidwell Street, Manchester, 6040, United Sates"/>
  </r>
  <r>
    <n v="154"/>
    <n v="16"/>
    <n v="1"/>
    <s v="Pizza"/>
    <s v="Pizza Napolitana Reg"/>
    <d v="2022-08-10T22:13:00"/>
    <s v="219 Bidwell Street"/>
    <m/>
    <s v="Manchester"/>
    <n v="6040"/>
    <x v="0"/>
    <x v="0"/>
    <n v="16"/>
    <s v="219 Bidwell Street, Manchester, 6040, United Sates"/>
  </r>
  <r>
    <n v="155"/>
    <n v="17"/>
    <n v="1"/>
    <s v="Pizza"/>
    <s v="Pizza Pepperoni Large"/>
    <d v="2022-08-10T21:43:00"/>
    <s v="44 Campfield Road"/>
    <m/>
    <s v="Manchester"/>
    <n v="6040"/>
    <x v="0"/>
    <x v="0"/>
    <n v="17"/>
    <s v="44 Campfield Road, Manchester, 6040, United Sates"/>
  </r>
  <r>
    <n v="155"/>
    <n v="5"/>
    <n v="1"/>
    <s v="Side"/>
    <s v="Breadsticks"/>
    <d v="2022-08-10T21:43:00"/>
    <s v="44 Campfield Road"/>
    <m/>
    <s v="Manchester"/>
    <n v="6040"/>
    <x v="0"/>
    <x v="0"/>
    <n v="5"/>
    <s v="44 Campfield Road, Manchester, 6040, United Sates"/>
  </r>
  <r>
    <n v="155"/>
    <n v="7"/>
    <n v="2"/>
    <s v="Side"/>
    <s v="Caesar Salad"/>
    <d v="2022-08-10T21:43:00"/>
    <s v="44 Campfield Road"/>
    <m/>
    <s v="Manchester"/>
    <n v="6040"/>
    <x v="0"/>
    <x v="0"/>
    <n v="14"/>
    <s v="44 Campfield Road, Manchester, 6040, United Sates"/>
  </r>
  <r>
    <n v="155"/>
    <n v="6"/>
    <n v="1"/>
    <s v="Drink"/>
    <s v="Fanta Regular 1.5l"/>
    <d v="2022-08-10T21:43:00"/>
    <s v="44 Campfield Road"/>
    <m/>
    <s v="Manchester"/>
    <n v="6040"/>
    <x v="0"/>
    <x v="0"/>
    <n v="6"/>
    <s v="44 Campfield Road, Manchester, 6040, United Sates"/>
  </r>
  <r>
    <n v="156"/>
    <n v="19"/>
    <n v="20"/>
    <s v="Pizza"/>
    <s v="Pizza Quattro Formaggi Large"/>
    <d v="2022-08-10T22:29:00"/>
    <s v="184 Woodland Street"/>
    <m/>
    <s v="Manchester"/>
    <n v="6042"/>
    <x v="0"/>
    <x v="0"/>
    <n v="380"/>
    <s v="184 Woodland Street, Manchester, 6042, United Sates"/>
  </r>
  <r>
    <n v="156"/>
    <n v="14"/>
    <n v="1"/>
    <s v="Pizza"/>
    <s v="Pizza Margherita Large"/>
    <d v="2022-08-10T22:29:00"/>
    <s v="184 Woodland Street"/>
    <m/>
    <s v="Manchester"/>
    <n v="6042"/>
    <x v="0"/>
    <x v="0"/>
    <n v="14"/>
    <s v="184 Woodland Street, Manchester, 6042, United Sates"/>
  </r>
  <r>
    <n v="156"/>
    <n v="16"/>
    <n v="8"/>
    <s v="Pizza"/>
    <s v="Pizza Diavola (hot) Reg"/>
    <d v="2022-08-10T22:29:00"/>
    <s v="184 Woodland Street"/>
    <m/>
    <s v="Manchester"/>
    <n v="6042"/>
    <x v="0"/>
    <x v="0"/>
    <n v="128"/>
    <s v="184 Woodland Street, Manchester, 6042, United Sates"/>
  </r>
  <r>
    <n v="156"/>
    <n v="16"/>
    <n v="5"/>
    <s v="Pizza"/>
    <s v="Pizza Quattro Formaggi Reg"/>
    <d v="2022-08-10T22:29:00"/>
    <s v="184 Woodland Street"/>
    <m/>
    <s v="Manchester"/>
    <n v="6042"/>
    <x v="0"/>
    <x v="0"/>
    <n v="80"/>
    <s v="184 Woodland Street, Manchester, 6042, United Sates"/>
  </r>
  <r>
    <n v="156"/>
    <n v="18"/>
    <n v="1"/>
    <s v="Pizza"/>
    <s v="Pizza Napolitana Large"/>
    <d v="2022-08-10T22:29:00"/>
    <s v="184 Woodland Street"/>
    <m/>
    <s v="Manchester"/>
    <n v="6042"/>
    <x v="0"/>
    <x v="0"/>
    <n v="18"/>
    <s v="184 Woodland Street, Manchester, 6042, United Sates"/>
  </r>
  <r>
    <n v="156"/>
    <n v="17"/>
    <n v="1"/>
    <s v="Pizza"/>
    <s v="Pizza Seafood Reg"/>
    <d v="2022-08-10T22:29:00"/>
    <s v="184 Woodland Street"/>
    <m/>
    <s v="Manchester"/>
    <n v="6042"/>
    <x v="0"/>
    <x v="0"/>
    <n v="17"/>
    <s v="184 Woodland Street, Manchester, 6042, United Sates"/>
  </r>
  <r>
    <n v="157"/>
    <n v="19"/>
    <n v="1"/>
    <s v="Pizza"/>
    <s v="Pizza Quattro Formaggi Large"/>
    <d v="2022-08-10T22:47:00"/>
    <s v="225 Kennedy Road"/>
    <m/>
    <s v="Manchester"/>
    <n v="6042"/>
    <x v="0"/>
    <x v="0"/>
    <n v="19"/>
    <s v="225 Kennedy Road, Manchester, 6042, United Sates"/>
  </r>
  <r>
    <n v="157"/>
    <n v="16"/>
    <n v="1"/>
    <s v="Pizza"/>
    <s v="Pizza Napolitana Reg"/>
    <d v="2022-08-10T22:47:00"/>
    <s v="225 Kennedy Road"/>
    <m/>
    <s v="Manchester"/>
    <n v="6042"/>
    <x v="0"/>
    <x v="0"/>
    <n v="16"/>
    <s v="225 Kennedy Road, Manchester, 6042, United Sates"/>
  </r>
  <r>
    <n v="157"/>
    <n v="7"/>
    <n v="2"/>
    <s v="Side"/>
    <s v="Caesar Salad"/>
    <d v="2022-08-10T22:47:00"/>
    <s v="225 Kennedy Road"/>
    <m/>
    <s v="Manchester"/>
    <n v="6042"/>
    <x v="0"/>
    <x v="0"/>
    <n v="14"/>
    <s v="225 Kennedy Road, Manchester, 6042, United Sates"/>
  </r>
  <r>
    <n v="157"/>
    <n v="7"/>
    <n v="1"/>
    <s v="Dessert"/>
    <s v="Banoffee Pie"/>
    <d v="2022-08-10T22:47:00"/>
    <s v="225 Kennedy Road"/>
    <m/>
    <s v="Manchester"/>
    <n v="6042"/>
    <x v="0"/>
    <x v="0"/>
    <n v="7"/>
    <s v="225 Kennedy Road, Manchester, 6042, United Sates"/>
  </r>
  <r>
    <n v="157"/>
    <n v="6"/>
    <n v="1"/>
    <s v="Dessert"/>
    <s v="Pistachio Ice cream"/>
    <d v="2022-08-10T22:47:00"/>
    <s v="225 Kennedy Road"/>
    <m/>
    <s v="Manchester"/>
    <n v="6042"/>
    <x v="0"/>
    <x v="0"/>
    <n v="6"/>
    <s v="225 Kennedy Road, Manchester, 6042, United Sates"/>
  </r>
  <r>
    <n v="157"/>
    <n v="6"/>
    <n v="2"/>
    <s v="Dessert"/>
    <s v="Strawberry Ice cream"/>
    <d v="2022-08-10T22:47:00"/>
    <s v="225 Kennedy Road"/>
    <m/>
    <s v="Manchester"/>
    <n v="6042"/>
    <x v="0"/>
    <x v="0"/>
    <n v="12"/>
    <s v="225 Kennedy Road, Manchester, 6042, United Sates"/>
  </r>
  <r>
    <n v="158"/>
    <n v="15"/>
    <n v="1"/>
    <s v="Pizza"/>
    <s v="Pizza Pepperoni Reg"/>
    <d v="2022-08-10T12:06:00"/>
    <s v="173 Center Street"/>
    <m/>
    <s v="Manchester"/>
    <n v="6040"/>
    <x v="0"/>
    <x v="0"/>
    <n v="15"/>
    <s v="173 Center Street, Manchester, 6040, United Sates"/>
  </r>
  <r>
    <n v="158"/>
    <n v="17"/>
    <n v="1"/>
    <s v="Pizza"/>
    <s v="Pizza Hawaiian Large"/>
    <d v="2022-08-10T12:06:00"/>
    <s v="173 Center Street"/>
    <m/>
    <s v="Manchester"/>
    <n v="6040"/>
    <x v="0"/>
    <x v="0"/>
    <n v="17"/>
    <s v="173 Center Street, Manchester, 6040, United Sates"/>
  </r>
  <r>
    <n v="158"/>
    <n v="7"/>
    <n v="1"/>
    <s v="Side"/>
    <s v="Caesar Salad"/>
    <d v="2022-08-10T12:06:00"/>
    <s v="173 Center Street"/>
    <m/>
    <s v="Manchester"/>
    <n v="6040"/>
    <x v="0"/>
    <x v="0"/>
    <n v="7"/>
    <s v="173 Center Street, Manchester, 6040, United Sates"/>
  </r>
  <r>
    <n v="158"/>
    <n v="5"/>
    <n v="2"/>
    <s v="Dessert"/>
    <s v="Chocolate Brownie"/>
    <d v="2022-08-10T12:06:00"/>
    <s v="173 Center Street"/>
    <m/>
    <s v="Manchester"/>
    <n v="6040"/>
    <x v="0"/>
    <x v="0"/>
    <n v="10"/>
    <s v="173 Center Street, Manchester, 6040, United Sates"/>
  </r>
  <r>
    <n v="159"/>
    <n v="14"/>
    <n v="1"/>
    <s v="Pizza"/>
    <s v="Pizza Margherita Large"/>
    <d v="2022-08-10T13:40:00"/>
    <s v="150 Carter Street"/>
    <m/>
    <s v="Manchester"/>
    <n v="6040"/>
    <x v="0"/>
    <x v="0"/>
    <n v="14"/>
    <s v="150 Carter Street, Manchester, 6040, United Sates"/>
  </r>
  <r>
    <n v="159"/>
    <n v="19"/>
    <n v="1"/>
    <s v="Pizza"/>
    <s v="Pizza Quattro Formaggi Large"/>
    <d v="2022-08-10T13:40:00"/>
    <s v="150 Carter Street"/>
    <m/>
    <s v="Manchester"/>
    <n v="6040"/>
    <x v="0"/>
    <x v="0"/>
    <n v="19"/>
    <s v="150 Carter Street, Manchester, 6040, United Sates"/>
  </r>
  <r>
    <n v="159"/>
    <n v="17"/>
    <n v="2"/>
    <s v="Pizza"/>
    <s v="Pizza Pepperoni Large"/>
    <d v="2022-08-10T13:40:00"/>
    <s v="150 Carter Street"/>
    <m/>
    <s v="Manchester"/>
    <n v="6040"/>
    <x v="0"/>
    <x v="0"/>
    <n v="34"/>
    <s v="150 Carter Street, Manchester, 6040, United Sates"/>
  </r>
  <r>
    <n v="159"/>
    <n v="17"/>
    <n v="2"/>
    <s v="Pizza"/>
    <s v="Pizza Hawaiian Large"/>
    <d v="2022-08-10T13:40:00"/>
    <s v="150 Carter Street"/>
    <m/>
    <s v="Manchester"/>
    <n v="6040"/>
    <x v="1"/>
    <x v="1"/>
    <n v="34"/>
    <s v="150 Carter Street, Manchester, 6040, United Sates"/>
  </r>
  <r>
    <n v="159"/>
    <n v="18"/>
    <n v="1"/>
    <s v="Pizza"/>
    <s v="Pizza Parmigiana Large"/>
    <d v="2022-08-10T13:40:00"/>
    <s v="150 Carter Street"/>
    <m/>
    <s v="Manchester"/>
    <n v="6040"/>
    <x v="1"/>
    <x v="1"/>
    <n v="18"/>
    <s v="150 Carter Street, Manchester, 6040, United Sates"/>
  </r>
  <r>
    <n v="159"/>
    <n v="6"/>
    <n v="2"/>
    <s v="Side"/>
    <s v="Garlic Bread"/>
    <d v="2022-08-10T13:40:00"/>
    <s v="150 Carter Street"/>
    <m/>
    <s v="Manchester"/>
    <n v="6040"/>
    <x v="1"/>
    <x v="1"/>
    <n v="12"/>
    <s v="150 Carter Street, Manchester, 6040, United Sates"/>
  </r>
  <r>
    <n v="159"/>
    <n v="7"/>
    <n v="2"/>
    <s v="Side"/>
    <s v="Chicken Wings"/>
    <d v="2022-08-10T13:40:00"/>
    <s v="150 Carter Street"/>
    <m/>
    <s v="Manchester"/>
    <n v="6040"/>
    <x v="1"/>
    <x v="1"/>
    <n v="14"/>
    <s v="150 Carter Street, Manchester, 6040, United Sates"/>
  </r>
  <r>
    <n v="159"/>
    <n v="5"/>
    <n v="2"/>
    <s v="Side"/>
    <s v="Breadsticks"/>
    <d v="2022-08-10T13:40:00"/>
    <s v="150 Carter Street"/>
    <m/>
    <s v="Manchester"/>
    <n v="6040"/>
    <x v="1"/>
    <x v="1"/>
    <n v="10"/>
    <s v="150 Carter Street, Manchester, 6040, United Sates"/>
  </r>
  <r>
    <n v="159"/>
    <n v="7"/>
    <n v="2"/>
    <s v="Side"/>
    <s v="Caesar Salad"/>
    <d v="2022-08-10T13:40:00"/>
    <s v="150 Carter Street"/>
    <m/>
    <s v="Manchester"/>
    <n v="6040"/>
    <x v="1"/>
    <x v="1"/>
    <n v="14"/>
    <s v="150 Carter Street, Manchester, 6040, United Sates"/>
  </r>
  <r>
    <n v="159"/>
    <n v="6"/>
    <n v="1"/>
    <s v="Dessert"/>
    <s v="Chocolate Ice cream"/>
    <d v="2022-08-10T13:40:00"/>
    <s v="150 Carter Street"/>
    <m/>
    <s v="Manchester"/>
    <n v="6040"/>
    <x v="1"/>
    <x v="1"/>
    <n v="6"/>
    <s v="150 Carter Street, Manchester, 6040, United Sates"/>
  </r>
  <r>
    <n v="159"/>
    <n v="6"/>
    <n v="1"/>
    <s v="Dessert"/>
    <s v="Pistachio Ice cream"/>
    <d v="2022-08-10T13:40:00"/>
    <s v="150 Carter Street"/>
    <m/>
    <s v="Manchester"/>
    <n v="6040"/>
    <x v="1"/>
    <x v="1"/>
    <n v="6"/>
    <s v="150 Carter Street, Manchester, 6040, United Sates"/>
  </r>
  <r>
    <n v="159"/>
    <n v="6"/>
    <n v="1"/>
    <s v="Dessert"/>
    <s v="Strawberry Ice cream"/>
    <d v="2022-08-10T13:40:00"/>
    <s v="150 Carter Street"/>
    <m/>
    <s v="Manchester"/>
    <n v="6040"/>
    <x v="1"/>
    <x v="1"/>
    <n v="6"/>
    <s v="150 Carter Street, Manchester, 6040, United Sates"/>
  </r>
  <r>
    <n v="159"/>
    <n v="6"/>
    <n v="1"/>
    <s v="Dessert"/>
    <s v="Vanilla Ice cream"/>
    <d v="2022-08-10T13:40:00"/>
    <s v="150 Carter Street"/>
    <m/>
    <s v="Manchester"/>
    <n v="6040"/>
    <x v="1"/>
    <x v="1"/>
    <n v="6"/>
    <s v="150 Carter Street, Manchester, 6040, United Sates"/>
  </r>
  <r>
    <n v="159"/>
    <n v="5"/>
    <n v="5"/>
    <s v="Dessert"/>
    <s v="Chocolate Brownie"/>
    <d v="2022-08-10T13:40:00"/>
    <s v="150 Carter Street"/>
    <m/>
    <s v="Manchester"/>
    <n v="6040"/>
    <x v="1"/>
    <x v="1"/>
    <n v="25"/>
    <s v="150 Carter Street, Manchester, 6040, United Sates"/>
  </r>
  <r>
    <n v="159"/>
    <n v="7"/>
    <n v="5"/>
    <s v="Dessert"/>
    <s v="Banoffee Pie"/>
    <d v="2022-08-10T13:40:00"/>
    <s v="150 Carter Street"/>
    <m/>
    <s v="Manchester"/>
    <n v="6040"/>
    <x v="0"/>
    <x v="0"/>
    <n v="35"/>
    <s v="150 Carter Street, Manchester, 6040, United Sates"/>
  </r>
  <r>
    <n v="159"/>
    <n v="5"/>
    <n v="1"/>
    <s v="Dessert"/>
    <s v="Fruit Salad"/>
    <d v="2022-08-10T13:40:00"/>
    <s v="150 Carter Street"/>
    <m/>
    <s v="Manchester"/>
    <n v="6040"/>
    <x v="0"/>
    <x v="0"/>
    <n v="5"/>
    <s v="150 Carter Street, Manchester, 6040, United Sates"/>
  </r>
  <r>
    <n v="159"/>
    <n v="6"/>
    <n v="1"/>
    <s v="Drink"/>
    <s v="Fanta Regular 1.5l"/>
    <d v="2022-08-10T13:40:00"/>
    <s v="150 Carter Street"/>
    <m/>
    <s v="Manchester"/>
    <n v="6040"/>
    <x v="0"/>
    <x v="0"/>
    <n v="6"/>
    <s v="150 Carter Street, Manchester, 6040, United Sates"/>
  </r>
  <r>
    <n v="160"/>
    <n v="19"/>
    <n v="2"/>
    <s v="Pizza"/>
    <s v="Pizza Diavola (hot) Large"/>
    <d v="2022-08-10T20:15:00"/>
    <s v="68 Princeton Street"/>
    <m/>
    <s v="Manchester"/>
    <n v="6042"/>
    <x v="0"/>
    <x v="0"/>
    <n v="38"/>
    <s v="68 Princeton Street, Manchester, 6042, United Sates"/>
  </r>
  <r>
    <n v="160"/>
    <n v="15"/>
    <n v="1"/>
    <s v="Pizza"/>
    <s v="Pizza Pepperoni Reg"/>
    <d v="2022-08-10T20:15:00"/>
    <s v="68 Princeton Street"/>
    <m/>
    <s v="Manchester"/>
    <n v="6042"/>
    <x v="0"/>
    <x v="0"/>
    <n v="15"/>
    <s v="68 Princeton Street, Manchester, 6042, United Sates"/>
  </r>
  <r>
    <n v="160"/>
    <n v="18"/>
    <n v="4"/>
    <s v="Pizza"/>
    <s v="Pizza Parmigiana Large"/>
    <d v="2022-08-10T20:15:00"/>
    <s v="68 Princeton Street"/>
    <m/>
    <s v="Manchester"/>
    <n v="6042"/>
    <x v="0"/>
    <x v="0"/>
    <n v="72"/>
    <s v="68 Princeton Street, Manchester, 6042, United Sates"/>
  </r>
  <r>
    <n v="160"/>
    <n v="7"/>
    <n v="1"/>
    <s v="Side"/>
    <s v="Caesar Salad"/>
    <d v="2022-08-10T20:15:00"/>
    <s v="68 Princeton Street"/>
    <m/>
    <s v="Manchester"/>
    <n v="6042"/>
    <x v="0"/>
    <x v="0"/>
    <n v="7"/>
    <s v="68 Princeton Street, Manchester, 6042, United Sates"/>
  </r>
  <r>
    <n v="160"/>
    <n v="5"/>
    <n v="1"/>
    <s v="Side"/>
    <s v="Breadsticks"/>
    <d v="2022-08-10T20:15:00"/>
    <s v="68 Princeton Street"/>
    <m/>
    <s v="Manchester"/>
    <n v="6042"/>
    <x v="0"/>
    <x v="0"/>
    <n v="5"/>
    <s v="68 Princeton Street, Manchester, 6042, United Sates"/>
  </r>
  <r>
    <n v="160"/>
    <n v="7"/>
    <n v="1"/>
    <s v="Side"/>
    <s v="Chicken Wings"/>
    <d v="2022-08-10T20:15:00"/>
    <s v="68 Princeton Street"/>
    <m/>
    <s v="Manchester"/>
    <n v="6042"/>
    <x v="0"/>
    <x v="0"/>
    <n v="7"/>
    <s v="68 Princeton Street, Manchester, 6042, United Sates"/>
  </r>
  <r>
    <n v="160"/>
    <n v="6"/>
    <n v="1"/>
    <s v="Side"/>
    <s v="Garlic Bread"/>
    <d v="2022-08-10T20:15:00"/>
    <s v="68 Princeton Street"/>
    <m/>
    <s v="Manchester"/>
    <n v="6042"/>
    <x v="0"/>
    <x v="0"/>
    <n v="6"/>
    <s v="68 Princeton Street, Manchester, 6042, United Sates"/>
  </r>
  <r>
    <n v="160"/>
    <n v="6"/>
    <n v="3"/>
    <s v="Dessert"/>
    <s v="Vanilla Ice cream"/>
    <d v="2022-08-10T20:15:00"/>
    <s v="68 Princeton Street"/>
    <m/>
    <s v="Manchester"/>
    <n v="6042"/>
    <x v="0"/>
    <x v="0"/>
    <n v="18"/>
    <s v="68 Princeton Street, Manchester, 6042, United Sates"/>
  </r>
  <r>
    <n v="160"/>
    <n v="5"/>
    <n v="1"/>
    <s v="Dessert"/>
    <s v="Chocolate Brownie"/>
    <d v="2022-08-10T20:15:00"/>
    <s v="68 Princeton Street"/>
    <m/>
    <s v="Manchester"/>
    <n v="6042"/>
    <x v="0"/>
    <x v="0"/>
    <n v="5"/>
    <s v="68 Princeton Street, Manchester, 6042, United Sates"/>
  </r>
  <r>
    <n v="160"/>
    <n v="4"/>
    <n v="3"/>
    <s v="Drink"/>
    <s v="San Pelligrino 1.5l"/>
    <d v="2022-08-10T20:15:00"/>
    <s v="68 Princeton Street"/>
    <m/>
    <s v="Manchester"/>
    <n v="6042"/>
    <x v="0"/>
    <x v="0"/>
    <n v="12"/>
    <s v="68 Princeton Street, Manchester, 6042, United Sates"/>
  </r>
  <r>
    <n v="160"/>
    <n v="3"/>
    <n v="1"/>
    <s v="Drink"/>
    <s v="Fanta Regular 33cl"/>
    <d v="2022-08-10T20:15:00"/>
    <s v="68 Princeton Street"/>
    <m/>
    <s v="Manchester"/>
    <n v="6042"/>
    <x v="0"/>
    <x v="0"/>
    <n v="3"/>
    <s v="68 Princeton Street, Manchester, 6042, United Sates"/>
  </r>
  <r>
    <n v="160"/>
    <n v="6"/>
    <n v="1"/>
    <s v="Drink"/>
    <s v="Sprite Regular 1.5l"/>
    <d v="2022-08-10T20:15:00"/>
    <s v="68 Princeton Street"/>
    <m/>
    <s v="Manchester"/>
    <n v="6042"/>
    <x v="0"/>
    <x v="0"/>
    <n v="6"/>
    <s v="68 Princeton Street, Manchester, 6042, United Sates"/>
  </r>
  <r>
    <n v="161"/>
    <n v="16"/>
    <n v="10"/>
    <s v="Pizza"/>
    <s v="Pizza Quattro Formaggi Reg"/>
    <d v="2022-08-10T21:42:00"/>
    <s v="38 Bruce Road"/>
    <m/>
    <s v="Manchester"/>
    <n v="6040"/>
    <x v="0"/>
    <x v="0"/>
    <n v="160"/>
    <s v="38 Bruce Road, Manchester, 6040, United Sates"/>
  </r>
  <r>
    <n v="162"/>
    <n v="18"/>
    <n v="1"/>
    <s v="Pizza"/>
    <s v="Pizza Parmigiana Large"/>
    <d v="2022-08-10T12:51:00"/>
    <s v="208 Timrod Road"/>
    <m/>
    <s v="Manchester"/>
    <n v="6040"/>
    <x v="0"/>
    <x v="0"/>
    <n v="18"/>
    <s v="208 Timrod Road, Manchester, 6040, United Sates"/>
  </r>
  <r>
    <n v="162"/>
    <n v="19"/>
    <n v="1"/>
    <s v="Pizza"/>
    <s v="Pizza Quattro Formaggi Large"/>
    <d v="2022-08-10T12:51:00"/>
    <s v="208 Timrod Road"/>
    <m/>
    <s v="Manchester"/>
    <n v="6040"/>
    <x v="0"/>
    <x v="0"/>
    <n v="19"/>
    <s v="208 Timrod Road, Manchester, 6040, United Sates"/>
  </r>
  <r>
    <n v="162"/>
    <n v="6"/>
    <n v="1"/>
    <s v="Side"/>
    <s v="Garlic Bread"/>
    <d v="2022-08-10T12:51:00"/>
    <s v="208 Timrod Road"/>
    <m/>
    <s v="Manchester"/>
    <n v="6040"/>
    <x v="0"/>
    <x v="0"/>
    <n v="6"/>
    <s v="208 Timrod Road, Manchester, 6040, United Sates"/>
  </r>
  <r>
    <n v="163"/>
    <n v="18"/>
    <n v="1"/>
    <s v="Pizza"/>
    <s v="Pizza Parmigiana Large"/>
    <d v="2022-08-10T13:00:00"/>
    <s v="981 Groton Long Point Road"/>
    <m/>
    <s v="Groton"/>
    <n v="6340"/>
    <x v="0"/>
    <x v="0"/>
    <n v="18"/>
    <s v="981 Groton Long Point Road, Groton, 6340, United Sates"/>
  </r>
  <r>
    <n v="163"/>
    <n v="14"/>
    <n v="1"/>
    <s v="Pizza"/>
    <s v="Pizza Margherita Large"/>
    <d v="2022-08-10T13:00:00"/>
    <s v="981 Groton Long Point Road"/>
    <m/>
    <s v="Groton"/>
    <n v="6340"/>
    <x v="0"/>
    <x v="0"/>
    <n v="14"/>
    <s v="981 Groton Long Point Road, Groton, 6340, United Sates"/>
  </r>
  <r>
    <n v="163"/>
    <n v="6"/>
    <n v="1"/>
    <s v="Side"/>
    <s v="Garlic Bread"/>
    <d v="2022-08-10T13:00:00"/>
    <s v="981 Groton Long Point Road"/>
    <m/>
    <s v="Groton"/>
    <n v="6340"/>
    <x v="0"/>
    <x v="0"/>
    <n v="6"/>
    <s v="981 Groton Long Point Road, Groton, 6340, United Sates"/>
  </r>
  <r>
    <n v="164"/>
    <n v="14"/>
    <n v="1"/>
    <s v="Pizza"/>
    <s v="Pizza Margherita Large"/>
    <d v="2022-08-10T21:01:00"/>
    <s v="123 Elizabeth Drive"/>
    <m/>
    <s v="Manchester"/>
    <n v="6042"/>
    <x v="0"/>
    <x v="0"/>
    <n v="14"/>
    <s v="123 Elizabeth Drive, Manchester, 6042, United Sates"/>
  </r>
  <r>
    <n v="164"/>
    <n v="19"/>
    <n v="1"/>
    <s v="Pizza"/>
    <s v="Pizza Diavola (hot) Large"/>
    <d v="2022-08-10T21:01:00"/>
    <s v="123 Elizabeth Drive"/>
    <m/>
    <s v="Manchester"/>
    <n v="6042"/>
    <x v="0"/>
    <x v="0"/>
    <n v="19"/>
    <s v="123 Elizabeth Drive, Manchester, 6042, United Sates"/>
  </r>
  <r>
    <n v="164"/>
    <n v="17"/>
    <n v="1"/>
    <s v="Pizza"/>
    <s v="Pizza Pepperoni Large"/>
    <d v="2022-08-10T21:01:00"/>
    <s v="123 Elizabeth Drive"/>
    <m/>
    <s v="Manchester"/>
    <n v="6042"/>
    <x v="0"/>
    <x v="0"/>
    <n v="17"/>
    <s v="123 Elizabeth Drive, Manchester, 6042, United Sates"/>
  </r>
  <r>
    <n v="164"/>
    <n v="5"/>
    <n v="2"/>
    <s v="Side"/>
    <s v="Breadsticks"/>
    <d v="2022-08-10T21:01:00"/>
    <s v="123 Elizabeth Drive"/>
    <m/>
    <s v="Manchester"/>
    <n v="6042"/>
    <x v="0"/>
    <x v="0"/>
    <n v="10"/>
    <s v="123 Elizabeth Drive, Manchester, 6042, United Sates"/>
  </r>
  <r>
    <n v="164"/>
    <n v="7"/>
    <n v="2"/>
    <s v="Side"/>
    <s v="Caesar Salad"/>
    <d v="2022-08-10T21:01:00"/>
    <s v="123 Elizabeth Drive"/>
    <m/>
    <s v="Manchester"/>
    <n v="6042"/>
    <x v="0"/>
    <x v="0"/>
    <n v="14"/>
    <s v="123 Elizabeth Drive, Manchester, 6042, United Sates"/>
  </r>
  <r>
    <n v="164"/>
    <n v="7"/>
    <n v="1"/>
    <s v="Dessert"/>
    <s v="Banoffee Pie"/>
    <d v="2022-08-10T21:01:00"/>
    <s v="123 Elizabeth Drive"/>
    <m/>
    <s v="Manchester"/>
    <n v="6042"/>
    <x v="0"/>
    <x v="0"/>
    <n v="7"/>
    <s v="123 Elizabeth Drive, Manchester, 6042, United Sates"/>
  </r>
  <r>
    <n v="164"/>
    <n v="6"/>
    <n v="2"/>
    <s v="Drink"/>
    <s v="Coca Cola Regular 1.5l"/>
    <d v="2022-08-10T21:01:00"/>
    <s v="123 Elizabeth Drive"/>
    <m/>
    <s v="Manchester"/>
    <n v="6042"/>
    <x v="0"/>
    <x v="0"/>
    <n v="12"/>
    <s v="123 Elizabeth Drive, Manchester, 6042, United Sates"/>
  </r>
  <r>
    <n v="165"/>
    <n v="6"/>
    <n v="2"/>
    <s v="Side"/>
    <s v="Garlic Bread"/>
    <d v="2022-08-10T19:19:00"/>
    <s v="35 Lakewood Circle South"/>
    <m/>
    <s v="Manchester"/>
    <n v="6040"/>
    <x v="1"/>
    <x v="1"/>
    <n v="12"/>
    <s v="35 Lakewood Circle South, Manchester, 6040, United Sates"/>
  </r>
  <r>
    <n v="165"/>
    <n v="19"/>
    <n v="1"/>
    <s v="Pizza"/>
    <s v="Pizza Diavola (hot) Large"/>
    <d v="2022-08-10T19:19:00"/>
    <s v="35 Lakewood Circle South"/>
    <m/>
    <s v="Manchester"/>
    <n v="6040"/>
    <x v="1"/>
    <x v="1"/>
    <n v="19"/>
    <s v="35 Lakewood Circle South, Manchester, 6040, United Sates"/>
  </r>
  <r>
    <n v="165"/>
    <n v="14"/>
    <n v="1"/>
    <s v="Pizza"/>
    <s v="Pizza Margherita Large"/>
    <d v="2022-08-10T19:19:00"/>
    <s v="35 Lakewood Circle South"/>
    <m/>
    <s v="Manchester"/>
    <n v="6040"/>
    <x v="1"/>
    <x v="1"/>
    <n v="14"/>
    <s v="35 Lakewood Circle South, Manchester, 6040, United Sates"/>
  </r>
  <r>
    <n v="165"/>
    <n v="7"/>
    <n v="1"/>
    <s v="Dessert"/>
    <s v="Banoffee Pie"/>
    <d v="2022-08-10T19:19:00"/>
    <s v="35 Lakewood Circle South"/>
    <m/>
    <s v="Manchester"/>
    <n v="6040"/>
    <x v="1"/>
    <x v="1"/>
    <n v="7"/>
    <s v="35 Lakewood Circle South, Manchester, 6040, United Sates"/>
  </r>
  <r>
    <n v="165"/>
    <n v="6"/>
    <n v="1"/>
    <s v="Drink"/>
    <s v="Coca Cola Diet 1.5l"/>
    <d v="2022-08-10T19:19:00"/>
    <s v="35 Lakewood Circle South"/>
    <m/>
    <s v="Manchester"/>
    <n v="6040"/>
    <x v="1"/>
    <x v="1"/>
    <n v="6"/>
    <s v="35 Lakewood Circle South, Manchester, 6040, United Sates"/>
  </r>
  <r>
    <n v="166"/>
    <n v="16"/>
    <n v="1"/>
    <s v="Pizza"/>
    <s v="Pizza Quattro Formaggi Reg"/>
    <d v="2022-08-10T14:22:00"/>
    <s v="91 Eldridge Street"/>
    <m/>
    <s v="Manchester"/>
    <n v="6040"/>
    <x v="0"/>
    <x v="0"/>
    <n v="16"/>
    <s v="91 Eldridge Street, Manchester, 6040, United Sates"/>
  </r>
  <r>
    <n v="166"/>
    <n v="5"/>
    <n v="1"/>
    <s v="Side"/>
    <s v="Breadsticks"/>
    <d v="2022-08-10T14:22:00"/>
    <s v="91 Eldridge Street"/>
    <m/>
    <s v="Manchester"/>
    <n v="6040"/>
    <x v="0"/>
    <x v="0"/>
    <n v="5"/>
    <s v="91 Eldridge Street, Manchester, 6040, United Sates"/>
  </r>
  <r>
    <n v="166"/>
    <n v="5"/>
    <n v="1"/>
    <s v="Dessert"/>
    <s v="Chocolate Brownie"/>
    <d v="2022-08-10T14:22:00"/>
    <s v="91 Eldridge Street"/>
    <m/>
    <s v="Manchester"/>
    <n v="6040"/>
    <x v="0"/>
    <x v="0"/>
    <n v="5"/>
    <s v="91 Eldridge Street, Manchester, 6040, United Sates"/>
  </r>
  <r>
    <n v="166"/>
    <n v="6"/>
    <n v="1"/>
    <s v="Drink"/>
    <s v="Coca Cola Regular 1.5l"/>
    <d v="2022-08-10T14:22:00"/>
    <s v="91 Eldridge Street"/>
    <m/>
    <s v="Manchester"/>
    <n v="6040"/>
    <x v="0"/>
    <x v="0"/>
    <n v="6"/>
    <s v="91 Eldridge Street, Manchester, 6040, United Sa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14CCB-7F9C-4CA5-A675-6671B959C2A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2" firstHeaderRow="1" firstDataRow="1" firstDataCol="1"/>
  <pivotFields count="11"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E5EA5-BDCB-4D38-8CED-A2376939FE8A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showAll="0"/>
    <pivotField showAll="0"/>
    <pivotField numFmtId="22" showAll="0">
      <items count="52">
        <item x="5"/>
        <item x="43"/>
        <item x="6"/>
        <item x="15"/>
        <item x="47"/>
        <item x="48"/>
        <item x="38"/>
        <item x="7"/>
        <item x="27"/>
        <item x="26"/>
        <item x="0"/>
        <item x="34"/>
        <item x="24"/>
        <item x="21"/>
        <item x="2"/>
        <item x="16"/>
        <item x="37"/>
        <item x="44"/>
        <item x="39"/>
        <item x="20"/>
        <item x="1"/>
        <item x="11"/>
        <item x="50"/>
        <item x="12"/>
        <item x="13"/>
        <item x="25"/>
        <item x="30"/>
        <item x="23"/>
        <item x="3"/>
        <item x="18"/>
        <item x="31"/>
        <item x="9"/>
        <item x="19"/>
        <item x="14"/>
        <item x="32"/>
        <item x="45"/>
        <item x="8"/>
        <item x="33"/>
        <item x="22"/>
        <item x="4"/>
        <item x="49"/>
        <item x="35"/>
        <item x="28"/>
        <item x="17"/>
        <item x="46"/>
        <item x="41"/>
        <item x="29"/>
        <item x="10"/>
        <item x="40"/>
        <item x="36"/>
        <item x="4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dataFields count="1">
    <dataField name="Sum of Sales" fld="11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5D796-827D-4C81-9E37-90DF9997AC6B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dataField="1" showAll="0"/>
    <pivotField showAll="0"/>
    <pivotField showAll="0"/>
    <pivotField numFmtId="22" showAll="0">
      <items count="52">
        <item x="5"/>
        <item x="43"/>
        <item x="6"/>
        <item x="15"/>
        <item x="47"/>
        <item x="48"/>
        <item x="38"/>
        <item x="7"/>
        <item x="27"/>
        <item x="26"/>
        <item x="0"/>
        <item x="34"/>
        <item x="24"/>
        <item x="21"/>
        <item x="2"/>
        <item x="16"/>
        <item x="37"/>
        <item x="44"/>
        <item x="39"/>
        <item x="20"/>
        <item x="1"/>
        <item x="11"/>
        <item x="50"/>
        <item x="12"/>
        <item x="13"/>
        <item x="25"/>
        <item x="30"/>
        <item x="23"/>
        <item x="3"/>
        <item x="18"/>
        <item x="31"/>
        <item x="9"/>
        <item x="19"/>
        <item x="14"/>
        <item x="32"/>
        <item x="45"/>
        <item x="8"/>
        <item x="33"/>
        <item x="22"/>
        <item x="4"/>
        <item x="49"/>
        <item x="35"/>
        <item x="28"/>
        <item x="17"/>
        <item x="46"/>
        <item x="41"/>
        <item x="29"/>
        <item x="10"/>
        <item x="40"/>
        <item x="36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dataFields count="1">
    <dataField name="Sum of quantity" fld="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8CDE0-95CC-4396-B43B-C5AE2FC2910E}" name="donutchart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4"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numFmtId="22" showAll="0">
      <items count="52">
        <item x="5"/>
        <item x="43"/>
        <item x="6"/>
        <item x="15"/>
        <item x="47"/>
        <item x="48"/>
        <item x="38"/>
        <item x="7"/>
        <item x="27"/>
        <item x="26"/>
        <item x="0"/>
        <item x="34"/>
        <item x="24"/>
        <item x="21"/>
        <item x="2"/>
        <item x="16"/>
        <item x="37"/>
        <item x="44"/>
        <item x="39"/>
        <item x="20"/>
        <item x="1"/>
        <item x="11"/>
        <item x="50"/>
        <item x="12"/>
        <item x="13"/>
        <item x="25"/>
        <item x="30"/>
        <item x="23"/>
        <item x="3"/>
        <item x="18"/>
        <item x="31"/>
        <item x="9"/>
        <item x="19"/>
        <item x="14"/>
        <item x="32"/>
        <item x="45"/>
        <item x="8"/>
        <item x="33"/>
        <item x="22"/>
        <item x="4"/>
        <item x="49"/>
        <item x="35"/>
        <item x="28"/>
        <item x="17"/>
        <item x="46"/>
        <item x="41"/>
        <item x="29"/>
        <item x="10"/>
        <item x="40"/>
        <item x="36"/>
        <item x="42"/>
        <item t="default"/>
      </items>
    </pivotField>
    <pivotField showAll="0"/>
    <pivotField showAll="0"/>
    <pivotField showAll="0"/>
    <pivotField showAll="0"/>
    <pivotField showAll="0"/>
    <pivotField dataField="1" showAll="0">
      <items count="47">
        <item x="7"/>
        <item x="29"/>
        <item x="36"/>
        <item x="13"/>
        <item x="6"/>
        <item x="12"/>
        <item x="33"/>
        <item x="28"/>
        <item x="31"/>
        <item x="2"/>
        <item x="10"/>
        <item x="9"/>
        <item x="1"/>
        <item x="23"/>
        <item x="11"/>
        <item x="8"/>
        <item x="35"/>
        <item x="16"/>
        <item x="0"/>
        <item x="4"/>
        <item x="25"/>
        <item x="15"/>
        <item x="20"/>
        <item x="22"/>
        <item x="5"/>
        <item x="19"/>
        <item x="18"/>
        <item x="27"/>
        <item x="38"/>
        <item x="39"/>
        <item x="40"/>
        <item x="26"/>
        <item x="17"/>
        <item x="41"/>
        <item x="3"/>
        <item x="14"/>
        <item x="34"/>
        <item x="32"/>
        <item x="24"/>
        <item x="21"/>
        <item x="44"/>
        <item x="30"/>
        <item x="37"/>
        <item x="43"/>
        <item x="45"/>
        <item x="42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1" showDataAs="percentOfTotal" baseField="3" baseItem="0" numFmtId="9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D6DC6-00AB-4873-89E4-B38C4F1CFA6D}" name="barchart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45" firstHeaderRow="1" firstDataRow="1" firstDataCol="1"/>
  <pivotFields count="14">
    <pivotField showAll="0"/>
    <pivotField showAll="0"/>
    <pivotField showAll="0"/>
    <pivotField showAll="0">
      <items count="5">
        <item x="2"/>
        <item x="3"/>
        <item x="0"/>
        <item x="1"/>
        <item t="default"/>
      </items>
    </pivotField>
    <pivotField axis="axisRow" showAll="0" sortType="ascending">
      <items count="42">
        <item x="14"/>
        <item x="3"/>
        <item x="4"/>
        <item x="13"/>
        <item x="10"/>
        <item x="9"/>
        <item x="40"/>
        <item x="18"/>
        <item x="16"/>
        <item x="21"/>
        <item x="39"/>
        <item x="28"/>
        <item x="27"/>
        <item x="24"/>
        <item x="23"/>
        <item x="25"/>
        <item x="32"/>
        <item x="8"/>
        <item x="19"/>
        <item x="1"/>
        <item x="36"/>
        <item x="33"/>
        <item x="11"/>
        <item x="0"/>
        <item x="12"/>
        <item x="7"/>
        <item x="34"/>
        <item x="17"/>
        <item x="20"/>
        <item x="37"/>
        <item x="2"/>
        <item x="29"/>
        <item x="31"/>
        <item x="22"/>
        <item x="30"/>
        <item x="6"/>
        <item x="38"/>
        <item x="26"/>
        <item x="35"/>
        <item x="5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>
      <items count="52">
        <item x="5"/>
        <item x="43"/>
        <item x="6"/>
        <item x="15"/>
        <item x="47"/>
        <item x="48"/>
        <item x="38"/>
        <item x="7"/>
        <item x="27"/>
        <item x="26"/>
        <item x="0"/>
        <item x="34"/>
        <item x="24"/>
        <item x="21"/>
        <item x="2"/>
        <item x="16"/>
        <item x="37"/>
        <item x="44"/>
        <item x="39"/>
        <item x="20"/>
        <item x="1"/>
        <item x="11"/>
        <item x="50"/>
        <item x="12"/>
        <item x="13"/>
        <item x="25"/>
        <item x="30"/>
        <item x="23"/>
        <item x="3"/>
        <item x="18"/>
        <item x="31"/>
        <item x="9"/>
        <item x="19"/>
        <item x="14"/>
        <item x="32"/>
        <item x="45"/>
        <item x="8"/>
        <item x="33"/>
        <item x="22"/>
        <item x="4"/>
        <item x="49"/>
        <item x="35"/>
        <item x="28"/>
        <item x="17"/>
        <item x="46"/>
        <item x="41"/>
        <item x="29"/>
        <item x="10"/>
        <item x="40"/>
        <item x="36"/>
        <item x="42"/>
        <item t="default"/>
      </items>
    </pivotField>
    <pivotField showAll="0"/>
    <pivotField showAll="0"/>
    <pivotField showAll="0"/>
    <pivotField showAll="0"/>
    <pivotField showAll="0"/>
    <pivotField dataField="1" showAll="0">
      <items count="47">
        <item x="7"/>
        <item x="29"/>
        <item x="36"/>
        <item x="13"/>
        <item x="6"/>
        <item x="12"/>
        <item x="33"/>
        <item x="28"/>
        <item x="31"/>
        <item x="2"/>
        <item x="10"/>
        <item x="9"/>
        <item x="1"/>
        <item x="23"/>
        <item x="11"/>
        <item x="8"/>
        <item x="35"/>
        <item x="16"/>
        <item x="0"/>
        <item x="4"/>
        <item x="25"/>
        <item x="15"/>
        <item x="20"/>
        <item x="22"/>
        <item x="5"/>
        <item x="19"/>
        <item x="18"/>
        <item x="27"/>
        <item x="38"/>
        <item x="39"/>
        <item x="40"/>
        <item x="26"/>
        <item x="17"/>
        <item x="41"/>
        <item x="3"/>
        <item x="14"/>
        <item x="34"/>
        <item x="32"/>
        <item x="24"/>
        <item x="21"/>
        <item x="44"/>
        <item x="30"/>
        <item x="37"/>
        <item x="43"/>
        <item x="45"/>
        <item x="42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42">
    <i>
      <x v="36"/>
    </i>
    <i>
      <x v="16"/>
    </i>
    <i>
      <x v="6"/>
    </i>
    <i>
      <x v="35"/>
    </i>
    <i>
      <x v="38"/>
    </i>
    <i>
      <x v="10"/>
    </i>
    <i>
      <x v="21"/>
    </i>
    <i>
      <x v="7"/>
    </i>
    <i>
      <x v="17"/>
    </i>
    <i>
      <x v="11"/>
    </i>
    <i>
      <x v="34"/>
    </i>
    <i>
      <x v="32"/>
    </i>
    <i>
      <x v="15"/>
    </i>
    <i>
      <x v="9"/>
    </i>
    <i>
      <x v="40"/>
    </i>
    <i>
      <x v="39"/>
    </i>
    <i>
      <x v="8"/>
    </i>
    <i>
      <x v="37"/>
    </i>
    <i>
      <x v="12"/>
    </i>
    <i>
      <x v="13"/>
    </i>
    <i>
      <x v="22"/>
    </i>
    <i>
      <x v="20"/>
    </i>
    <i>
      <x v="14"/>
    </i>
    <i>
      <x v="33"/>
    </i>
    <i>
      <x v="27"/>
    </i>
    <i>
      <x v="29"/>
    </i>
    <i>
      <x v="24"/>
    </i>
    <i>
      <x v="26"/>
    </i>
    <i>
      <x v="3"/>
    </i>
    <i>
      <x v="4"/>
    </i>
    <i>
      <x v="23"/>
    </i>
    <i>
      <x v="5"/>
    </i>
    <i>
      <x v="25"/>
    </i>
    <i>
      <x v="1"/>
    </i>
    <i>
      <x/>
    </i>
    <i>
      <x v="2"/>
    </i>
    <i>
      <x v="28"/>
    </i>
    <i>
      <x v="31"/>
    </i>
    <i>
      <x v="19"/>
    </i>
    <i>
      <x v="18"/>
    </i>
    <i>
      <x v="30"/>
    </i>
    <i t="grand">
      <x/>
    </i>
  </rowItems>
  <colItems count="1">
    <i/>
  </colItems>
  <dataFields count="1">
    <dataField name="Sum of Sales" fld="11" baseField="0" baseItem="0"/>
  </dataFields>
  <chartFormats count="43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AF3B6-5962-4713-99B4-9FF79AB5656F}" name="linechart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2" firstHeaderRow="0" firstDataRow="1" firstDataCol="1"/>
  <pivotFields count="14">
    <pivotField dataField="1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showAll="0"/>
    <pivotField showAll="0"/>
    <pivotField showAll="0"/>
    <pivotField showAll="0"/>
    <pivotField numFmtId="22" showAll="0">
      <items count="52">
        <item x="5"/>
        <item x="43"/>
        <item x="6"/>
        <item x="15"/>
        <item x="47"/>
        <item x="48"/>
        <item x="38"/>
        <item x="7"/>
        <item x="27"/>
        <item x="26"/>
        <item x="0"/>
        <item x="34"/>
        <item x="24"/>
        <item x="21"/>
        <item x="2"/>
        <item x="16"/>
        <item x="37"/>
        <item x="44"/>
        <item x="39"/>
        <item x="20"/>
        <item x="1"/>
        <item x="11"/>
        <item x="50"/>
        <item x="12"/>
        <item x="13"/>
        <item x="25"/>
        <item x="30"/>
        <item x="23"/>
        <item x="3"/>
        <item x="18"/>
        <item x="31"/>
        <item x="9"/>
        <item x="19"/>
        <item x="14"/>
        <item x="32"/>
        <item x="45"/>
        <item x="8"/>
        <item x="33"/>
        <item x="22"/>
        <item x="4"/>
        <item x="49"/>
        <item x="35"/>
        <item x="28"/>
        <item x="17"/>
        <item x="46"/>
        <item x="41"/>
        <item x="29"/>
        <item x="10"/>
        <item x="40"/>
        <item x="36"/>
        <item x="4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3"/>
  </rowFields>
  <rowItems count="9">
    <i>
      <x v="13"/>
    </i>
    <i>
      <x v="14"/>
    </i>
    <i>
      <x v="15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11" baseField="13" baseItem="13"/>
    <dataField name="Total Order" fld="0" baseField="13" baseItem="13"/>
  </dataFields>
  <chartFormats count="18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13" count="1" selected="0">
            <x v="2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2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2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19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5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13" count="1" selected="0">
            <x v="1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13" count="1" selected="0">
            <x v="1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3" count="1" selected="0">
            <x v="2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B54C9-4561-4B16-BB1D-DDDE502A15FA}" name="piechart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14"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delivery" fld="10" subtotal="count" showDataAs="percentOfTotal" baseField="10" baseItem="0" numFmtId="9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777C-9E12-44BF-BDF5-A7047613EDBD}">
  <sheetPr>
    <tabColor rgb="FF013693"/>
  </sheetPr>
  <dimension ref="A1:AE1000"/>
  <sheetViews>
    <sheetView showGridLines="0" tabSelected="1" workbookViewId="0">
      <selection activeCell="Y31" sqref="Y31"/>
    </sheetView>
  </sheetViews>
  <sheetFormatPr defaultColWidth="14.42578125" defaultRowHeight="15" customHeight="1" x14ac:dyDescent="0.25"/>
  <cols>
    <col min="1" max="26" width="8.85546875" style="2" customWidth="1"/>
    <col min="27" max="16384" width="14.42578125" style="2"/>
  </cols>
  <sheetData>
    <row r="1" spans="1:31" s="11" customFormat="1" ht="14.25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s="11" customFormat="1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s="11" customFormat="1" ht="14.2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s="11" customFormat="1" ht="14.2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s="11" customFormat="1" ht="14.2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4.2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4.2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4.2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4.2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4.2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4.2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14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14.2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14.2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14.2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14.2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14.2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14.2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14.2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14.2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14.2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14.2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14.2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14.2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14.2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14.2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14.2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14.2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14.2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14.2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14.2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4.2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4.2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4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4.2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4.2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4.2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31" ht="14.2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31" ht="14.2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31" ht="14.2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31" ht="14.2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31" ht="14.2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31" ht="14.2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31" ht="14.2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31" ht="14.2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31" ht="14.2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31" ht="14.2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150A-19C2-420E-9986-A4E394AF0F58}">
  <dimension ref="A3:B6"/>
  <sheetViews>
    <sheetView workbookViewId="0">
      <selection activeCell="L28" sqref="L28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4" t="s">
        <v>116</v>
      </c>
      <c r="B3" t="s">
        <v>134</v>
      </c>
    </row>
    <row r="4" spans="1:2" x14ac:dyDescent="0.25">
      <c r="A4" s="5" t="s">
        <v>137</v>
      </c>
      <c r="B4" s="9">
        <v>0.76114649681528668</v>
      </c>
    </row>
    <row r="5" spans="1:2" x14ac:dyDescent="0.25">
      <c r="A5" s="5" t="s">
        <v>136</v>
      </c>
      <c r="B5" s="9">
        <v>0.23885350318471338</v>
      </c>
    </row>
    <row r="6" spans="1:2" x14ac:dyDescent="0.25">
      <c r="A6" s="5" t="s">
        <v>117</v>
      </c>
      <c r="B6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5"/>
  <sheetViews>
    <sheetView workbookViewId="0">
      <selection activeCell="L4" sqref="L4"/>
    </sheetView>
  </sheetViews>
  <sheetFormatPr defaultRowHeight="15" x14ac:dyDescent="0.25"/>
  <cols>
    <col min="1" max="1" width="8.5703125" bestFit="1" customWidth="1"/>
    <col min="2" max="2" width="10.5703125" bestFit="1" customWidth="1"/>
    <col min="3" max="3" width="8.42578125" bestFit="1" customWidth="1"/>
    <col min="4" max="4" width="8.7109375" bestFit="1" customWidth="1"/>
    <col min="5" max="5" width="27" bestFit="1" customWidth="1"/>
    <col min="6" max="6" width="14.85546875" bestFit="1" customWidth="1"/>
    <col min="7" max="7" width="25.7109375" bestFit="1" customWidth="1"/>
    <col min="8" max="8" width="17.42578125" bestFit="1" customWidth="1"/>
    <col min="9" max="9" width="12.42578125" bestFit="1" customWidth="1"/>
    <col min="10" max="10" width="16.28515625" bestFit="1" customWidth="1"/>
    <col min="11" max="11" width="8.28515625" bestFit="1" customWidth="1"/>
    <col min="12" max="12" width="8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135</v>
      </c>
      <c r="M1" t="s">
        <v>119</v>
      </c>
      <c r="N1" t="s">
        <v>133</v>
      </c>
    </row>
    <row r="2" spans="1:14" x14ac:dyDescent="0.25">
      <c r="A2">
        <v>109</v>
      </c>
      <c r="B2">
        <v>12</v>
      </c>
      <c r="C2">
        <v>2</v>
      </c>
      <c r="D2" t="s">
        <v>11</v>
      </c>
      <c r="E2" t="s">
        <v>12</v>
      </c>
      <c r="F2" s="1">
        <v>44783.556944444441</v>
      </c>
      <c r="G2" t="s">
        <v>13</v>
      </c>
      <c r="I2" t="s">
        <v>14</v>
      </c>
      <c r="J2">
        <v>6042</v>
      </c>
      <c r="K2">
        <v>1</v>
      </c>
      <c r="L2" t="str">
        <f>IF(K2=1,"Delivery","Pick-up")</f>
        <v>Delivery</v>
      </c>
      <c r="M2">
        <f>B2*C2</f>
        <v>24</v>
      </c>
      <c r="N2" t="str">
        <f>CONCATENATE(G2,", ",I2,", ",J2,", ","United Sates")</f>
        <v>607 Trails End Road, Manchester, 6042, United Sates</v>
      </c>
    </row>
    <row r="3" spans="1:14" x14ac:dyDescent="0.25">
      <c r="A3">
        <v>110</v>
      </c>
      <c r="B3">
        <v>16</v>
      </c>
      <c r="C3">
        <v>1</v>
      </c>
      <c r="D3" t="s">
        <v>11</v>
      </c>
      <c r="E3" t="s">
        <v>15</v>
      </c>
      <c r="F3" s="1">
        <v>44783.578472222223</v>
      </c>
      <c r="G3" t="s">
        <v>16</v>
      </c>
      <c r="I3" t="s">
        <v>14</v>
      </c>
      <c r="J3">
        <v>6042</v>
      </c>
      <c r="K3">
        <v>1</v>
      </c>
      <c r="L3" t="str">
        <f t="shared" ref="L3:L66" si="0">IF(K3=1,"Delivery","Pick-up")</f>
        <v>Delivery</v>
      </c>
      <c r="M3">
        <f t="shared" ref="M3:M66" si="1">B3*C3</f>
        <v>16</v>
      </c>
      <c r="N3" t="str">
        <f t="shared" ref="N3:N66" si="2">CONCATENATE(G3,", ",I3,", ",J3,", ","United Sates")</f>
        <v>25 Cliffside Drive, Manchester, 6042, United Sates</v>
      </c>
    </row>
    <row r="4" spans="1:14" x14ac:dyDescent="0.25">
      <c r="A4">
        <v>111</v>
      </c>
      <c r="B4">
        <v>12</v>
      </c>
      <c r="C4">
        <v>1</v>
      </c>
      <c r="D4" t="s">
        <v>11</v>
      </c>
      <c r="E4" t="s">
        <v>12</v>
      </c>
      <c r="F4" s="1">
        <v>44783.563888888886</v>
      </c>
      <c r="G4" t="s">
        <v>17</v>
      </c>
      <c r="I4" t="s">
        <v>14</v>
      </c>
      <c r="J4">
        <v>6042</v>
      </c>
      <c r="K4">
        <v>1</v>
      </c>
      <c r="L4" t="str">
        <f t="shared" si="0"/>
        <v>Delivery</v>
      </c>
      <c r="M4">
        <f t="shared" si="1"/>
        <v>12</v>
      </c>
      <c r="N4" t="str">
        <f t="shared" si="2"/>
        <v>56 Concord Road, Manchester, 6042, United Sates</v>
      </c>
    </row>
    <row r="5" spans="1:14" x14ac:dyDescent="0.25">
      <c r="A5">
        <v>111</v>
      </c>
      <c r="B5">
        <v>16</v>
      </c>
      <c r="C5">
        <v>1</v>
      </c>
      <c r="D5" t="s">
        <v>11</v>
      </c>
      <c r="E5" t="s">
        <v>15</v>
      </c>
      <c r="F5" s="1">
        <v>44783.563888888886</v>
      </c>
      <c r="G5" t="s">
        <v>17</v>
      </c>
      <c r="I5" t="s">
        <v>14</v>
      </c>
      <c r="J5">
        <v>6042</v>
      </c>
      <c r="K5">
        <v>1</v>
      </c>
      <c r="L5" t="str">
        <f t="shared" si="0"/>
        <v>Delivery</v>
      </c>
      <c r="M5">
        <f t="shared" si="1"/>
        <v>16</v>
      </c>
      <c r="N5" t="str">
        <f t="shared" si="2"/>
        <v>56 Concord Road, Manchester, 6042, United Sates</v>
      </c>
    </row>
    <row r="6" spans="1:14" x14ac:dyDescent="0.25">
      <c r="A6">
        <v>112</v>
      </c>
      <c r="B6">
        <v>19</v>
      </c>
      <c r="C6">
        <v>3</v>
      </c>
      <c r="D6" t="s">
        <v>11</v>
      </c>
      <c r="E6" t="s">
        <v>18</v>
      </c>
      <c r="F6" s="1">
        <v>44783.804861111108</v>
      </c>
      <c r="G6" t="s">
        <v>19</v>
      </c>
      <c r="I6" t="s">
        <v>14</v>
      </c>
      <c r="J6">
        <v>6040</v>
      </c>
      <c r="K6">
        <v>0</v>
      </c>
      <c r="L6" t="str">
        <f t="shared" si="0"/>
        <v>Pick-up</v>
      </c>
      <c r="M6">
        <f t="shared" si="1"/>
        <v>57</v>
      </c>
      <c r="N6" t="str">
        <f t="shared" si="2"/>
        <v>82 Lookout Mountain Drive, Manchester, 6040, United Sates</v>
      </c>
    </row>
    <row r="7" spans="1:14" x14ac:dyDescent="0.25">
      <c r="A7">
        <v>112</v>
      </c>
      <c r="B7">
        <v>5</v>
      </c>
      <c r="C7">
        <v>5</v>
      </c>
      <c r="D7" t="s">
        <v>20</v>
      </c>
      <c r="E7" t="s">
        <v>21</v>
      </c>
      <c r="F7" s="1">
        <v>44783.804861111108</v>
      </c>
      <c r="G7" t="s">
        <v>19</v>
      </c>
      <c r="I7" t="s">
        <v>14</v>
      </c>
      <c r="J7">
        <v>6040</v>
      </c>
      <c r="K7">
        <v>0</v>
      </c>
      <c r="L7" t="str">
        <f t="shared" si="0"/>
        <v>Pick-up</v>
      </c>
      <c r="M7">
        <f t="shared" si="1"/>
        <v>25</v>
      </c>
      <c r="N7" t="str">
        <f t="shared" si="2"/>
        <v>82 Lookout Mountain Drive, Manchester, 6040, United Sates</v>
      </c>
    </row>
    <row r="8" spans="1:14" x14ac:dyDescent="0.25">
      <c r="A8">
        <v>112</v>
      </c>
      <c r="B8">
        <v>7</v>
      </c>
      <c r="C8">
        <v>5</v>
      </c>
      <c r="D8" t="s">
        <v>20</v>
      </c>
      <c r="E8" t="s">
        <v>22</v>
      </c>
      <c r="F8" s="1">
        <v>44783.804861111108</v>
      </c>
      <c r="G8" t="s">
        <v>19</v>
      </c>
      <c r="I8" t="s">
        <v>14</v>
      </c>
      <c r="J8">
        <v>6040</v>
      </c>
      <c r="K8">
        <v>0</v>
      </c>
      <c r="L8" t="str">
        <f t="shared" si="0"/>
        <v>Pick-up</v>
      </c>
      <c r="M8">
        <f t="shared" si="1"/>
        <v>35</v>
      </c>
      <c r="N8" t="str">
        <f t="shared" si="2"/>
        <v>82 Lookout Mountain Drive, Manchester, 6040, United Sates</v>
      </c>
    </row>
    <row r="9" spans="1:14" x14ac:dyDescent="0.25">
      <c r="A9">
        <v>112</v>
      </c>
      <c r="B9">
        <v>6</v>
      </c>
      <c r="C9">
        <v>1</v>
      </c>
      <c r="D9" t="s">
        <v>23</v>
      </c>
      <c r="E9" t="s">
        <v>24</v>
      </c>
      <c r="F9" s="1">
        <v>44783.804861111108</v>
      </c>
      <c r="G9" t="s">
        <v>19</v>
      </c>
      <c r="I9" t="s">
        <v>14</v>
      </c>
      <c r="J9">
        <v>6040</v>
      </c>
      <c r="K9">
        <v>0</v>
      </c>
      <c r="L9" t="str">
        <f t="shared" si="0"/>
        <v>Pick-up</v>
      </c>
      <c r="M9">
        <f t="shared" si="1"/>
        <v>6</v>
      </c>
      <c r="N9" t="str">
        <f t="shared" si="2"/>
        <v>82 Lookout Mountain Drive, Manchester, 6040, United Sates</v>
      </c>
    </row>
    <row r="10" spans="1:14" x14ac:dyDescent="0.25">
      <c r="A10">
        <v>112</v>
      </c>
      <c r="B10">
        <v>2</v>
      </c>
      <c r="C10">
        <v>1</v>
      </c>
      <c r="D10" t="s">
        <v>25</v>
      </c>
      <c r="E10" t="s">
        <v>26</v>
      </c>
      <c r="F10" s="1">
        <v>44783.804861111108</v>
      </c>
      <c r="G10" t="s">
        <v>19</v>
      </c>
      <c r="I10" t="s">
        <v>14</v>
      </c>
      <c r="J10">
        <v>6040</v>
      </c>
      <c r="K10">
        <v>0</v>
      </c>
      <c r="L10" t="str">
        <f t="shared" si="0"/>
        <v>Pick-up</v>
      </c>
      <c r="M10">
        <f t="shared" si="1"/>
        <v>2</v>
      </c>
      <c r="N10" t="str">
        <f t="shared" si="2"/>
        <v>82 Lookout Mountain Drive, Manchester, 6040, United Sates</v>
      </c>
    </row>
    <row r="11" spans="1:14" x14ac:dyDescent="0.25">
      <c r="A11">
        <v>113</v>
      </c>
      <c r="B11">
        <v>19</v>
      </c>
      <c r="C11">
        <v>1</v>
      </c>
      <c r="D11" t="s">
        <v>11</v>
      </c>
      <c r="E11" t="s">
        <v>18</v>
      </c>
      <c r="F11" s="1">
        <v>44783.804861111108</v>
      </c>
      <c r="G11" t="s">
        <v>27</v>
      </c>
      <c r="I11" t="s">
        <v>14</v>
      </c>
      <c r="J11">
        <v>6040</v>
      </c>
      <c r="K11">
        <v>1</v>
      </c>
      <c r="L11" t="str">
        <f t="shared" si="0"/>
        <v>Delivery</v>
      </c>
      <c r="M11">
        <f t="shared" si="1"/>
        <v>19</v>
      </c>
      <c r="N11" t="str">
        <f t="shared" si="2"/>
        <v>21 Carver Lane, Manchester, 6040, United Sates</v>
      </c>
    </row>
    <row r="12" spans="1:14" x14ac:dyDescent="0.25">
      <c r="A12">
        <v>113</v>
      </c>
      <c r="B12">
        <v>16</v>
      </c>
      <c r="C12">
        <v>1</v>
      </c>
      <c r="D12" t="s">
        <v>11</v>
      </c>
      <c r="E12" t="s">
        <v>28</v>
      </c>
      <c r="F12" s="1">
        <v>44783.864583333336</v>
      </c>
      <c r="G12" t="s">
        <v>27</v>
      </c>
      <c r="I12" t="s">
        <v>14</v>
      </c>
      <c r="J12">
        <v>6040</v>
      </c>
      <c r="K12">
        <v>1</v>
      </c>
      <c r="L12" t="str">
        <f t="shared" si="0"/>
        <v>Delivery</v>
      </c>
      <c r="M12">
        <f t="shared" si="1"/>
        <v>16</v>
      </c>
      <c r="N12" t="str">
        <f t="shared" si="2"/>
        <v>21 Carver Lane, Manchester, 6040, United Sates</v>
      </c>
    </row>
    <row r="13" spans="1:14" x14ac:dyDescent="0.25">
      <c r="A13">
        <v>113</v>
      </c>
      <c r="B13">
        <v>6</v>
      </c>
      <c r="C13">
        <v>2</v>
      </c>
      <c r="D13" t="s">
        <v>23</v>
      </c>
      <c r="E13" t="s">
        <v>29</v>
      </c>
      <c r="F13" s="1">
        <v>44783.864583333336</v>
      </c>
      <c r="G13" t="s">
        <v>27</v>
      </c>
      <c r="I13" t="s">
        <v>14</v>
      </c>
      <c r="J13">
        <v>6040</v>
      </c>
      <c r="K13">
        <v>1</v>
      </c>
      <c r="L13" t="str">
        <f t="shared" si="0"/>
        <v>Delivery</v>
      </c>
      <c r="M13">
        <f t="shared" si="1"/>
        <v>12</v>
      </c>
      <c r="N13" t="str">
        <f t="shared" si="2"/>
        <v>21 Carver Lane, Manchester, 6040, United Sates</v>
      </c>
    </row>
    <row r="14" spans="1:14" x14ac:dyDescent="0.25">
      <c r="A14">
        <v>113</v>
      </c>
      <c r="B14">
        <v>6</v>
      </c>
      <c r="C14">
        <v>1</v>
      </c>
      <c r="D14" t="s">
        <v>23</v>
      </c>
      <c r="E14" t="s">
        <v>30</v>
      </c>
      <c r="F14" s="1">
        <v>44783.864583333336</v>
      </c>
      <c r="G14" t="s">
        <v>27</v>
      </c>
      <c r="I14" t="s">
        <v>14</v>
      </c>
      <c r="J14">
        <v>6040</v>
      </c>
      <c r="K14">
        <v>1</v>
      </c>
      <c r="L14" t="str">
        <f t="shared" si="0"/>
        <v>Delivery</v>
      </c>
      <c r="M14">
        <f t="shared" si="1"/>
        <v>6</v>
      </c>
      <c r="N14" t="str">
        <f t="shared" si="2"/>
        <v>21 Carver Lane, Manchester, 6040, United Sates</v>
      </c>
    </row>
    <row r="15" spans="1:14" x14ac:dyDescent="0.25">
      <c r="A15">
        <v>113</v>
      </c>
      <c r="B15">
        <v>5</v>
      </c>
      <c r="C15">
        <v>3</v>
      </c>
      <c r="D15" t="s">
        <v>23</v>
      </c>
      <c r="E15" t="s">
        <v>31</v>
      </c>
      <c r="F15" s="1">
        <v>44783.864583333336</v>
      </c>
      <c r="G15" t="s">
        <v>27</v>
      </c>
      <c r="I15" t="s">
        <v>14</v>
      </c>
      <c r="J15">
        <v>6040</v>
      </c>
      <c r="K15">
        <v>1</v>
      </c>
      <c r="L15" t="str">
        <f t="shared" si="0"/>
        <v>Delivery</v>
      </c>
      <c r="M15">
        <f t="shared" si="1"/>
        <v>15</v>
      </c>
      <c r="N15" t="str">
        <f t="shared" si="2"/>
        <v>21 Carver Lane, Manchester, 6040, United Sates</v>
      </c>
    </row>
    <row r="16" spans="1:14" x14ac:dyDescent="0.25">
      <c r="A16">
        <v>114</v>
      </c>
      <c r="B16">
        <v>16</v>
      </c>
      <c r="C16">
        <v>1</v>
      </c>
      <c r="D16" t="s">
        <v>11</v>
      </c>
      <c r="E16" t="s">
        <v>15</v>
      </c>
      <c r="F16" s="1">
        <v>44783.503472222219</v>
      </c>
      <c r="G16" t="s">
        <v>32</v>
      </c>
      <c r="I16" t="s">
        <v>14</v>
      </c>
      <c r="J16">
        <v>6040</v>
      </c>
      <c r="K16">
        <v>1</v>
      </c>
      <c r="L16" t="str">
        <f t="shared" si="0"/>
        <v>Delivery</v>
      </c>
      <c r="M16">
        <f t="shared" si="1"/>
        <v>16</v>
      </c>
      <c r="N16" t="str">
        <f t="shared" si="2"/>
        <v>61 Plymouth Lane, Manchester, 6040, United Sates</v>
      </c>
    </row>
    <row r="17" spans="1:14" x14ac:dyDescent="0.25">
      <c r="A17">
        <v>114</v>
      </c>
      <c r="B17">
        <v>14</v>
      </c>
      <c r="C17">
        <v>1</v>
      </c>
      <c r="D17" t="s">
        <v>11</v>
      </c>
      <c r="E17" t="s">
        <v>33</v>
      </c>
      <c r="F17" s="1">
        <v>44783.503472222219</v>
      </c>
      <c r="G17" t="s">
        <v>32</v>
      </c>
      <c r="I17" t="s">
        <v>14</v>
      </c>
      <c r="J17">
        <v>6040</v>
      </c>
      <c r="K17">
        <v>1</v>
      </c>
      <c r="L17" t="str">
        <f t="shared" si="0"/>
        <v>Delivery</v>
      </c>
      <c r="M17">
        <f t="shared" si="1"/>
        <v>14</v>
      </c>
      <c r="N17" t="str">
        <f t="shared" si="2"/>
        <v>61 Plymouth Lane, Manchester, 6040, United Sates</v>
      </c>
    </row>
    <row r="18" spans="1:14" x14ac:dyDescent="0.25">
      <c r="A18">
        <v>114</v>
      </c>
      <c r="B18">
        <v>18</v>
      </c>
      <c r="C18">
        <v>1</v>
      </c>
      <c r="D18" t="s">
        <v>11</v>
      </c>
      <c r="E18" t="s">
        <v>34</v>
      </c>
      <c r="F18" s="1">
        <v>44783.503472222219</v>
      </c>
      <c r="G18" t="s">
        <v>32</v>
      </c>
      <c r="I18" t="s">
        <v>14</v>
      </c>
      <c r="J18">
        <v>6040</v>
      </c>
      <c r="K18">
        <v>1</v>
      </c>
      <c r="L18" t="str">
        <f t="shared" si="0"/>
        <v>Delivery</v>
      </c>
      <c r="M18">
        <f t="shared" si="1"/>
        <v>18</v>
      </c>
      <c r="N18" t="str">
        <f t="shared" si="2"/>
        <v>61 Plymouth Lane, Manchester, 6040, United Sates</v>
      </c>
    </row>
    <row r="19" spans="1:14" x14ac:dyDescent="0.25">
      <c r="A19">
        <v>114</v>
      </c>
      <c r="B19">
        <v>7</v>
      </c>
      <c r="C19">
        <v>1</v>
      </c>
      <c r="D19" t="s">
        <v>20</v>
      </c>
      <c r="E19" t="s">
        <v>35</v>
      </c>
      <c r="F19" s="1">
        <v>44783.503472222219</v>
      </c>
      <c r="G19" t="s">
        <v>32</v>
      </c>
      <c r="I19" t="s">
        <v>14</v>
      </c>
      <c r="J19">
        <v>6040</v>
      </c>
      <c r="K19">
        <v>1</v>
      </c>
      <c r="L19" t="str">
        <f t="shared" si="0"/>
        <v>Delivery</v>
      </c>
      <c r="M19">
        <f t="shared" si="1"/>
        <v>7</v>
      </c>
      <c r="N19" t="str">
        <f t="shared" si="2"/>
        <v>61 Plymouth Lane, Manchester, 6040, United Sates</v>
      </c>
    </row>
    <row r="20" spans="1:14" x14ac:dyDescent="0.25">
      <c r="A20">
        <v>114</v>
      </c>
      <c r="B20">
        <v>7</v>
      </c>
      <c r="C20">
        <v>1</v>
      </c>
      <c r="D20" t="s">
        <v>20</v>
      </c>
      <c r="E20" t="s">
        <v>22</v>
      </c>
      <c r="F20" s="1">
        <v>44783.503472222219</v>
      </c>
      <c r="G20" t="s">
        <v>32</v>
      </c>
      <c r="I20" t="s">
        <v>14</v>
      </c>
      <c r="J20">
        <v>6040</v>
      </c>
      <c r="K20">
        <v>1</v>
      </c>
      <c r="L20" t="str">
        <f t="shared" si="0"/>
        <v>Delivery</v>
      </c>
      <c r="M20">
        <f t="shared" si="1"/>
        <v>7</v>
      </c>
      <c r="N20" t="str">
        <f t="shared" si="2"/>
        <v>61 Plymouth Lane, Manchester, 6040, United Sates</v>
      </c>
    </row>
    <row r="21" spans="1:14" x14ac:dyDescent="0.25">
      <c r="A21">
        <v>114</v>
      </c>
      <c r="B21">
        <v>5</v>
      </c>
      <c r="C21">
        <v>1</v>
      </c>
      <c r="D21" t="s">
        <v>23</v>
      </c>
      <c r="E21" t="s">
        <v>31</v>
      </c>
      <c r="F21" s="1">
        <v>44783.503472222219</v>
      </c>
      <c r="G21" t="s">
        <v>32</v>
      </c>
      <c r="I21" t="s">
        <v>14</v>
      </c>
      <c r="J21">
        <v>6040</v>
      </c>
      <c r="K21">
        <v>1</v>
      </c>
      <c r="L21" t="str">
        <f t="shared" si="0"/>
        <v>Delivery</v>
      </c>
      <c r="M21">
        <f t="shared" si="1"/>
        <v>5</v>
      </c>
      <c r="N21" t="str">
        <f t="shared" si="2"/>
        <v>61 Plymouth Lane, Manchester, 6040, United Sates</v>
      </c>
    </row>
    <row r="22" spans="1:14" x14ac:dyDescent="0.25">
      <c r="A22">
        <v>114</v>
      </c>
      <c r="B22">
        <v>7</v>
      </c>
      <c r="C22">
        <v>1</v>
      </c>
      <c r="D22" t="s">
        <v>23</v>
      </c>
      <c r="E22" t="s">
        <v>36</v>
      </c>
      <c r="F22" s="1">
        <v>44783.503472222219</v>
      </c>
      <c r="G22" t="s">
        <v>32</v>
      </c>
      <c r="I22" t="s">
        <v>14</v>
      </c>
      <c r="J22">
        <v>6040</v>
      </c>
      <c r="K22">
        <v>1</v>
      </c>
      <c r="L22" t="str">
        <f t="shared" si="0"/>
        <v>Delivery</v>
      </c>
      <c r="M22">
        <f t="shared" si="1"/>
        <v>7</v>
      </c>
      <c r="N22" t="str">
        <f t="shared" si="2"/>
        <v>61 Plymouth Lane, Manchester, 6040, United Sates</v>
      </c>
    </row>
    <row r="23" spans="1:14" x14ac:dyDescent="0.25">
      <c r="A23">
        <v>114</v>
      </c>
      <c r="B23">
        <v>6</v>
      </c>
      <c r="C23">
        <v>1</v>
      </c>
      <c r="D23" t="s">
        <v>23</v>
      </c>
      <c r="E23" t="s">
        <v>37</v>
      </c>
      <c r="F23" s="1">
        <v>44783.503472222219</v>
      </c>
      <c r="G23" t="s">
        <v>32</v>
      </c>
      <c r="I23" t="s">
        <v>14</v>
      </c>
      <c r="J23">
        <v>6040</v>
      </c>
      <c r="K23">
        <v>1</v>
      </c>
      <c r="L23" t="str">
        <f t="shared" si="0"/>
        <v>Delivery</v>
      </c>
      <c r="M23">
        <f t="shared" si="1"/>
        <v>6</v>
      </c>
      <c r="N23" t="str">
        <f t="shared" si="2"/>
        <v>61 Plymouth Lane, Manchester, 6040, United Sates</v>
      </c>
    </row>
    <row r="24" spans="1:14" x14ac:dyDescent="0.25">
      <c r="A24">
        <v>114</v>
      </c>
      <c r="B24">
        <v>6</v>
      </c>
      <c r="C24">
        <v>1</v>
      </c>
      <c r="D24" t="s">
        <v>25</v>
      </c>
      <c r="E24" t="s">
        <v>38</v>
      </c>
      <c r="F24" s="1">
        <v>44783.503472222219</v>
      </c>
      <c r="G24" t="s">
        <v>32</v>
      </c>
      <c r="I24" t="s">
        <v>14</v>
      </c>
      <c r="J24">
        <v>6040</v>
      </c>
      <c r="K24">
        <v>1</v>
      </c>
      <c r="L24" t="str">
        <f t="shared" si="0"/>
        <v>Delivery</v>
      </c>
      <c r="M24">
        <f t="shared" si="1"/>
        <v>6</v>
      </c>
      <c r="N24" t="str">
        <f t="shared" si="2"/>
        <v>61 Plymouth Lane, Manchester, 6040, United Sates</v>
      </c>
    </row>
    <row r="25" spans="1:14" x14ac:dyDescent="0.25">
      <c r="A25">
        <v>115</v>
      </c>
      <c r="B25">
        <v>12</v>
      </c>
      <c r="C25">
        <v>2</v>
      </c>
      <c r="D25" t="s">
        <v>11</v>
      </c>
      <c r="E25" t="s">
        <v>12</v>
      </c>
      <c r="F25" s="1">
        <v>44783.513194444444</v>
      </c>
      <c r="G25" t="s">
        <v>39</v>
      </c>
      <c r="I25" t="s">
        <v>14</v>
      </c>
      <c r="J25">
        <v>6042</v>
      </c>
      <c r="K25">
        <v>1</v>
      </c>
      <c r="L25" t="str">
        <f t="shared" si="0"/>
        <v>Delivery</v>
      </c>
      <c r="M25">
        <f t="shared" si="1"/>
        <v>24</v>
      </c>
      <c r="N25" t="str">
        <f t="shared" si="2"/>
        <v>265 Slater Street, Manchester, 6042, United Sates</v>
      </c>
    </row>
    <row r="26" spans="1:14" x14ac:dyDescent="0.25">
      <c r="A26">
        <v>115</v>
      </c>
      <c r="B26">
        <v>16</v>
      </c>
      <c r="C26">
        <v>4</v>
      </c>
      <c r="D26" t="s">
        <v>11</v>
      </c>
      <c r="E26" t="s">
        <v>15</v>
      </c>
      <c r="F26" s="1">
        <v>44783.513194444444</v>
      </c>
      <c r="G26" t="s">
        <v>39</v>
      </c>
      <c r="I26" t="s">
        <v>14</v>
      </c>
      <c r="J26">
        <v>6042</v>
      </c>
      <c r="K26">
        <v>1</v>
      </c>
      <c r="L26" t="str">
        <f t="shared" si="0"/>
        <v>Delivery</v>
      </c>
      <c r="M26">
        <f t="shared" si="1"/>
        <v>64</v>
      </c>
      <c r="N26" t="str">
        <f t="shared" si="2"/>
        <v>265 Slater Street, Manchester, 6042, United Sates</v>
      </c>
    </row>
    <row r="27" spans="1:14" x14ac:dyDescent="0.25">
      <c r="A27">
        <v>115</v>
      </c>
      <c r="B27">
        <v>15</v>
      </c>
      <c r="C27">
        <v>2</v>
      </c>
      <c r="D27" t="s">
        <v>11</v>
      </c>
      <c r="E27" t="s">
        <v>40</v>
      </c>
      <c r="F27" s="1">
        <v>44783.513194444444</v>
      </c>
      <c r="G27" t="s">
        <v>39</v>
      </c>
      <c r="I27" t="s">
        <v>14</v>
      </c>
      <c r="J27">
        <v>6042</v>
      </c>
      <c r="K27">
        <v>1</v>
      </c>
      <c r="L27" t="str">
        <f t="shared" si="0"/>
        <v>Delivery</v>
      </c>
      <c r="M27">
        <f t="shared" si="1"/>
        <v>30</v>
      </c>
      <c r="N27" t="str">
        <f t="shared" si="2"/>
        <v>265 Slater Street, Manchester, 6042, United Sates</v>
      </c>
    </row>
    <row r="28" spans="1:14" x14ac:dyDescent="0.25">
      <c r="A28">
        <v>115</v>
      </c>
      <c r="B28">
        <v>7</v>
      </c>
      <c r="C28">
        <v>3</v>
      </c>
      <c r="D28" t="s">
        <v>23</v>
      </c>
      <c r="E28" t="s">
        <v>36</v>
      </c>
      <c r="F28" s="1">
        <v>44783.513194444444</v>
      </c>
      <c r="G28" t="s">
        <v>39</v>
      </c>
      <c r="I28" t="s">
        <v>14</v>
      </c>
      <c r="J28">
        <v>6042</v>
      </c>
      <c r="K28">
        <v>1</v>
      </c>
      <c r="L28" t="str">
        <f t="shared" si="0"/>
        <v>Delivery</v>
      </c>
      <c r="M28">
        <f t="shared" si="1"/>
        <v>21</v>
      </c>
      <c r="N28" t="str">
        <f t="shared" si="2"/>
        <v>265 Slater Street, Manchester, 6042, United Sates</v>
      </c>
    </row>
    <row r="29" spans="1:14" x14ac:dyDescent="0.25">
      <c r="A29">
        <v>115</v>
      </c>
      <c r="B29">
        <v>3</v>
      </c>
      <c r="C29">
        <v>5</v>
      </c>
      <c r="D29" t="s">
        <v>25</v>
      </c>
      <c r="E29" t="s">
        <v>41</v>
      </c>
      <c r="F29" s="1">
        <v>44783.513194444444</v>
      </c>
      <c r="G29" t="s">
        <v>39</v>
      </c>
      <c r="I29" t="s">
        <v>14</v>
      </c>
      <c r="J29">
        <v>6042</v>
      </c>
      <c r="K29">
        <v>1</v>
      </c>
      <c r="L29" t="str">
        <f t="shared" si="0"/>
        <v>Delivery</v>
      </c>
      <c r="M29">
        <f t="shared" si="1"/>
        <v>15</v>
      </c>
      <c r="N29" t="str">
        <f t="shared" si="2"/>
        <v>265 Slater Street, Manchester, 6042, United Sates</v>
      </c>
    </row>
    <row r="30" spans="1:14" x14ac:dyDescent="0.25">
      <c r="A30">
        <v>116</v>
      </c>
      <c r="B30">
        <v>19</v>
      </c>
      <c r="C30">
        <v>3</v>
      </c>
      <c r="D30" t="s">
        <v>11</v>
      </c>
      <c r="E30" t="s">
        <v>42</v>
      </c>
      <c r="F30" s="1">
        <v>44783.547222222223</v>
      </c>
      <c r="G30" t="s">
        <v>43</v>
      </c>
      <c r="I30" t="s">
        <v>14</v>
      </c>
      <c r="J30">
        <v>6040</v>
      </c>
      <c r="K30">
        <v>1</v>
      </c>
      <c r="L30" t="str">
        <f t="shared" si="0"/>
        <v>Delivery</v>
      </c>
      <c r="M30">
        <f t="shared" si="1"/>
        <v>57</v>
      </c>
      <c r="N30" t="str">
        <f t="shared" si="2"/>
        <v>159 Adams Street, Manchester, 6040, United Sates</v>
      </c>
    </row>
    <row r="31" spans="1:14" x14ac:dyDescent="0.25">
      <c r="A31">
        <v>116</v>
      </c>
      <c r="B31">
        <v>17</v>
      </c>
      <c r="C31">
        <v>3</v>
      </c>
      <c r="D31" t="s">
        <v>11</v>
      </c>
      <c r="E31" t="s">
        <v>44</v>
      </c>
      <c r="F31" s="1">
        <v>44783.547222222223</v>
      </c>
      <c r="G31" t="s">
        <v>43</v>
      </c>
      <c r="I31" t="s">
        <v>14</v>
      </c>
      <c r="J31">
        <v>6040</v>
      </c>
      <c r="K31">
        <v>1</v>
      </c>
      <c r="L31" t="str">
        <f t="shared" si="0"/>
        <v>Delivery</v>
      </c>
      <c r="M31">
        <f t="shared" si="1"/>
        <v>51</v>
      </c>
      <c r="N31" t="str">
        <f t="shared" si="2"/>
        <v>159 Adams Street, Manchester, 6040, United Sates</v>
      </c>
    </row>
    <row r="32" spans="1:14" x14ac:dyDescent="0.25">
      <c r="A32">
        <v>116</v>
      </c>
      <c r="B32">
        <v>18</v>
      </c>
      <c r="C32">
        <v>1</v>
      </c>
      <c r="D32" t="s">
        <v>11</v>
      </c>
      <c r="E32" t="s">
        <v>34</v>
      </c>
      <c r="F32" s="1">
        <v>44783.547222222223</v>
      </c>
      <c r="G32" t="s">
        <v>43</v>
      </c>
      <c r="I32" t="s">
        <v>14</v>
      </c>
      <c r="J32">
        <v>6040</v>
      </c>
      <c r="K32">
        <v>1</v>
      </c>
      <c r="L32" t="str">
        <f t="shared" si="0"/>
        <v>Delivery</v>
      </c>
      <c r="M32">
        <f t="shared" si="1"/>
        <v>18</v>
      </c>
      <c r="N32" t="str">
        <f t="shared" si="2"/>
        <v>159 Adams Street, Manchester, 6040, United Sates</v>
      </c>
    </row>
    <row r="33" spans="1:14" x14ac:dyDescent="0.25">
      <c r="A33">
        <v>116</v>
      </c>
      <c r="B33">
        <v>7</v>
      </c>
      <c r="C33">
        <v>1</v>
      </c>
      <c r="D33" t="s">
        <v>20</v>
      </c>
      <c r="E33" t="s">
        <v>22</v>
      </c>
      <c r="F33" s="1">
        <v>44783.547222222223</v>
      </c>
      <c r="G33" t="s">
        <v>43</v>
      </c>
      <c r="I33" t="s">
        <v>14</v>
      </c>
      <c r="J33">
        <v>6040</v>
      </c>
      <c r="K33">
        <v>1</v>
      </c>
      <c r="L33" t="str">
        <f t="shared" si="0"/>
        <v>Delivery</v>
      </c>
      <c r="M33">
        <f t="shared" si="1"/>
        <v>7</v>
      </c>
      <c r="N33" t="str">
        <f t="shared" si="2"/>
        <v>159 Adams Street, Manchester, 6040, United Sates</v>
      </c>
    </row>
    <row r="34" spans="1:14" x14ac:dyDescent="0.25">
      <c r="A34">
        <v>116</v>
      </c>
      <c r="B34">
        <v>3</v>
      </c>
      <c r="C34">
        <v>5</v>
      </c>
      <c r="D34" t="s">
        <v>25</v>
      </c>
      <c r="E34" t="s">
        <v>45</v>
      </c>
      <c r="F34" s="1">
        <v>44783.547222222223</v>
      </c>
      <c r="G34" t="s">
        <v>43</v>
      </c>
      <c r="I34" t="s">
        <v>14</v>
      </c>
      <c r="J34">
        <v>6040</v>
      </c>
      <c r="K34">
        <v>1</v>
      </c>
      <c r="L34" t="str">
        <f t="shared" si="0"/>
        <v>Delivery</v>
      </c>
      <c r="M34">
        <f t="shared" si="1"/>
        <v>15</v>
      </c>
      <c r="N34" t="str">
        <f t="shared" si="2"/>
        <v>159 Adams Street, Manchester, 6040, United Sates</v>
      </c>
    </row>
    <row r="35" spans="1:14" x14ac:dyDescent="0.25">
      <c r="A35">
        <v>117</v>
      </c>
      <c r="B35">
        <v>16</v>
      </c>
      <c r="C35">
        <v>1</v>
      </c>
      <c r="D35" t="s">
        <v>11</v>
      </c>
      <c r="E35" t="s">
        <v>15</v>
      </c>
      <c r="F35" s="1">
        <v>44783.85</v>
      </c>
      <c r="G35" t="s">
        <v>46</v>
      </c>
      <c r="I35" t="s">
        <v>14</v>
      </c>
      <c r="J35">
        <v>6040</v>
      </c>
      <c r="K35">
        <v>0</v>
      </c>
      <c r="L35" t="str">
        <f t="shared" si="0"/>
        <v>Pick-up</v>
      </c>
      <c r="M35">
        <f t="shared" si="1"/>
        <v>16</v>
      </c>
      <c r="N35" t="str">
        <f t="shared" si="2"/>
        <v>66 Pine Street, Manchester, 6040, United Sates</v>
      </c>
    </row>
    <row r="36" spans="1:14" x14ac:dyDescent="0.25">
      <c r="A36">
        <v>117</v>
      </c>
      <c r="B36">
        <v>19</v>
      </c>
      <c r="C36">
        <v>2</v>
      </c>
      <c r="D36" t="s">
        <v>11</v>
      </c>
      <c r="E36" t="s">
        <v>18</v>
      </c>
      <c r="F36" s="1">
        <v>44783.85</v>
      </c>
      <c r="G36" t="s">
        <v>46</v>
      </c>
      <c r="I36" t="s">
        <v>14</v>
      </c>
      <c r="J36">
        <v>6040</v>
      </c>
      <c r="K36">
        <v>0</v>
      </c>
      <c r="L36" t="str">
        <f t="shared" si="0"/>
        <v>Pick-up</v>
      </c>
      <c r="M36">
        <f t="shared" si="1"/>
        <v>38</v>
      </c>
      <c r="N36" t="str">
        <f t="shared" si="2"/>
        <v>66 Pine Street, Manchester, 6040, United Sates</v>
      </c>
    </row>
    <row r="37" spans="1:14" x14ac:dyDescent="0.25">
      <c r="A37">
        <v>117</v>
      </c>
      <c r="B37">
        <v>7</v>
      </c>
      <c r="C37">
        <v>2</v>
      </c>
      <c r="D37" t="s">
        <v>20</v>
      </c>
      <c r="E37" t="s">
        <v>35</v>
      </c>
      <c r="F37" s="1">
        <v>44783.85</v>
      </c>
      <c r="G37" t="s">
        <v>46</v>
      </c>
      <c r="I37" t="s">
        <v>14</v>
      </c>
      <c r="J37">
        <v>6040</v>
      </c>
      <c r="K37">
        <v>0</v>
      </c>
      <c r="L37" t="str">
        <f t="shared" si="0"/>
        <v>Pick-up</v>
      </c>
      <c r="M37">
        <f t="shared" si="1"/>
        <v>14</v>
      </c>
      <c r="N37" t="str">
        <f t="shared" si="2"/>
        <v>66 Pine Street, Manchester, 6040, United Sates</v>
      </c>
    </row>
    <row r="38" spans="1:14" x14ac:dyDescent="0.25">
      <c r="A38">
        <v>117</v>
      </c>
      <c r="B38">
        <v>6</v>
      </c>
      <c r="C38">
        <v>1</v>
      </c>
      <c r="D38" t="s">
        <v>23</v>
      </c>
      <c r="E38" t="s">
        <v>24</v>
      </c>
      <c r="F38" s="1">
        <v>44783.85</v>
      </c>
      <c r="G38" t="s">
        <v>46</v>
      </c>
      <c r="I38" t="s">
        <v>14</v>
      </c>
      <c r="J38">
        <v>6040</v>
      </c>
      <c r="K38">
        <v>0</v>
      </c>
      <c r="L38" t="str">
        <f t="shared" si="0"/>
        <v>Pick-up</v>
      </c>
      <c r="M38">
        <f t="shared" si="1"/>
        <v>6</v>
      </c>
      <c r="N38" t="str">
        <f t="shared" si="2"/>
        <v>66 Pine Street, Manchester, 6040, United Sates</v>
      </c>
    </row>
    <row r="39" spans="1:14" x14ac:dyDescent="0.25">
      <c r="A39">
        <v>118</v>
      </c>
      <c r="B39">
        <v>12</v>
      </c>
      <c r="C39">
        <v>3</v>
      </c>
      <c r="D39" t="s">
        <v>11</v>
      </c>
      <c r="E39" t="s">
        <v>12</v>
      </c>
      <c r="F39" s="1">
        <v>44783.824999999997</v>
      </c>
      <c r="G39" t="s">
        <v>47</v>
      </c>
      <c r="I39" t="s">
        <v>14</v>
      </c>
      <c r="J39">
        <v>6042</v>
      </c>
      <c r="K39">
        <v>1</v>
      </c>
      <c r="L39" t="str">
        <f t="shared" si="0"/>
        <v>Delivery</v>
      </c>
      <c r="M39">
        <f t="shared" si="1"/>
        <v>36</v>
      </c>
      <c r="N39" t="str">
        <f t="shared" si="2"/>
        <v>18 Cambridge Street, Manchester, 6042, United Sates</v>
      </c>
    </row>
    <row r="40" spans="1:14" x14ac:dyDescent="0.25">
      <c r="A40">
        <v>118</v>
      </c>
      <c r="B40">
        <v>16</v>
      </c>
      <c r="C40">
        <v>2</v>
      </c>
      <c r="D40" t="s">
        <v>11</v>
      </c>
      <c r="E40" t="s">
        <v>15</v>
      </c>
      <c r="F40" s="1">
        <v>44783.824999999997</v>
      </c>
      <c r="G40" t="s">
        <v>47</v>
      </c>
      <c r="I40" t="s">
        <v>14</v>
      </c>
      <c r="J40">
        <v>6042</v>
      </c>
      <c r="K40">
        <v>1</v>
      </c>
      <c r="L40" t="str">
        <f t="shared" si="0"/>
        <v>Delivery</v>
      </c>
      <c r="M40">
        <f t="shared" si="1"/>
        <v>32</v>
      </c>
      <c r="N40" t="str">
        <f t="shared" si="2"/>
        <v>18 Cambridge Street, Manchester, 6042, United Sates</v>
      </c>
    </row>
    <row r="41" spans="1:14" x14ac:dyDescent="0.25">
      <c r="A41">
        <v>118</v>
      </c>
      <c r="B41">
        <v>19</v>
      </c>
      <c r="C41">
        <v>4</v>
      </c>
      <c r="D41" t="s">
        <v>11</v>
      </c>
      <c r="E41" t="s">
        <v>18</v>
      </c>
      <c r="F41" s="1">
        <v>44783.824999999997</v>
      </c>
      <c r="G41" t="s">
        <v>47</v>
      </c>
      <c r="I41" t="s">
        <v>14</v>
      </c>
      <c r="J41">
        <v>6042</v>
      </c>
      <c r="K41">
        <v>1</v>
      </c>
      <c r="L41" t="str">
        <f t="shared" si="0"/>
        <v>Delivery</v>
      </c>
      <c r="M41">
        <f t="shared" si="1"/>
        <v>76</v>
      </c>
      <c r="N41" t="str">
        <f t="shared" si="2"/>
        <v>18 Cambridge Street, Manchester, 6042, United Sates</v>
      </c>
    </row>
    <row r="42" spans="1:14" x14ac:dyDescent="0.25">
      <c r="A42">
        <v>118</v>
      </c>
      <c r="B42">
        <v>17</v>
      </c>
      <c r="C42">
        <v>2</v>
      </c>
      <c r="D42" t="s">
        <v>11</v>
      </c>
      <c r="E42" t="s">
        <v>44</v>
      </c>
      <c r="F42" s="1">
        <v>44783.824999999997</v>
      </c>
      <c r="G42" t="s">
        <v>47</v>
      </c>
      <c r="I42" t="s">
        <v>14</v>
      </c>
      <c r="J42">
        <v>6042</v>
      </c>
      <c r="K42">
        <v>1</v>
      </c>
      <c r="L42" t="str">
        <f t="shared" si="0"/>
        <v>Delivery</v>
      </c>
      <c r="M42">
        <f t="shared" si="1"/>
        <v>34</v>
      </c>
      <c r="N42" t="str">
        <f t="shared" si="2"/>
        <v>18 Cambridge Street, Manchester, 6042, United Sates</v>
      </c>
    </row>
    <row r="43" spans="1:14" x14ac:dyDescent="0.25">
      <c r="A43">
        <v>118</v>
      </c>
      <c r="B43">
        <v>17</v>
      </c>
      <c r="C43">
        <v>1</v>
      </c>
      <c r="D43" t="s">
        <v>11</v>
      </c>
      <c r="E43" t="s">
        <v>48</v>
      </c>
      <c r="F43" s="1">
        <v>44783.824999999997</v>
      </c>
      <c r="G43" t="s">
        <v>47</v>
      </c>
      <c r="I43" t="s">
        <v>14</v>
      </c>
      <c r="J43">
        <v>6042</v>
      </c>
      <c r="K43">
        <v>1</v>
      </c>
      <c r="L43" t="str">
        <f t="shared" si="0"/>
        <v>Delivery</v>
      </c>
      <c r="M43">
        <f t="shared" si="1"/>
        <v>17</v>
      </c>
      <c r="N43" t="str">
        <f t="shared" si="2"/>
        <v>18 Cambridge Street, Manchester, 6042, United Sates</v>
      </c>
    </row>
    <row r="44" spans="1:14" x14ac:dyDescent="0.25">
      <c r="A44">
        <v>118</v>
      </c>
      <c r="B44">
        <v>18</v>
      </c>
      <c r="C44">
        <v>1</v>
      </c>
      <c r="D44" t="s">
        <v>11</v>
      </c>
      <c r="E44" t="s">
        <v>34</v>
      </c>
      <c r="F44" s="1">
        <v>44783.824999999997</v>
      </c>
      <c r="G44" t="s">
        <v>47</v>
      </c>
      <c r="I44" t="s">
        <v>14</v>
      </c>
      <c r="J44">
        <v>6042</v>
      </c>
      <c r="K44">
        <v>1</v>
      </c>
      <c r="L44" t="str">
        <f t="shared" si="0"/>
        <v>Delivery</v>
      </c>
      <c r="M44">
        <f t="shared" si="1"/>
        <v>18</v>
      </c>
      <c r="N44" t="str">
        <f t="shared" si="2"/>
        <v>18 Cambridge Street, Manchester, 6042, United Sates</v>
      </c>
    </row>
    <row r="45" spans="1:14" x14ac:dyDescent="0.25">
      <c r="A45">
        <v>118</v>
      </c>
      <c r="B45">
        <v>15</v>
      </c>
      <c r="C45">
        <v>5</v>
      </c>
      <c r="D45" t="s">
        <v>11</v>
      </c>
      <c r="E45" t="s">
        <v>40</v>
      </c>
      <c r="F45" s="1">
        <v>44783.824999999997</v>
      </c>
      <c r="G45" t="s">
        <v>47</v>
      </c>
      <c r="I45" t="s">
        <v>14</v>
      </c>
      <c r="J45">
        <v>6042</v>
      </c>
      <c r="K45">
        <v>1</v>
      </c>
      <c r="L45" t="str">
        <f t="shared" si="0"/>
        <v>Delivery</v>
      </c>
      <c r="M45">
        <f t="shared" si="1"/>
        <v>75</v>
      </c>
      <c r="N45" t="str">
        <f t="shared" si="2"/>
        <v>18 Cambridge Street, Manchester, 6042, United Sates</v>
      </c>
    </row>
    <row r="46" spans="1:14" x14ac:dyDescent="0.25">
      <c r="A46">
        <v>118</v>
      </c>
      <c r="B46">
        <v>6</v>
      </c>
      <c r="C46">
        <v>4</v>
      </c>
      <c r="D46" t="s">
        <v>20</v>
      </c>
      <c r="E46" t="s">
        <v>49</v>
      </c>
      <c r="F46" s="1">
        <v>44783.824999999997</v>
      </c>
      <c r="G46" t="s">
        <v>47</v>
      </c>
      <c r="I46" t="s">
        <v>14</v>
      </c>
      <c r="J46">
        <v>6042</v>
      </c>
      <c r="K46">
        <v>1</v>
      </c>
      <c r="L46" t="str">
        <f t="shared" si="0"/>
        <v>Delivery</v>
      </c>
      <c r="M46">
        <f t="shared" si="1"/>
        <v>24</v>
      </c>
      <c r="N46" t="str">
        <f t="shared" si="2"/>
        <v>18 Cambridge Street, Manchester, 6042, United Sates</v>
      </c>
    </row>
    <row r="47" spans="1:14" x14ac:dyDescent="0.25">
      <c r="A47">
        <v>118</v>
      </c>
      <c r="B47">
        <v>7</v>
      </c>
      <c r="C47">
        <v>4</v>
      </c>
      <c r="D47" t="s">
        <v>20</v>
      </c>
      <c r="E47" t="s">
        <v>22</v>
      </c>
      <c r="F47" s="1">
        <v>44783.824999999997</v>
      </c>
      <c r="G47" t="s">
        <v>47</v>
      </c>
      <c r="I47" t="s">
        <v>14</v>
      </c>
      <c r="J47">
        <v>6042</v>
      </c>
      <c r="K47">
        <v>1</v>
      </c>
      <c r="L47" t="str">
        <f t="shared" si="0"/>
        <v>Delivery</v>
      </c>
      <c r="M47">
        <f t="shared" si="1"/>
        <v>28</v>
      </c>
      <c r="N47" t="str">
        <f t="shared" si="2"/>
        <v>18 Cambridge Street, Manchester, 6042, United Sates</v>
      </c>
    </row>
    <row r="48" spans="1:14" x14ac:dyDescent="0.25">
      <c r="A48">
        <v>118</v>
      </c>
      <c r="B48">
        <v>5</v>
      </c>
      <c r="C48">
        <v>10</v>
      </c>
      <c r="D48" t="s">
        <v>23</v>
      </c>
      <c r="E48" t="s">
        <v>50</v>
      </c>
      <c r="F48" s="1">
        <v>44783.824999999997</v>
      </c>
      <c r="G48" t="s">
        <v>47</v>
      </c>
      <c r="I48" t="s">
        <v>14</v>
      </c>
      <c r="J48">
        <v>6042</v>
      </c>
      <c r="K48">
        <v>1</v>
      </c>
      <c r="L48" t="str">
        <f t="shared" si="0"/>
        <v>Delivery</v>
      </c>
      <c r="M48">
        <f t="shared" si="1"/>
        <v>50</v>
      </c>
      <c r="N48" t="str">
        <f t="shared" si="2"/>
        <v>18 Cambridge Street, Manchester, 6042, United Sates</v>
      </c>
    </row>
    <row r="49" spans="1:14" x14ac:dyDescent="0.25">
      <c r="A49">
        <v>118</v>
      </c>
      <c r="B49">
        <v>7</v>
      </c>
      <c r="C49">
        <v>5</v>
      </c>
      <c r="D49" t="s">
        <v>23</v>
      </c>
      <c r="E49" t="s">
        <v>36</v>
      </c>
      <c r="F49" s="1">
        <v>44783.824999999997</v>
      </c>
      <c r="G49" t="s">
        <v>47</v>
      </c>
      <c r="I49" t="s">
        <v>14</v>
      </c>
      <c r="J49">
        <v>6042</v>
      </c>
      <c r="K49">
        <v>1</v>
      </c>
      <c r="L49" t="str">
        <f t="shared" si="0"/>
        <v>Delivery</v>
      </c>
      <c r="M49">
        <f t="shared" si="1"/>
        <v>35</v>
      </c>
      <c r="N49" t="str">
        <f t="shared" si="2"/>
        <v>18 Cambridge Street, Manchester, 6042, United Sates</v>
      </c>
    </row>
    <row r="50" spans="1:14" x14ac:dyDescent="0.25">
      <c r="A50">
        <v>118</v>
      </c>
      <c r="B50">
        <v>4</v>
      </c>
      <c r="C50">
        <v>10</v>
      </c>
      <c r="D50" t="s">
        <v>25</v>
      </c>
      <c r="E50" t="s">
        <v>51</v>
      </c>
      <c r="F50" s="1">
        <v>44783.824999999997</v>
      </c>
      <c r="G50" t="s">
        <v>47</v>
      </c>
      <c r="I50" t="s">
        <v>14</v>
      </c>
      <c r="J50">
        <v>6042</v>
      </c>
      <c r="K50">
        <v>1</v>
      </c>
      <c r="L50" t="str">
        <f t="shared" si="0"/>
        <v>Delivery</v>
      </c>
      <c r="M50">
        <f t="shared" si="1"/>
        <v>40</v>
      </c>
      <c r="N50" t="str">
        <f t="shared" si="2"/>
        <v>18 Cambridge Street, Manchester, 6042, United Sates</v>
      </c>
    </row>
    <row r="51" spans="1:14" x14ac:dyDescent="0.25">
      <c r="A51">
        <v>119</v>
      </c>
      <c r="B51">
        <v>17</v>
      </c>
      <c r="C51">
        <v>1</v>
      </c>
      <c r="D51" t="s">
        <v>11</v>
      </c>
      <c r="E51" t="s">
        <v>48</v>
      </c>
      <c r="F51" s="1">
        <v>44783.920138888891</v>
      </c>
      <c r="G51" t="s">
        <v>52</v>
      </c>
      <c r="I51" t="s">
        <v>14</v>
      </c>
      <c r="J51">
        <v>6040</v>
      </c>
      <c r="K51">
        <v>1</v>
      </c>
      <c r="L51" t="str">
        <f t="shared" si="0"/>
        <v>Delivery</v>
      </c>
      <c r="M51">
        <f t="shared" si="1"/>
        <v>17</v>
      </c>
      <c r="N51" t="str">
        <f t="shared" si="2"/>
        <v>310 Timrod Road, Manchester, 6040, United Sates</v>
      </c>
    </row>
    <row r="52" spans="1:14" x14ac:dyDescent="0.25">
      <c r="A52">
        <v>119</v>
      </c>
      <c r="B52">
        <v>19</v>
      </c>
      <c r="C52">
        <v>1</v>
      </c>
      <c r="D52" t="s">
        <v>11</v>
      </c>
      <c r="E52" t="s">
        <v>42</v>
      </c>
      <c r="F52" s="1">
        <v>44783.920138888891</v>
      </c>
      <c r="G52" t="s">
        <v>52</v>
      </c>
      <c r="I52" t="s">
        <v>14</v>
      </c>
      <c r="J52">
        <v>6040</v>
      </c>
      <c r="K52">
        <v>1</v>
      </c>
      <c r="L52" t="str">
        <f t="shared" si="0"/>
        <v>Delivery</v>
      </c>
      <c r="M52">
        <f t="shared" si="1"/>
        <v>19</v>
      </c>
      <c r="N52" t="str">
        <f t="shared" si="2"/>
        <v>310 Timrod Road, Manchester, 6040, United Sates</v>
      </c>
    </row>
    <row r="53" spans="1:14" x14ac:dyDescent="0.25">
      <c r="A53">
        <v>119</v>
      </c>
      <c r="B53">
        <v>18</v>
      </c>
      <c r="C53">
        <v>1</v>
      </c>
      <c r="D53" t="s">
        <v>11</v>
      </c>
      <c r="E53" t="s">
        <v>34</v>
      </c>
      <c r="F53" s="1">
        <v>44783.920138888891</v>
      </c>
      <c r="G53" t="s">
        <v>52</v>
      </c>
      <c r="I53" t="s">
        <v>14</v>
      </c>
      <c r="J53">
        <v>6040</v>
      </c>
      <c r="K53">
        <v>1</v>
      </c>
      <c r="L53" t="str">
        <f t="shared" si="0"/>
        <v>Delivery</v>
      </c>
      <c r="M53">
        <f t="shared" si="1"/>
        <v>18</v>
      </c>
      <c r="N53" t="str">
        <f t="shared" si="2"/>
        <v>310 Timrod Road, Manchester, 6040, United Sates</v>
      </c>
    </row>
    <row r="54" spans="1:14" x14ac:dyDescent="0.25">
      <c r="A54">
        <v>119</v>
      </c>
      <c r="B54">
        <v>6</v>
      </c>
      <c r="C54">
        <v>2</v>
      </c>
      <c r="D54" t="s">
        <v>23</v>
      </c>
      <c r="E54" t="s">
        <v>29</v>
      </c>
      <c r="F54" s="1">
        <v>44783.920138888891</v>
      </c>
      <c r="G54" t="s">
        <v>52</v>
      </c>
      <c r="I54" t="s">
        <v>14</v>
      </c>
      <c r="J54">
        <v>6040</v>
      </c>
      <c r="K54">
        <v>1</v>
      </c>
      <c r="L54" t="str">
        <f t="shared" si="0"/>
        <v>Delivery</v>
      </c>
      <c r="M54">
        <f t="shared" si="1"/>
        <v>12</v>
      </c>
      <c r="N54" t="str">
        <f t="shared" si="2"/>
        <v>310 Timrod Road, Manchester, 6040, United Sates</v>
      </c>
    </row>
    <row r="55" spans="1:14" x14ac:dyDescent="0.25">
      <c r="A55">
        <v>119</v>
      </c>
      <c r="B55">
        <v>3</v>
      </c>
      <c r="C55">
        <v>3</v>
      </c>
      <c r="D55" t="s">
        <v>25</v>
      </c>
      <c r="E55" t="s">
        <v>45</v>
      </c>
      <c r="F55" s="1">
        <v>44783.920138888891</v>
      </c>
      <c r="G55" t="s">
        <v>52</v>
      </c>
      <c r="I55" t="s">
        <v>14</v>
      </c>
      <c r="J55">
        <v>6040</v>
      </c>
      <c r="K55">
        <v>1</v>
      </c>
      <c r="L55" t="str">
        <f t="shared" si="0"/>
        <v>Delivery</v>
      </c>
      <c r="M55">
        <f t="shared" si="1"/>
        <v>9</v>
      </c>
      <c r="N55" t="str">
        <f t="shared" si="2"/>
        <v>310 Timrod Road, Manchester, 6040, United Sates</v>
      </c>
    </row>
    <row r="56" spans="1:14" x14ac:dyDescent="0.25">
      <c r="A56">
        <v>120</v>
      </c>
      <c r="B56">
        <v>6</v>
      </c>
      <c r="C56">
        <v>1</v>
      </c>
      <c r="D56" t="s">
        <v>25</v>
      </c>
      <c r="E56" t="s">
        <v>53</v>
      </c>
      <c r="F56" s="1">
        <v>44783.597222222219</v>
      </c>
      <c r="G56" t="s">
        <v>54</v>
      </c>
      <c r="I56" t="s">
        <v>14</v>
      </c>
      <c r="J56">
        <v>6040</v>
      </c>
      <c r="K56">
        <v>0</v>
      </c>
      <c r="L56" t="str">
        <f t="shared" si="0"/>
        <v>Pick-up</v>
      </c>
      <c r="M56">
        <f t="shared" si="1"/>
        <v>6</v>
      </c>
      <c r="N56" t="str">
        <f t="shared" si="2"/>
        <v>44 Downey Drive, Manchester, 6040, United Sates</v>
      </c>
    </row>
    <row r="57" spans="1:14" x14ac:dyDescent="0.25">
      <c r="A57">
        <v>120</v>
      </c>
      <c r="B57">
        <v>3</v>
      </c>
      <c r="C57">
        <v>1</v>
      </c>
      <c r="D57" t="s">
        <v>25</v>
      </c>
      <c r="E57" t="s">
        <v>55</v>
      </c>
      <c r="F57" s="1">
        <v>44783.597222222219</v>
      </c>
      <c r="G57" t="s">
        <v>54</v>
      </c>
      <c r="I57" t="s">
        <v>14</v>
      </c>
      <c r="J57">
        <v>6040</v>
      </c>
      <c r="K57">
        <v>0</v>
      </c>
      <c r="L57" t="str">
        <f t="shared" si="0"/>
        <v>Pick-up</v>
      </c>
      <c r="M57">
        <f t="shared" si="1"/>
        <v>3</v>
      </c>
      <c r="N57" t="str">
        <f t="shared" si="2"/>
        <v>44 Downey Drive, Manchester, 6040, United Sates</v>
      </c>
    </row>
    <row r="58" spans="1:14" x14ac:dyDescent="0.25">
      <c r="A58">
        <v>120</v>
      </c>
      <c r="B58">
        <v>7</v>
      </c>
      <c r="C58">
        <v>1</v>
      </c>
      <c r="D58" t="s">
        <v>23</v>
      </c>
      <c r="E58" t="s">
        <v>36</v>
      </c>
      <c r="F58" s="1">
        <v>44783.597222222219</v>
      </c>
      <c r="G58" t="s">
        <v>54</v>
      </c>
      <c r="I58" t="s">
        <v>14</v>
      </c>
      <c r="J58">
        <v>6040</v>
      </c>
      <c r="K58">
        <v>0</v>
      </c>
      <c r="L58" t="str">
        <f t="shared" si="0"/>
        <v>Pick-up</v>
      </c>
      <c r="M58">
        <f t="shared" si="1"/>
        <v>7</v>
      </c>
      <c r="N58" t="str">
        <f t="shared" si="2"/>
        <v>44 Downey Drive, Manchester, 6040, United Sates</v>
      </c>
    </row>
    <row r="59" spans="1:14" x14ac:dyDescent="0.25">
      <c r="A59">
        <v>120</v>
      </c>
      <c r="B59">
        <v>6</v>
      </c>
      <c r="C59">
        <v>2</v>
      </c>
      <c r="D59" t="s">
        <v>23</v>
      </c>
      <c r="E59" t="s">
        <v>30</v>
      </c>
      <c r="F59" s="1">
        <v>44783.597222222219</v>
      </c>
      <c r="G59" t="s">
        <v>54</v>
      </c>
      <c r="I59" t="s">
        <v>14</v>
      </c>
      <c r="J59">
        <v>6040</v>
      </c>
      <c r="K59">
        <v>0</v>
      </c>
      <c r="L59" t="str">
        <f t="shared" si="0"/>
        <v>Pick-up</v>
      </c>
      <c r="M59">
        <f t="shared" si="1"/>
        <v>12</v>
      </c>
      <c r="N59" t="str">
        <f t="shared" si="2"/>
        <v>44 Downey Drive, Manchester, 6040, United Sates</v>
      </c>
    </row>
    <row r="60" spans="1:14" x14ac:dyDescent="0.25">
      <c r="A60">
        <v>120</v>
      </c>
      <c r="B60">
        <v>5</v>
      </c>
      <c r="C60">
        <v>1</v>
      </c>
      <c r="D60" t="s">
        <v>20</v>
      </c>
      <c r="E60" t="s">
        <v>21</v>
      </c>
      <c r="F60" s="1">
        <v>44783.597222222219</v>
      </c>
      <c r="G60" t="s">
        <v>54</v>
      </c>
      <c r="I60" t="s">
        <v>14</v>
      </c>
      <c r="J60">
        <v>6040</v>
      </c>
      <c r="K60">
        <v>0</v>
      </c>
      <c r="L60" t="str">
        <f t="shared" si="0"/>
        <v>Pick-up</v>
      </c>
      <c r="M60">
        <f t="shared" si="1"/>
        <v>5</v>
      </c>
      <c r="N60" t="str">
        <f t="shared" si="2"/>
        <v>44 Downey Drive, Manchester, 6040, United Sates</v>
      </c>
    </row>
    <row r="61" spans="1:14" x14ac:dyDescent="0.25">
      <c r="A61">
        <v>120</v>
      </c>
      <c r="B61">
        <v>7</v>
      </c>
      <c r="C61">
        <v>1</v>
      </c>
      <c r="D61" t="s">
        <v>20</v>
      </c>
      <c r="E61" t="s">
        <v>35</v>
      </c>
      <c r="F61" s="1">
        <v>44783.597222222219</v>
      </c>
      <c r="G61" t="s">
        <v>54</v>
      </c>
      <c r="I61" t="s">
        <v>14</v>
      </c>
      <c r="J61">
        <v>6040</v>
      </c>
      <c r="K61">
        <v>0</v>
      </c>
      <c r="L61" t="str">
        <f t="shared" si="0"/>
        <v>Pick-up</v>
      </c>
      <c r="M61">
        <f t="shared" si="1"/>
        <v>7</v>
      </c>
      <c r="N61" t="str">
        <f t="shared" si="2"/>
        <v>44 Downey Drive, Manchester, 6040, United Sates</v>
      </c>
    </row>
    <row r="62" spans="1:14" x14ac:dyDescent="0.25">
      <c r="A62">
        <v>120</v>
      </c>
      <c r="B62">
        <v>19</v>
      </c>
      <c r="C62">
        <v>1</v>
      </c>
      <c r="D62" t="s">
        <v>11</v>
      </c>
      <c r="E62" t="s">
        <v>42</v>
      </c>
      <c r="F62" s="1">
        <v>44783.597222222219</v>
      </c>
      <c r="G62" t="s">
        <v>54</v>
      </c>
      <c r="I62" t="s">
        <v>14</v>
      </c>
      <c r="J62">
        <v>6040</v>
      </c>
      <c r="K62">
        <v>0</v>
      </c>
      <c r="L62" t="str">
        <f t="shared" si="0"/>
        <v>Pick-up</v>
      </c>
      <c r="M62">
        <f t="shared" si="1"/>
        <v>19</v>
      </c>
      <c r="N62" t="str">
        <f t="shared" si="2"/>
        <v>44 Downey Drive, Manchester, 6040, United Sates</v>
      </c>
    </row>
    <row r="63" spans="1:14" x14ac:dyDescent="0.25">
      <c r="A63">
        <v>121</v>
      </c>
      <c r="B63">
        <v>19</v>
      </c>
      <c r="C63">
        <v>2</v>
      </c>
      <c r="D63" t="s">
        <v>11</v>
      </c>
      <c r="E63" t="s">
        <v>42</v>
      </c>
      <c r="F63" s="1">
        <v>44783.503472222219</v>
      </c>
      <c r="G63" t="s">
        <v>56</v>
      </c>
      <c r="I63" t="s">
        <v>14</v>
      </c>
      <c r="J63">
        <v>6042</v>
      </c>
      <c r="K63">
        <v>1</v>
      </c>
      <c r="L63" t="str">
        <f t="shared" si="0"/>
        <v>Delivery</v>
      </c>
      <c r="M63">
        <f t="shared" si="1"/>
        <v>38</v>
      </c>
      <c r="N63" t="str">
        <f t="shared" si="2"/>
        <v>31 Buckland Hills Drive, Manchester, 6042, United Sates</v>
      </c>
    </row>
    <row r="64" spans="1:14" x14ac:dyDescent="0.25">
      <c r="A64">
        <v>121</v>
      </c>
      <c r="B64">
        <v>16</v>
      </c>
      <c r="C64">
        <v>4</v>
      </c>
      <c r="D64" t="s">
        <v>11</v>
      </c>
      <c r="E64" t="s">
        <v>28</v>
      </c>
      <c r="F64" s="1">
        <v>44783.503472222219</v>
      </c>
      <c r="G64" t="s">
        <v>56</v>
      </c>
      <c r="I64" t="s">
        <v>14</v>
      </c>
      <c r="J64">
        <v>6042</v>
      </c>
      <c r="K64">
        <v>1</v>
      </c>
      <c r="L64" t="str">
        <f t="shared" si="0"/>
        <v>Delivery</v>
      </c>
      <c r="M64">
        <f t="shared" si="1"/>
        <v>64</v>
      </c>
      <c r="N64" t="str">
        <f t="shared" si="2"/>
        <v>31 Buckland Hills Drive, Manchester, 6042, United Sates</v>
      </c>
    </row>
    <row r="65" spans="1:14" x14ac:dyDescent="0.25">
      <c r="A65">
        <v>121</v>
      </c>
      <c r="B65">
        <v>5</v>
      </c>
      <c r="C65">
        <v>1</v>
      </c>
      <c r="D65" t="s">
        <v>20</v>
      </c>
      <c r="E65" t="s">
        <v>21</v>
      </c>
      <c r="F65" s="1">
        <v>44783.503472222219</v>
      </c>
      <c r="G65" t="s">
        <v>56</v>
      </c>
      <c r="I65" t="s">
        <v>14</v>
      </c>
      <c r="J65">
        <v>6042</v>
      </c>
      <c r="K65">
        <v>1</v>
      </c>
      <c r="L65" t="str">
        <f t="shared" si="0"/>
        <v>Delivery</v>
      </c>
      <c r="M65">
        <f t="shared" si="1"/>
        <v>5</v>
      </c>
      <c r="N65" t="str">
        <f t="shared" si="2"/>
        <v>31 Buckland Hills Drive, Manchester, 6042, United Sates</v>
      </c>
    </row>
    <row r="66" spans="1:14" x14ac:dyDescent="0.25">
      <c r="A66">
        <v>121</v>
      </c>
      <c r="B66">
        <v>6</v>
      </c>
      <c r="C66">
        <v>1</v>
      </c>
      <c r="D66" t="s">
        <v>25</v>
      </c>
      <c r="E66" t="s">
        <v>53</v>
      </c>
      <c r="F66" s="1">
        <v>44783.503472222219</v>
      </c>
      <c r="G66" t="s">
        <v>56</v>
      </c>
      <c r="I66" t="s">
        <v>14</v>
      </c>
      <c r="J66">
        <v>6042</v>
      </c>
      <c r="K66">
        <v>1</v>
      </c>
      <c r="L66" t="str">
        <f t="shared" si="0"/>
        <v>Delivery</v>
      </c>
      <c r="M66">
        <f t="shared" si="1"/>
        <v>6</v>
      </c>
      <c r="N66" t="str">
        <f t="shared" si="2"/>
        <v>31 Buckland Hills Drive, Manchester, 6042, United Sates</v>
      </c>
    </row>
    <row r="67" spans="1:14" x14ac:dyDescent="0.25">
      <c r="A67">
        <v>122</v>
      </c>
      <c r="B67">
        <v>17</v>
      </c>
      <c r="C67">
        <v>1</v>
      </c>
      <c r="D67" t="s">
        <v>11</v>
      </c>
      <c r="E67" t="s">
        <v>44</v>
      </c>
      <c r="F67" s="1">
        <v>44783.773611111108</v>
      </c>
      <c r="G67" t="s">
        <v>57</v>
      </c>
      <c r="I67" t="s">
        <v>14</v>
      </c>
      <c r="J67">
        <v>6042</v>
      </c>
      <c r="K67">
        <v>1</v>
      </c>
      <c r="L67" t="str">
        <f t="shared" ref="L67:L130" si="3">IF(K67=1,"Delivery","Pick-up")</f>
        <v>Delivery</v>
      </c>
      <c r="M67">
        <f t="shared" ref="M67:M130" si="4">B67*C67</f>
        <v>17</v>
      </c>
      <c r="N67" t="str">
        <f t="shared" ref="N67:N130" si="5">CONCATENATE(G67,", ",I67,", ",J67,", ","United Sates")</f>
        <v>194 Buckland Hills Drive, Manchester, 6042, United Sates</v>
      </c>
    </row>
    <row r="68" spans="1:14" x14ac:dyDescent="0.25">
      <c r="A68">
        <v>122</v>
      </c>
      <c r="B68">
        <v>7</v>
      </c>
      <c r="C68">
        <v>2</v>
      </c>
      <c r="D68" t="s">
        <v>20</v>
      </c>
      <c r="E68" t="s">
        <v>22</v>
      </c>
      <c r="F68" s="1">
        <v>44783.773611111108</v>
      </c>
      <c r="G68" t="s">
        <v>57</v>
      </c>
      <c r="I68" t="s">
        <v>14</v>
      </c>
      <c r="J68">
        <v>6042</v>
      </c>
      <c r="K68">
        <v>1</v>
      </c>
      <c r="L68" t="str">
        <f t="shared" si="3"/>
        <v>Delivery</v>
      </c>
      <c r="M68">
        <f t="shared" si="4"/>
        <v>14</v>
      </c>
      <c r="N68" t="str">
        <f t="shared" si="5"/>
        <v>194 Buckland Hills Drive, Manchester, 6042, United Sates</v>
      </c>
    </row>
    <row r="69" spans="1:14" x14ac:dyDescent="0.25">
      <c r="A69">
        <v>122</v>
      </c>
      <c r="B69">
        <v>5</v>
      </c>
      <c r="C69">
        <v>1</v>
      </c>
      <c r="D69" t="s">
        <v>23</v>
      </c>
      <c r="E69" t="s">
        <v>31</v>
      </c>
      <c r="F69" s="1">
        <v>44783.773611111108</v>
      </c>
      <c r="G69" t="s">
        <v>57</v>
      </c>
      <c r="I69" t="s">
        <v>14</v>
      </c>
      <c r="J69">
        <v>6042</v>
      </c>
      <c r="K69">
        <v>1</v>
      </c>
      <c r="L69" t="str">
        <f t="shared" si="3"/>
        <v>Delivery</v>
      </c>
      <c r="M69">
        <f t="shared" si="4"/>
        <v>5</v>
      </c>
      <c r="N69" t="str">
        <f t="shared" si="5"/>
        <v>194 Buckland Hills Drive, Manchester, 6042, United Sates</v>
      </c>
    </row>
    <row r="70" spans="1:14" x14ac:dyDescent="0.25">
      <c r="A70">
        <v>122</v>
      </c>
      <c r="B70">
        <v>6</v>
      </c>
      <c r="C70">
        <v>2</v>
      </c>
      <c r="D70" t="s">
        <v>25</v>
      </c>
      <c r="E70" t="s">
        <v>58</v>
      </c>
      <c r="F70" s="1">
        <v>44783.773611111108</v>
      </c>
      <c r="G70" t="s">
        <v>57</v>
      </c>
      <c r="I70" t="s">
        <v>14</v>
      </c>
      <c r="J70">
        <v>6042</v>
      </c>
      <c r="K70">
        <v>1</v>
      </c>
      <c r="L70" t="str">
        <f t="shared" si="3"/>
        <v>Delivery</v>
      </c>
      <c r="M70">
        <f t="shared" si="4"/>
        <v>12</v>
      </c>
      <c r="N70" t="str">
        <f t="shared" si="5"/>
        <v>194 Buckland Hills Drive, Manchester, 6042, United Sates</v>
      </c>
    </row>
    <row r="71" spans="1:14" x14ac:dyDescent="0.25">
      <c r="A71">
        <v>123</v>
      </c>
      <c r="B71">
        <v>16</v>
      </c>
      <c r="C71">
        <v>1</v>
      </c>
      <c r="D71" t="s">
        <v>11</v>
      </c>
      <c r="E71" t="s">
        <v>59</v>
      </c>
      <c r="F71" s="1">
        <v>44783.779861111114</v>
      </c>
      <c r="G71" t="s">
        <v>60</v>
      </c>
      <c r="I71" t="s">
        <v>14</v>
      </c>
      <c r="J71">
        <v>6040</v>
      </c>
      <c r="K71">
        <v>1</v>
      </c>
      <c r="L71" t="str">
        <f t="shared" si="3"/>
        <v>Delivery</v>
      </c>
      <c r="M71">
        <f t="shared" si="4"/>
        <v>16</v>
      </c>
      <c r="N71" t="str">
        <f t="shared" si="5"/>
        <v>29 Lucian Street, Manchester, 6040, United Sates</v>
      </c>
    </row>
    <row r="72" spans="1:14" x14ac:dyDescent="0.25">
      <c r="A72">
        <v>123</v>
      </c>
      <c r="B72">
        <v>17</v>
      </c>
      <c r="C72">
        <v>5</v>
      </c>
      <c r="D72" t="s">
        <v>11</v>
      </c>
      <c r="E72" t="s">
        <v>44</v>
      </c>
      <c r="F72" s="1">
        <v>44783.779861111114</v>
      </c>
      <c r="G72" t="s">
        <v>60</v>
      </c>
      <c r="I72" t="s">
        <v>14</v>
      </c>
      <c r="J72">
        <v>6040</v>
      </c>
      <c r="K72">
        <v>1</v>
      </c>
      <c r="L72" t="str">
        <f t="shared" si="3"/>
        <v>Delivery</v>
      </c>
      <c r="M72">
        <f t="shared" si="4"/>
        <v>85</v>
      </c>
      <c r="N72" t="str">
        <f t="shared" si="5"/>
        <v>29 Lucian Street, Manchester, 6040, United Sates</v>
      </c>
    </row>
    <row r="73" spans="1:14" x14ac:dyDescent="0.25">
      <c r="A73">
        <v>123</v>
      </c>
      <c r="B73">
        <v>16</v>
      </c>
      <c r="C73">
        <v>2</v>
      </c>
      <c r="D73" t="s">
        <v>11</v>
      </c>
      <c r="E73" t="s">
        <v>28</v>
      </c>
      <c r="F73" s="1">
        <v>44783.779861111114</v>
      </c>
      <c r="G73" t="s">
        <v>60</v>
      </c>
      <c r="I73" t="s">
        <v>14</v>
      </c>
      <c r="J73">
        <v>6040</v>
      </c>
      <c r="K73">
        <v>1</v>
      </c>
      <c r="L73" t="str">
        <f t="shared" si="3"/>
        <v>Delivery</v>
      </c>
      <c r="M73">
        <f t="shared" si="4"/>
        <v>32</v>
      </c>
      <c r="N73" t="str">
        <f t="shared" si="5"/>
        <v>29 Lucian Street, Manchester, 6040, United Sates</v>
      </c>
    </row>
    <row r="74" spans="1:14" x14ac:dyDescent="0.25">
      <c r="A74">
        <v>123</v>
      </c>
      <c r="B74">
        <v>5</v>
      </c>
      <c r="C74">
        <v>2</v>
      </c>
      <c r="D74" t="s">
        <v>20</v>
      </c>
      <c r="E74" t="s">
        <v>21</v>
      </c>
      <c r="F74" s="1">
        <v>44783.779861111114</v>
      </c>
      <c r="G74" t="s">
        <v>60</v>
      </c>
      <c r="I74" t="s">
        <v>14</v>
      </c>
      <c r="J74">
        <v>6040</v>
      </c>
      <c r="K74">
        <v>1</v>
      </c>
      <c r="L74" t="str">
        <f t="shared" si="3"/>
        <v>Delivery</v>
      </c>
      <c r="M74">
        <f t="shared" si="4"/>
        <v>10</v>
      </c>
      <c r="N74" t="str">
        <f t="shared" si="5"/>
        <v>29 Lucian Street, Manchester, 6040, United Sates</v>
      </c>
    </row>
    <row r="75" spans="1:14" x14ac:dyDescent="0.25">
      <c r="A75">
        <v>123</v>
      </c>
      <c r="B75">
        <v>6</v>
      </c>
      <c r="C75">
        <v>12</v>
      </c>
      <c r="D75" t="s">
        <v>23</v>
      </c>
      <c r="E75" t="s">
        <v>30</v>
      </c>
      <c r="F75" s="1">
        <v>44783.779861111114</v>
      </c>
      <c r="G75" t="s">
        <v>60</v>
      </c>
      <c r="I75" t="s">
        <v>14</v>
      </c>
      <c r="J75">
        <v>6040</v>
      </c>
      <c r="K75">
        <v>1</v>
      </c>
      <c r="L75" t="str">
        <f t="shared" si="3"/>
        <v>Delivery</v>
      </c>
      <c r="M75">
        <f t="shared" si="4"/>
        <v>72</v>
      </c>
      <c r="N75" t="str">
        <f t="shared" si="5"/>
        <v>29 Lucian Street, Manchester, 6040, United Sates</v>
      </c>
    </row>
    <row r="76" spans="1:14" x14ac:dyDescent="0.25">
      <c r="A76">
        <v>123</v>
      </c>
      <c r="B76">
        <v>4</v>
      </c>
      <c r="C76">
        <v>2</v>
      </c>
      <c r="D76" t="s">
        <v>25</v>
      </c>
      <c r="E76" t="s">
        <v>61</v>
      </c>
      <c r="F76" s="1">
        <v>44783.779861111114</v>
      </c>
      <c r="G76" t="s">
        <v>60</v>
      </c>
      <c r="I76" t="s">
        <v>14</v>
      </c>
      <c r="J76">
        <v>6040</v>
      </c>
      <c r="K76">
        <v>1</v>
      </c>
      <c r="L76" t="str">
        <f t="shared" si="3"/>
        <v>Delivery</v>
      </c>
      <c r="M76">
        <f t="shared" si="4"/>
        <v>8</v>
      </c>
      <c r="N76" t="str">
        <f t="shared" si="5"/>
        <v>29 Lucian Street, Manchester, 6040, United Sates</v>
      </c>
    </row>
    <row r="77" spans="1:14" x14ac:dyDescent="0.25">
      <c r="A77">
        <v>123</v>
      </c>
      <c r="B77">
        <v>3</v>
      </c>
      <c r="C77">
        <v>22</v>
      </c>
      <c r="D77" t="s">
        <v>25</v>
      </c>
      <c r="E77" t="s">
        <v>55</v>
      </c>
      <c r="F77" s="1">
        <v>44783.779861111114</v>
      </c>
      <c r="G77" t="s">
        <v>60</v>
      </c>
      <c r="I77" t="s">
        <v>14</v>
      </c>
      <c r="J77">
        <v>6040</v>
      </c>
      <c r="K77">
        <v>1</v>
      </c>
      <c r="L77" t="str">
        <f t="shared" si="3"/>
        <v>Delivery</v>
      </c>
      <c r="M77">
        <f t="shared" si="4"/>
        <v>66</v>
      </c>
      <c r="N77" t="str">
        <f t="shared" si="5"/>
        <v>29 Lucian Street, Manchester, 6040, United Sates</v>
      </c>
    </row>
    <row r="78" spans="1:14" x14ac:dyDescent="0.25">
      <c r="A78">
        <v>123</v>
      </c>
      <c r="B78">
        <v>6</v>
      </c>
      <c r="C78">
        <v>2</v>
      </c>
      <c r="D78" t="s">
        <v>25</v>
      </c>
      <c r="E78" t="s">
        <v>53</v>
      </c>
      <c r="F78" s="1">
        <v>44783.779861111114</v>
      </c>
      <c r="G78" t="s">
        <v>60</v>
      </c>
      <c r="I78" t="s">
        <v>14</v>
      </c>
      <c r="J78">
        <v>6040</v>
      </c>
      <c r="K78">
        <v>1</v>
      </c>
      <c r="L78" t="str">
        <f t="shared" si="3"/>
        <v>Delivery</v>
      </c>
      <c r="M78">
        <f t="shared" si="4"/>
        <v>12</v>
      </c>
      <c r="N78" t="str">
        <f t="shared" si="5"/>
        <v>29 Lucian Street, Manchester, 6040, United Sates</v>
      </c>
    </row>
    <row r="79" spans="1:14" x14ac:dyDescent="0.25">
      <c r="A79">
        <v>124</v>
      </c>
      <c r="B79">
        <v>20</v>
      </c>
      <c r="C79">
        <v>1</v>
      </c>
      <c r="D79" t="s">
        <v>11</v>
      </c>
      <c r="E79" t="s">
        <v>62</v>
      </c>
      <c r="F79" s="1">
        <v>44783.834027777775</v>
      </c>
      <c r="G79" t="s">
        <v>63</v>
      </c>
      <c r="I79" t="s">
        <v>14</v>
      </c>
      <c r="J79">
        <v>6040</v>
      </c>
      <c r="K79">
        <v>1</v>
      </c>
      <c r="L79" t="str">
        <f t="shared" si="3"/>
        <v>Delivery</v>
      </c>
      <c r="M79">
        <f t="shared" si="4"/>
        <v>20</v>
      </c>
      <c r="N79" t="str">
        <f t="shared" si="5"/>
        <v>138 Bolton Street, Manchester, 6040, United Sates</v>
      </c>
    </row>
    <row r="80" spans="1:14" x14ac:dyDescent="0.25">
      <c r="A80">
        <v>124</v>
      </c>
      <c r="B80">
        <v>5</v>
      </c>
      <c r="C80">
        <v>2</v>
      </c>
      <c r="D80" t="s">
        <v>20</v>
      </c>
      <c r="E80" t="s">
        <v>21</v>
      </c>
      <c r="F80" s="1">
        <v>44783.834027777775</v>
      </c>
      <c r="G80" t="s">
        <v>63</v>
      </c>
      <c r="I80" t="s">
        <v>14</v>
      </c>
      <c r="J80">
        <v>6040</v>
      </c>
      <c r="K80">
        <v>1</v>
      </c>
      <c r="L80" t="str">
        <f t="shared" si="3"/>
        <v>Delivery</v>
      </c>
      <c r="M80">
        <f t="shared" si="4"/>
        <v>10</v>
      </c>
      <c r="N80" t="str">
        <f t="shared" si="5"/>
        <v>138 Bolton Street, Manchester, 6040, United Sates</v>
      </c>
    </row>
    <row r="81" spans="1:14" x14ac:dyDescent="0.25">
      <c r="A81">
        <v>124</v>
      </c>
      <c r="B81">
        <v>7</v>
      </c>
      <c r="C81">
        <v>2</v>
      </c>
      <c r="D81" t="s">
        <v>20</v>
      </c>
      <c r="E81" t="s">
        <v>22</v>
      </c>
      <c r="F81" s="1">
        <v>44783.834027777775</v>
      </c>
      <c r="G81" t="s">
        <v>63</v>
      </c>
      <c r="I81" t="s">
        <v>14</v>
      </c>
      <c r="J81">
        <v>6040</v>
      </c>
      <c r="K81">
        <v>1</v>
      </c>
      <c r="L81" t="str">
        <f t="shared" si="3"/>
        <v>Delivery</v>
      </c>
      <c r="M81">
        <f t="shared" si="4"/>
        <v>14</v>
      </c>
      <c r="N81" t="str">
        <f t="shared" si="5"/>
        <v>138 Bolton Street, Manchester, 6040, United Sates</v>
      </c>
    </row>
    <row r="82" spans="1:14" x14ac:dyDescent="0.25">
      <c r="A82">
        <v>125</v>
      </c>
      <c r="B82">
        <v>4</v>
      </c>
      <c r="C82">
        <v>1</v>
      </c>
      <c r="D82" t="s">
        <v>25</v>
      </c>
      <c r="E82" t="s">
        <v>61</v>
      </c>
      <c r="F82" s="1">
        <v>44783.547222222223</v>
      </c>
      <c r="G82" t="s">
        <v>64</v>
      </c>
      <c r="I82" t="s">
        <v>14</v>
      </c>
      <c r="J82">
        <v>6040</v>
      </c>
      <c r="K82">
        <v>1</v>
      </c>
      <c r="L82" t="str">
        <f t="shared" si="3"/>
        <v>Delivery</v>
      </c>
      <c r="M82">
        <f t="shared" si="4"/>
        <v>4</v>
      </c>
      <c r="N82" t="str">
        <f t="shared" si="5"/>
        <v>60 Desousa Drive, Manchester, 6040, United Sates</v>
      </c>
    </row>
    <row r="83" spans="1:14" x14ac:dyDescent="0.25">
      <c r="A83">
        <v>125</v>
      </c>
      <c r="B83">
        <v>19</v>
      </c>
      <c r="C83">
        <v>1</v>
      </c>
      <c r="D83" t="s">
        <v>11</v>
      </c>
      <c r="E83" t="s">
        <v>18</v>
      </c>
      <c r="F83" s="1">
        <v>44783.547222222223</v>
      </c>
      <c r="G83" t="s">
        <v>64</v>
      </c>
      <c r="I83" t="s">
        <v>14</v>
      </c>
      <c r="J83">
        <v>6040</v>
      </c>
      <c r="K83">
        <v>1</v>
      </c>
      <c r="L83" t="str">
        <f t="shared" si="3"/>
        <v>Delivery</v>
      </c>
      <c r="M83">
        <f t="shared" si="4"/>
        <v>19</v>
      </c>
      <c r="N83" t="str">
        <f t="shared" si="5"/>
        <v>60 Desousa Drive, Manchester, 6040, United Sates</v>
      </c>
    </row>
    <row r="84" spans="1:14" x14ac:dyDescent="0.25">
      <c r="A84">
        <v>125</v>
      </c>
      <c r="B84">
        <v>16</v>
      </c>
      <c r="C84">
        <v>2</v>
      </c>
      <c r="D84" t="s">
        <v>11</v>
      </c>
      <c r="E84" t="s">
        <v>28</v>
      </c>
      <c r="F84" s="1">
        <v>44783.547222222223</v>
      </c>
      <c r="G84" t="s">
        <v>64</v>
      </c>
      <c r="I84" t="s">
        <v>14</v>
      </c>
      <c r="J84">
        <v>6040</v>
      </c>
      <c r="K84">
        <v>1</v>
      </c>
      <c r="L84" t="str">
        <f t="shared" si="3"/>
        <v>Delivery</v>
      </c>
      <c r="M84">
        <f t="shared" si="4"/>
        <v>32</v>
      </c>
      <c r="N84" t="str">
        <f t="shared" si="5"/>
        <v>60 Desousa Drive, Manchester, 6040, United Sates</v>
      </c>
    </row>
    <row r="85" spans="1:14" x14ac:dyDescent="0.25">
      <c r="A85">
        <v>125</v>
      </c>
      <c r="B85">
        <v>5</v>
      </c>
      <c r="C85">
        <v>2</v>
      </c>
      <c r="D85" t="s">
        <v>20</v>
      </c>
      <c r="E85" t="s">
        <v>21</v>
      </c>
      <c r="F85" s="1">
        <v>44783.547222222223</v>
      </c>
      <c r="G85" t="s">
        <v>64</v>
      </c>
      <c r="I85" t="s">
        <v>14</v>
      </c>
      <c r="J85">
        <v>6040</v>
      </c>
      <c r="K85">
        <v>1</v>
      </c>
      <c r="L85" t="str">
        <f t="shared" si="3"/>
        <v>Delivery</v>
      </c>
      <c r="M85">
        <f t="shared" si="4"/>
        <v>10</v>
      </c>
      <c r="N85" t="str">
        <f t="shared" si="5"/>
        <v>60 Desousa Drive, Manchester, 6040, United Sates</v>
      </c>
    </row>
    <row r="86" spans="1:14" x14ac:dyDescent="0.25">
      <c r="A86">
        <v>125</v>
      </c>
      <c r="B86">
        <v>7</v>
      </c>
      <c r="C86">
        <v>2</v>
      </c>
      <c r="D86" t="s">
        <v>20</v>
      </c>
      <c r="E86" t="s">
        <v>35</v>
      </c>
      <c r="F86" s="1">
        <v>44783.547222222223</v>
      </c>
      <c r="G86" t="s">
        <v>64</v>
      </c>
      <c r="I86" t="s">
        <v>14</v>
      </c>
      <c r="J86">
        <v>6040</v>
      </c>
      <c r="K86">
        <v>1</v>
      </c>
      <c r="L86" t="str">
        <f t="shared" si="3"/>
        <v>Delivery</v>
      </c>
      <c r="M86">
        <f t="shared" si="4"/>
        <v>14</v>
      </c>
      <c r="N86" t="str">
        <f t="shared" si="5"/>
        <v>60 Desousa Drive, Manchester, 6040, United Sates</v>
      </c>
    </row>
    <row r="87" spans="1:14" x14ac:dyDescent="0.25">
      <c r="A87">
        <v>125</v>
      </c>
      <c r="B87">
        <v>7</v>
      </c>
      <c r="C87">
        <v>3</v>
      </c>
      <c r="D87" t="s">
        <v>20</v>
      </c>
      <c r="E87" t="s">
        <v>22</v>
      </c>
      <c r="F87" s="1">
        <v>44783.547222222223</v>
      </c>
      <c r="G87" t="s">
        <v>64</v>
      </c>
      <c r="I87" t="s">
        <v>14</v>
      </c>
      <c r="J87">
        <v>6040</v>
      </c>
      <c r="K87">
        <v>1</v>
      </c>
      <c r="L87" t="str">
        <f t="shared" si="3"/>
        <v>Delivery</v>
      </c>
      <c r="M87">
        <f t="shared" si="4"/>
        <v>21</v>
      </c>
      <c r="N87" t="str">
        <f t="shared" si="5"/>
        <v>60 Desousa Drive, Manchester, 6040, United Sates</v>
      </c>
    </row>
    <row r="88" spans="1:14" x14ac:dyDescent="0.25">
      <c r="A88">
        <v>125</v>
      </c>
      <c r="B88">
        <v>7</v>
      </c>
      <c r="C88">
        <v>4</v>
      </c>
      <c r="D88" t="s">
        <v>23</v>
      </c>
      <c r="E88" t="s">
        <v>36</v>
      </c>
      <c r="F88" s="1">
        <v>44783.547222222223</v>
      </c>
      <c r="G88" t="s">
        <v>64</v>
      </c>
      <c r="I88" t="s">
        <v>14</v>
      </c>
      <c r="J88">
        <v>6040</v>
      </c>
      <c r="K88">
        <v>1</v>
      </c>
      <c r="L88" t="str">
        <f t="shared" si="3"/>
        <v>Delivery</v>
      </c>
      <c r="M88">
        <f t="shared" si="4"/>
        <v>28</v>
      </c>
      <c r="N88" t="str">
        <f t="shared" si="5"/>
        <v>60 Desousa Drive, Manchester, 6040, United Sates</v>
      </c>
    </row>
    <row r="89" spans="1:14" x14ac:dyDescent="0.25">
      <c r="A89">
        <v>125</v>
      </c>
      <c r="B89">
        <v>3</v>
      </c>
      <c r="C89">
        <v>1</v>
      </c>
      <c r="D89" t="s">
        <v>25</v>
      </c>
      <c r="E89" t="s">
        <v>41</v>
      </c>
      <c r="F89" s="1">
        <v>44783.547222222223</v>
      </c>
      <c r="G89" t="s">
        <v>64</v>
      </c>
      <c r="I89" t="s">
        <v>14</v>
      </c>
      <c r="J89">
        <v>6040</v>
      </c>
      <c r="K89">
        <v>1</v>
      </c>
      <c r="L89" t="str">
        <f t="shared" si="3"/>
        <v>Delivery</v>
      </c>
      <c r="M89">
        <f t="shared" si="4"/>
        <v>3</v>
      </c>
      <c r="N89" t="str">
        <f t="shared" si="5"/>
        <v>60 Desousa Drive, Manchester, 6040, United Sates</v>
      </c>
    </row>
    <row r="90" spans="1:14" x14ac:dyDescent="0.25">
      <c r="A90">
        <v>125</v>
      </c>
      <c r="B90">
        <v>3</v>
      </c>
      <c r="C90">
        <v>2</v>
      </c>
      <c r="D90" t="s">
        <v>25</v>
      </c>
      <c r="E90" t="s">
        <v>45</v>
      </c>
      <c r="F90" s="1">
        <v>44783.547222222223</v>
      </c>
      <c r="G90" t="s">
        <v>64</v>
      </c>
      <c r="I90" t="s">
        <v>14</v>
      </c>
      <c r="J90">
        <v>6040</v>
      </c>
      <c r="K90">
        <v>1</v>
      </c>
      <c r="L90" t="str">
        <f t="shared" si="3"/>
        <v>Delivery</v>
      </c>
      <c r="M90">
        <f t="shared" si="4"/>
        <v>6</v>
      </c>
      <c r="N90" t="str">
        <f t="shared" si="5"/>
        <v>60 Desousa Drive, Manchester, 6040, United Sates</v>
      </c>
    </row>
    <row r="91" spans="1:14" x14ac:dyDescent="0.25">
      <c r="A91">
        <v>126</v>
      </c>
      <c r="B91">
        <v>19</v>
      </c>
      <c r="C91">
        <v>1</v>
      </c>
      <c r="D91" t="s">
        <v>11</v>
      </c>
      <c r="E91" t="s">
        <v>42</v>
      </c>
      <c r="F91" s="1">
        <v>44783.531944444447</v>
      </c>
      <c r="G91" t="s">
        <v>65</v>
      </c>
      <c r="I91" t="s">
        <v>14</v>
      </c>
      <c r="J91">
        <v>6040</v>
      </c>
      <c r="K91">
        <v>0</v>
      </c>
      <c r="L91" t="str">
        <f t="shared" si="3"/>
        <v>Pick-up</v>
      </c>
      <c r="M91">
        <f t="shared" si="4"/>
        <v>19</v>
      </c>
      <c r="N91" t="str">
        <f t="shared" si="5"/>
        <v>4 Orchard Street, Manchester, 6040, United Sates</v>
      </c>
    </row>
    <row r="92" spans="1:14" x14ac:dyDescent="0.25">
      <c r="A92">
        <v>126</v>
      </c>
      <c r="B92">
        <v>7</v>
      </c>
      <c r="C92">
        <v>1</v>
      </c>
      <c r="D92" t="s">
        <v>20</v>
      </c>
      <c r="E92" t="s">
        <v>35</v>
      </c>
      <c r="F92" s="1">
        <v>44783.531944444447</v>
      </c>
      <c r="G92" t="s">
        <v>65</v>
      </c>
      <c r="I92" t="s">
        <v>14</v>
      </c>
      <c r="J92">
        <v>6040</v>
      </c>
      <c r="K92">
        <v>0</v>
      </c>
      <c r="L92" t="str">
        <f t="shared" si="3"/>
        <v>Pick-up</v>
      </c>
      <c r="M92">
        <f t="shared" si="4"/>
        <v>7</v>
      </c>
      <c r="N92" t="str">
        <f t="shared" si="5"/>
        <v>4 Orchard Street, Manchester, 6040, United Sates</v>
      </c>
    </row>
    <row r="93" spans="1:14" x14ac:dyDescent="0.25">
      <c r="A93">
        <v>126</v>
      </c>
      <c r="B93">
        <v>5</v>
      </c>
      <c r="C93">
        <v>1</v>
      </c>
      <c r="D93" t="s">
        <v>20</v>
      </c>
      <c r="E93" t="s">
        <v>21</v>
      </c>
      <c r="F93" s="1">
        <v>44783.531944444447</v>
      </c>
      <c r="G93" t="s">
        <v>65</v>
      </c>
      <c r="I93" t="s">
        <v>14</v>
      </c>
      <c r="J93">
        <v>6040</v>
      </c>
      <c r="K93">
        <v>0</v>
      </c>
      <c r="L93" t="str">
        <f t="shared" si="3"/>
        <v>Pick-up</v>
      </c>
      <c r="M93">
        <f t="shared" si="4"/>
        <v>5</v>
      </c>
      <c r="N93" t="str">
        <f t="shared" si="5"/>
        <v>4 Orchard Street, Manchester, 6040, United Sates</v>
      </c>
    </row>
    <row r="94" spans="1:14" x14ac:dyDescent="0.25">
      <c r="A94">
        <v>126</v>
      </c>
      <c r="B94">
        <v>5</v>
      </c>
      <c r="C94">
        <v>1</v>
      </c>
      <c r="D94" t="s">
        <v>23</v>
      </c>
      <c r="E94" t="s">
        <v>31</v>
      </c>
      <c r="F94" s="1">
        <v>44783.531944444447</v>
      </c>
      <c r="G94" t="s">
        <v>65</v>
      </c>
      <c r="I94" t="s">
        <v>14</v>
      </c>
      <c r="J94">
        <v>6040</v>
      </c>
      <c r="K94">
        <v>0</v>
      </c>
      <c r="L94" t="str">
        <f t="shared" si="3"/>
        <v>Pick-up</v>
      </c>
      <c r="M94">
        <f t="shared" si="4"/>
        <v>5</v>
      </c>
      <c r="N94" t="str">
        <f t="shared" si="5"/>
        <v>4 Orchard Street, Manchester, 6040, United Sates</v>
      </c>
    </row>
    <row r="95" spans="1:14" x14ac:dyDescent="0.25">
      <c r="A95">
        <v>126</v>
      </c>
      <c r="B95">
        <v>6</v>
      </c>
      <c r="C95">
        <v>1</v>
      </c>
      <c r="D95" t="s">
        <v>25</v>
      </c>
      <c r="E95" t="s">
        <v>38</v>
      </c>
      <c r="F95" s="1">
        <v>44783.531944444447</v>
      </c>
      <c r="G95" t="s">
        <v>65</v>
      </c>
      <c r="I95" t="s">
        <v>14</v>
      </c>
      <c r="J95">
        <v>6040</v>
      </c>
      <c r="K95">
        <v>0</v>
      </c>
      <c r="L95" t="str">
        <f t="shared" si="3"/>
        <v>Pick-up</v>
      </c>
      <c r="M95">
        <f t="shared" si="4"/>
        <v>6</v>
      </c>
      <c r="N95" t="str">
        <f t="shared" si="5"/>
        <v>4 Orchard Street, Manchester, 6040, United Sates</v>
      </c>
    </row>
    <row r="96" spans="1:14" x14ac:dyDescent="0.25">
      <c r="A96">
        <v>127</v>
      </c>
      <c r="B96">
        <v>19</v>
      </c>
      <c r="C96">
        <v>1</v>
      </c>
      <c r="D96" t="s">
        <v>11</v>
      </c>
      <c r="E96" t="s">
        <v>18</v>
      </c>
      <c r="F96" s="1">
        <v>44783.565972222219</v>
      </c>
      <c r="G96" t="s">
        <v>66</v>
      </c>
      <c r="I96" t="s">
        <v>14</v>
      </c>
      <c r="J96">
        <v>6040</v>
      </c>
      <c r="K96">
        <v>1</v>
      </c>
      <c r="L96" t="str">
        <f t="shared" si="3"/>
        <v>Delivery</v>
      </c>
      <c r="M96">
        <f t="shared" si="4"/>
        <v>19</v>
      </c>
      <c r="N96" t="str">
        <f t="shared" si="5"/>
        <v>117 Adelaide Road, Manchester, 6040, United Sates</v>
      </c>
    </row>
    <row r="97" spans="1:14" x14ac:dyDescent="0.25">
      <c r="A97">
        <v>127</v>
      </c>
      <c r="B97">
        <v>5</v>
      </c>
      <c r="C97">
        <v>1</v>
      </c>
      <c r="D97" t="s">
        <v>20</v>
      </c>
      <c r="E97" t="s">
        <v>21</v>
      </c>
      <c r="F97" s="1">
        <v>44783.565972222219</v>
      </c>
      <c r="G97" t="s">
        <v>66</v>
      </c>
      <c r="I97" t="s">
        <v>14</v>
      </c>
      <c r="J97">
        <v>6040</v>
      </c>
      <c r="K97">
        <v>1</v>
      </c>
      <c r="L97" t="str">
        <f t="shared" si="3"/>
        <v>Delivery</v>
      </c>
      <c r="M97">
        <f t="shared" si="4"/>
        <v>5</v>
      </c>
      <c r="N97" t="str">
        <f t="shared" si="5"/>
        <v>117 Adelaide Road, Manchester, 6040, United Sates</v>
      </c>
    </row>
    <row r="98" spans="1:14" x14ac:dyDescent="0.25">
      <c r="A98">
        <v>127</v>
      </c>
      <c r="B98">
        <v>7</v>
      </c>
      <c r="C98">
        <v>1</v>
      </c>
      <c r="D98" t="s">
        <v>23</v>
      </c>
      <c r="E98" t="s">
        <v>36</v>
      </c>
      <c r="F98" s="1">
        <v>44783.565972222219</v>
      </c>
      <c r="G98" t="s">
        <v>66</v>
      </c>
      <c r="I98" t="s">
        <v>14</v>
      </c>
      <c r="J98">
        <v>6040</v>
      </c>
      <c r="K98">
        <v>1</v>
      </c>
      <c r="L98" t="str">
        <f t="shared" si="3"/>
        <v>Delivery</v>
      </c>
      <c r="M98">
        <f t="shared" si="4"/>
        <v>7</v>
      </c>
      <c r="N98" t="str">
        <f t="shared" si="5"/>
        <v>117 Adelaide Road, Manchester, 6040, United Sates</v>
      </c>
    </row>
    <row r="99" spans="1:14" x14ac:dyDescent="0.25">
      <c r="A99">
        <v>127</v>
      </c>
      <c r="B99">
        <v>2</v>
      </c>
      <c r="C99">
        <v>1</v>
      </c>
      <c r="D99" t="s">
        <v>25</v>
      </c>
      <c r="E99" t="s">
        <v>26</v>
      </c>
      <c r="F99" s="1">
        <v>44783.565972222219</v>
      </c>
      <c r="G99" t="s">
        <v>66</v>
      </c>
      <c r="I99" t="s">
        <v>14</v>
      </c>
      <c r="J99">
        <v>6040</v>
      </c>
      <c r="K99">
        <v>1</v>
      </c>
      <c r="L99" t="str">
        <f t="shared" si="3"/>
        <v>Delivery</v>
      </c>
      <c r="M99">
        <f t="shared" si="4"/>
        <v>2</v>
      </c>
      <c r="N99" t="str">
        <f t="shared" si="5"/>
        <v>117 Adelaide Road, Manchester, 6040, United Sates</v>
      </c>
    </row>
    <row r="100" spans="1:14" x14ac:dyDescent="0.25">
      <c r="A100">
        <v>127</v>
      </c>
      <c r="B100">
        <v>2</v>
      </c>
      <c r="C100">
        <v>1</v>
      </c>
      <c r="D100" t="s">
        <v>25</v>
      </c>
      <c r="E100" t="s">
        <v>67</v>
      </c>
      <c r="F100" s="1">
        <v>44783.565972222219</v>
      </c>
      <c r="G100" t="s">
        <v>66</v>
      </c>
      <c r="I100" t="s">
        <v>14</v>
      </c>
      <c r="J100">
        <v>6040</v>
      </c>
      <c r="K100">
        <v>1</v>
      </c>
      <c r="L100" t="str">
        <f t="shared" si="3"/>
        <v>Delivery</v>
      </c>
      <c r="M100">
        <f t="shared" si="4"/>
        <v>2</v>
      </c>
      <c r="N100" t="str">
        <f t="shared" si="5"/>
        <v>117 Adelaide Road, Manchester, 6040, United Sates</v>
      </c>
    </row>
    <row r="101" spans="1:14" x14ac:dyDescent="0.25">
      <c r="A101">
        <v>128</v>
      </c>
      <c r="B101">
        <v>16</v>
      </c>
      <c r="C101">
        <v>1</v>
      </c>
      <c r="D101" t="s">
        <v>11</v>
      </c>
      <c r="E101" t="s">
        <v>15</v>
      </c>
      <c r="F101" s="1">
        <v>44783.894444444442</v>
      </c>
      <c r="G101" t="s">
        <v>68</v>
      </c>
      <c r="I101" t="s">
        <v>14</v>
      </c>
      <c r="J101">
        <v>6040</v>
      </c>
      <c r="K101">
        <v>1</v>
      </c>
      <c r="L101" t="str">
        <f t="shared" si="3"/>
        <v>Delivery</v>
      </c>
      <c r="M101">
        <f t="shared" si="4"/>
        <v>16</v>
      </c>
      <c r="N101" t="str">
        <f t="shared" si="5"/>
        <v>236 Middle Turnpike East, Manchester, 6040, United Sates</v>
      </c>
    </row>
    <row r="102" spans="1:14" x14ac:dyDescent="0.25">
      <c r="A102">
        <v>128</v>
      </c>
      <c r="B102">
        <v>7</v>
      </c>
      <c r="C102">
        <v>1</v>
      </c>
      <c r="D102" t="s">
        <v>20</v>
      </c>
      <c r="E102" t="s">
        <v>35</v>
      </c>
      <c r="F102" s="1">
        <v>44783.894444444442</v>
      </c>
      <c r="G102" t="s">
        <v>68</v>
      </c>
      <c r="I102" t="s">
        <v>14</v>
      </c>
      <c r="J102">
        <v>6040</v>
      </c>
      <c r="K102">
        <v>1</v>
      </c>
      <c r="L102" t="str">
        <f t="shared" si="3"/>
        <v>Delivery</v>
      </c>
      <c r="M102">
        <f t="shared" si="4"/>
        <v>7</v>
      </c>
      <c r="N102" t="str">
        <f t="shared" si="5"/>
        <v>236 Middle Turnpike East, Manchester, 6040, United Sates</v>
      </c>
    </row>
    <row r="103" spans="1:14" x14ac:dyDescent="0.25">
      <c r="A103">
        <v>128</v>
      </c>
      <c r="B103">
        <v>3</v>
      </c>
      <c r="C103">
        <v>1</v>
      </c>
      <c r="D103" t="s">
        <v>25</v>
      </c>
      <c r="E103" t="s">
        <v>55</v>
      </c>
      <c r="F103" s="1">
        <v>44783.894444444442</v>
      </c>
      <c r="G103" t="s">
        <v>68</v>
      </c>
      <c r="I103" t="s">
        <v>14</v>
      </c>
      <c r="J103">
        <v>6040</v>
      </c>
      <c r="K103">
        <v>1</v>
      </c>
      <c r="L103" t="str">
        <f t="shared" si="3"/>
        <v>Delivery</v>
      </c>
      <c r="M103">
        <f t="shared" si="4"/>
        <v>3</v>
      </c>
      <c r="N103" t="str">
        <f t="shared" si="5"/>
        <v>236 Middle Turnpike East, Manchester, 6040, United Sates</v>
      </c>
    </row>
    <row r="104" spans="1:14" x14ac:dyDescent="0.25">
      <c r="A104">
        <v>128</v>
      </c>
      <c r="B104">
        <v>17</v>
      </c>
      <c r="C104">
        <v>1</v>
      </c>
      <c r="D104" t="s">
        <v>11</v>
      </c>
      <c r="E104" t="s">
        <v>44</v>
      </c>
      <c r="F104" s="1">
        <v>44783.894444444442</v>
      </c>
      <c r="G104" t="s">
        <v>68</v>
      </c>
      <c r="I104" t="s">
        <v>14</v>
      </c>
      <c r="J104">
        <v>6040</v>
      </c>
      <c r="K104">
        <v>1</v>
      </c>
      <c r="L104" t="str">
        <f t="shared" si="3"/>
        <v>Delivery</v>
      </c>
      <c r="M104">
        <f t="shared" si="4"/>
        <v>17</v>
      </c>
      <c r="N104" t="str">
        <f t="shared" si="5"/>
        <v>236 Middle Turnpike East, Manchester, 6040, United Sates</v>
      </c>
    </row>
    <row r="105" spans="1:14" x14ac:dyDescent="0.25">
      <c r="A105">
        <v>129</v>
      </c>
      <c r="B105">
        <v>19</v>
      </c>
      <c r="C105">
        <v>1</v>
      </c>
      <c r="D105" t="s">
        <v>11</v>
      </c>
      <c r="E105" t="s">
        <v>18</v>
      </c>
      <c r="F105" s="1">
        <v>44783.820833333331</v>
      </c>
      <c r="G105" t="s">
        <v>69</v>
      </c>
      <c r="I105" t="s">
        <v>14</v>
      </c>
      <c r="J105">
        <v>6040</v>
      </c>
      <c r="K105">
        <v>1</v>
      </c>
      <c r="L105" t="str">
        <f t="shared" si="3"/>
        <v>Delivery</v>
      </c>
      <c r="M105">
        <f t="shared" si="4"/>
        <v>19</v>
      </c>
      <c r="N105" t="str">
        <f t="shared" si="5"/>
        <v>736 Middle Turnpike East, Manchester, 6040, United Sates</v>
      </c>
    </row>
    <row r="106" spans="1:14" x14ac:dyDescent="0.25">
      <c r="A106">
        <v>129</v>
      </c>
      <c r="B106">
        <v>15</v>
      </c>
      <c r="C106">
        <v>1</v>
      </c>
      <c r="D106" t="s">
        <v>11</v>
      </c>
      <c r="E106" t="s">
        <v>70</v>
      </c>
      <c r="F106" s="1">
        <v>44783.820833333331</v>
      </c>
      <c r="G106" t="s">
        <v>69</v>
      </c>
      <c r="I106" t="s">
        <v>14</v>
      </c>
      <c r="J106">
        <v>6040</v>
      </c>
      <c r="K106">
        <v>1</v>
      </c>
      <c r="L106" t="str">
        <f t="shared" si="3"/>
        <v>Delivery</v>
      </c>
      <c r="M106">
        <f t="shared" si="4"/>
        <v>15</v>
      </c>
      <c r="N106" t="str">
        <f t="shared" si="5"/>
        <v>736 Middle Turnpike East, Manchester, 6040, United Sates</v>
      </c>
    </row>
    <row r="107" spans="1:14" x14ac:dyDescent="0.25">
      <c r="A107">
        <v>129</v>
      </c>
      <c r="B107">
        <v>7</v>
      </c>
      <c r="C107">
        <v>1</v>
      </c>
      <c r="D107" t="s">
        <v>23</v>
      </c>
      <c r="E107" t="s">
        <v>36</v>
      </c>
      <c r="F107" s="1">
        <v>44783.820833333331</v>
      </c>
      <c r="G107" t="s">
        <v>69</v>
      </c>
      <c r="I107" t="s">
        <v>14</v>
      </c>
      <c r="J107">
        <v>6040</v>
      </c>
      <c r="K107">
        <v>1</v>
      </c>
      <c r="L107" t="str">
        <f t="shared" si="3"/>
        <v>Delivery</v>
      </c>
      <c r="M107">
        <f t="shared" si="4"/>
        <v>7</v>
      </c>
      <c r="N107" t="str">
        <f t="shared" si="5"/>
        <v>736 Middle Turnpike East, Manchester, 6040, United Sates</v>
      </c>
    </row>
    <row r="108" spans="1:14" x14ac:dyDescent="0.25">
      <c r="A108">
        <v>129</v>
      </c>
      <c r="B108">
        <v>3</v>
      </c>
      <c r="C108">
        <v>2</v>
      </c>
      <c r="D108" t="s">
        <v>25</v>
      </c>
      <c r="E108" t="s">
        <v>55</v>
      </c>
      <c r="F108" s="1">
        <v>44783.820833333331</v>
      </c>
      <c r="G108" t="s">
        <v>69</v>
      </c>
      <c r="I108" t="s">
        <v>14</v>
      </c>
      <c r="J108">
        <v>6040</v>
      </c>
      <c r="K108">
        <v>1</v>
      </c>
      <c r="L108" t="str">
        <f t="shared" si="3"/>
        <v>Delivery</v>
      </c>
      <c r="M108">
        <f t="shared" si="4"/>
        <v>6</v>
      </c>
      <c r="N108" t="str">
        <f t="shared" si="5"/>
        <v>736 Middle Turnpike East, Manchester, 6040, United Sates</v>
      </c>
    </row>
    <row r="109" spans="1:14" x14ac:dyDescent="0.25">
      <c r="A109">
        <v>130</v>
      </c>
      <c r="B109">
        <v>12</v>
      </c>
      <c r="C109">
        <v>1</v>
      </c>
      <c r="D109" t="s">
        <v>11</v>
      </c>
      <c r="E109" t="s">
        <v>12</v>
      </c>
      <c r="F109" s="1">
        <v>44783.82708333333</v>
      </c>
      <c r="G109" t="s">
        <v>71</v>
      </c>
      <c r="I109" t="s">
        <v>14</v>
      </c>
      <c r="J109">
        <v>6040</v>
      </c>
      <c r="K109">
        <v>1</v>
      </c>
      <c r="L109" t="str">
        <f t="shared" si="3"/>
        <v>Delivery</v>
      </c>
      <c r="M109">
        <f t="shared" si="4"/>
        <v>12</v>
      </c>
      <c r="N109" t="str">
        <f t="shared" si="5"/>
        <v>95 Briarwood Drive, Manchester, 6040, United Sates</v>
      </c>
    </row>
    <row r="110" spans="1:14" x14ac:dyDescent="0.25">
      <c r="A110">
        <v>130</v>
      </c>
      <c r="B110">
        <v>16</v>
      </c>
      <c r="C110">
        <v>1</v>
      </c>
      <c r="D110" t="s">
        <v>11</v>
      </c>
      <c r="E110" t="s">
        <v>15</v>
      </c>
      <c r="F110" s="1">
        <v>44783.82708333333</v>
      </c>
      <c r="G110" t="s">
        <v>71</v>
      </c>
      <c r="I110" t="s">
        <v>14</v>
      </c>
      <c r="J110">
        <v>6040</v>
      </c>
      <c r="K110">
        <v>1</v>
      </c>
      <c r="L110" t="str">
        <f t="shared" si="3"/>
        <v>Delivery</v>
      </c>
      <c r="M110">
        <f t="shared" si="4"/>
        <v>16</v>
      </c>
      <c r="N110" t="str">
        <f t="shared" si="5"/>
        <v>95 Briarwood Drive, Manchester, 6040, United Sates</v>
      </c>
    </row>
    <row r="111" spans="1:14" x14ac:dyDescent="0.25">
      <c r="A111">
        <v>130</v>
      </c>
      <c r="B111">
        <v>18</v>
      </c>
      <c r="C111">
        <v>1</v>
      </c>
      <c r="D111" t="s">
        <v>11</v>
      </c>
      <c r="E111" t="s">
        <v>72</v>
      </c>
      <c r="F111" s="1">
        <v>44783.82708333333</v>
      </c>
      <c r="G111" t="s">
        <v>71</v>
      </c>
      <c r="I111" t="s">
        <v>14</v>
      </c>
      <c r="J111">
        <v>6040</v>
      </c>
      <c r="K111">
        <v>1</v>
      </c>
      <c r="L111" t="str">
        <f t="shared" si="3"/>
        <v>Delivery</v>
      </c>
      <c r="M111">
        <f t="shared" si="4"/>
        <v>18</v>
      </c>
      <c r="N111" t="str">
        <f t="shared" si="5"/>
        <v>95 Briarwood Drive, Manchester, 6040, United Sates</v>
      </c>
    </row>
    <row r="112" spans="1:14" x14ac:dyDescent="0.25">
      <c r="A112">
        <v>130</v>
      </c>
      <c r="B112">
        <v>7</v>
      </c>
      <c r="C112">
        <v>1</v>
      </c>
      <c r="D112" t="s">
        <v>20</v>
      </c>
      <c r="E112" t="s">
        <v>22</v>
      </c>
      <c r="F112" s="1">
        <v>44783.82708333333</v>
      </c>
      <c r="G112" t="s">
        <v>71</v>
      </c>
      <c r="I112" t="s">
        <v>14</v>
      </c>
      <c r="J112">
        <v>6040</v>
      </c>
      <c r="K112">
        <v>1</v>
      </c>
      <c r="L112" t="str">
        <f t="shared" si="3"/>
        <v>Delivery</v>
      </c>
      <c r="M112">
        <f t="shared" si="4"/>
        <v>7</v>
      </c>
      <c r="N112" t="str">
        <f t="shared" si="5"/>
        <v>95 Briarwood Drive, Manchester, 6040, United Sates</v>
      </c>
    </row>
    <row r="113" spans="1:14" x14ac:dyDescent="0.25">
      <c r="A113">
        <v>130</v>
      </c>
      <c r="B113">
        <v>6</v>
      </c>
      <c r="C113">
        <v>1</v>
      </c>
      <c r="D113" t="s">
        <v>23</v>
      </c>
      <c r="E113" t="s">
        <v>37</v>
      </c>
      <c r="F113" s="1">
        <v>44783.82708333333</v>
      </c>
      <c r="G113" t="s">
        <v>71</v>
      </c>
      <c r="I113" t="s">
        <v>14</v>
      </c>
      <c r="J113">
        <v>6040</v>
      </c>
      <c r="K113">
        <v>1</v>
      </c>
      <c r="L113" t="str">
        <f t="shared" si="3"/>
        <v>Delivery</v>
      </c>
      <c r="M113">
        <f t="shared" si="4"/>
        <v>6</v>
      </c>
      <c r="N113" t="str">
        <f t="shared" si="5"/>
        <v>95 Briarwood Drive, Manchester, 6040, United Sates</v>
      </c>
    </row>
    <row r="114" spans="1:14" x14ac:dyDescent="0.25">
      <c r="A114">
        <v>130</v>
      </c>
      <c r="B114">
        <v>6</v>
      </c>
      <c r="C114">
        <v>1</v>
      </c>
      <c r="D114" t="s">
        <v>23</v>
      </c>
      <c r="E114" t="s">
        <v>24</v>
      </c>
      <c r="F114" s="1">
        <v>44783.82708333333</v>
      </c>
      <c r="G114" t="s">
        <v>71</v>
      </c>
      <c r="I114" t="s">
        <v>14</v>
      </c>
      <c r="J114">
        <v>6040</v>
      </c>
      <c r="K114">
        <v>1</v>
      </c>
      <c r="L114" t="str">
        <f t="shared" si="3"/>
        <v>Delivery</v>
      </c>
      <c r="M114">
        <f t="shared" si="4"/>
        <v>6</v>
      </c>
      <c r="N114" t="str">
        <f t="shared" si="5"/>
        <v>95 Briarwood Drive, Manchester, 6040, United Sates</v>
      </c>
    </row>
    <row r="115" spans="1:14" x14ac:dyDescent="0.25">
      <c r="A115">
        <v>130</v>
      </c>
      <c r="B115">
        <v>2</v>
      </c>
      <c r="C115">
        <v>2</v>
      </c>
      <c r="D115" t="s">
        <v>25</v>
      </c>
      <c r="E115" t="s">
        <v>26</v>
      </c>
      <c r="F115" s="1">
        <v>44783.82708333333</v>
      </c>
      <c r="G115" t="s">
        <v>71</v>
      </c>
      <c r="I115" t="s">
        <v>14</v>
      </c>
      <c r="J115">
        <v>6040</v>
      </c>
      <c r="K115">
        <v>1</v>
      </c>
      <c r="L115" t="str">
        <f t="shared" si="3"/>
        <v>Delivery</v>
      </c>
      <c r="M115">
        <f t="shared" si="4"/>
        <v>4</v>
      </c>
      <c r="N115" t="str">
        <f t="shared" si="5"/>
        <v>95 Briarwood Drive, Manchester, 6040, United Sates</v>
      </c>
    </row>
    <row r="116" spans="1:14" x14ac:dyDescent="0.25">
      <c r="A116">
        <v>130</v>
      </c>
      <c r="B116">
        <v>3</v>
      </c>
      <c r="C116">
        <v>1</v>
      </c>
      <c r="D116" t="s">
        <v>25</v>
      </c>
      <c r="E116" t="s">
        <v>41</v>
      </c>
      <c r="F116" s="1">
        <v>44783.82708333333</v>
      </c>
      <c r="G116" t="s">
        <v>71</v>
      </c>
      <c r="I116" t="s">
        <v>14</v>
      </c>
      <c r="J116">
        <v>6040</v>
      </c>
      <c r="K116">
        <v>1</v>
      </c>
      <c r="L116" t="str">
        <f t="shared" si="3"/>
        <v>Delivery</v>
      </c>
      <c r="M116">
        <f t="shared" si="4"/>
        <v>3</v>
      </c>
      <c r="N116" t="str">
        <f t="shared" si="5"/>
        <v>95 Briarwood Drive, Manchester, 6040, United Sates</v>
      </c>
    </row>
    <row r="117" spans="1:14" x14ac:dyDescent="0.25">
      <c r="A117">
        <v>130</v>
      </c>
      <c r="B117">
        <v>3</v>
      </c>
      <c r="C117">
        <v>1</v>
      </c>
      <c r="D117" t="s">
        <v>25</v>
      </c>
      <c r="E117" t="s">
        <v>73</v>
      </c>
      <c r="F117" s="1">
        <v>44783.82708333333</v>
      </c>
      <c r="G117" t="s">
        <v>71</v>
      </c>
      <c r="I117" t="s">
        <v>14</v>
      </c>
      <c r="J117">
        <v>6040</v>
      </c>
      <c r="K117">
        <v>1</v>
      </c>
      <c r="L117" t="str">
        <f t="shared" si="3"/>
        <v>Delivery</v>
      </c>
      <c r="M117">
        <f t="shared" si="4"/>
        <v>3</v>
      </c>
      <c r="N117" t="str">
        <f t="shared" si="5"/>
        <v>95 Briarwood Drive, Manchester, 6040, United Sates</v>
      </c>
    </row>
    <row r="118" spans="1:14" x14ac:dyDescent="0.25">
      <c r="A118">
        <v>131</v>
      </c>
      <c r="B118">
        <v>19</v>
      </c>
      <c r="C118">
        <v>1</v>
      </c>
      <c r="D118" t="s">
        <v>11</v>
      </c>
      <c r="E118" t="s">
        <v>42</v>
      </c>
      <c r="F118" s="1">
        <v>44783.57708333333</v>
      </c>
      <c r="G118" t="s">
        <v>74</v>
      </c>
      <c r="I118" t="s">
        <v>14</v>
      </c>
      <c r="J118">
        <v>6042</v>
      </c>
      <c r="K118">
        <v>1</v>
      </c>
      <c r="L118" t="str">
        <f t="shared" si="3"/>
        <v>Delivery</v>
      </c>
      <c r="M118">
        <f t="shared" si="4"/>
        <v>19</v>
      </c>
      <c r="N118" t="str">
        <f t="shared" si="5"/>
        <v>65 Arcellia Drive, Manchester, 6042, United Sates</v>
      </c>
    </row>
    <row r="119" spans="1:14" x14ac:dyDescent="0.25">
      <c r="A119">
        <v>131</v>
      </c>
      <c r="B119">
        <v>17</v>
      </c>
      <c r="C119">
        <v>1</v>
      </c>
      <c r="D119" t="s">
        <v>11</v>
      </c>
      <c r="E119" t="s">
        <v>75</v>
      </c>
      <c r="F119" s="1">
        <v>44783.57708333333</v>
      </c>
      <c r="G119" t="s">
        <v>74</v>
      </c>
      <c r="I119" t="s">
        <v>14</v>
      </c>
      <c r="J119">
        <v>6042</v>
      </c>
      <c r="K119">
        <v>1</v>
      </c>
      <c r="L119" t="str">
        <f t="shared" si="3"/>
        <v>Delivery</v>
      </c>
      <c r="M119">
        <f t="shared" si="4"/>
        <v>17</v>
      </c>
      <c r="N119" t="str">
        <f t="shared" si="5"/>
        <v>65 Arcellia Drive, Manchester, 6042, United Sates</v>
      </c>
    </row>
    <row r="120" spans="1:14" x14ac:dyDescent="0.25">
      <c r="A120">
        <v>131</v>
      </c>
      <c r="B120">
        <v>7</v>
      </c>
      <c r="C120">
        <v>1</v>
      </c>
      <c r="D120" t="s">
        <v>20</v>
      </c>
      <c r="E120" t="s">
        <v>35</v>
      </c>
      <c r="F120" s="1">
        <v>44783.57708333333</v>
      </c>
      <c r="G120" t="s">
        <v>74</v>
      </c>
      <c r="I120" t="s">
        <v>14</v>
      </c>
      <c r="J120">
        <v>6042</v>
      </c>
      <c r="K120">
        <v>1</v>
      </c>
      <c r="L120" t="str">
        <f t="shared" si="3"/>
        <v>Delivery</v>
      </c>
      <c r="M120">
        <f t="shared" si="4"/>
        <v>7</v>
      </c>
      <c r="N120" t="str">
        <f t="shared" si="5"/>
        <v>65 Arcellia Drive, Manchester, 6042, United Sates</v>
      </c>
    </row>
    <row r="121" spans="1:14" x14ac:dyDescent="0.25">
      <c r="A121">
        <v>131</v>
      </c>
      <c r="B121">
        <v>5</v>
      </c>
      <c r="C121">
        <v>1</v>
      </c>
      <c r="D121" t="s">
        <v>23</v>
      </c>
      <c r="E121" t="s">
        <v>31</v>
      </c>
      <c r="F121" s="1">
        <v>44783.57708333333</v>
      </c>
      <c r="G121" t="s">
        <v>74</v>
      </c>
      <c r="I121" t="s">
        <v>14</v>
      </c>
      <c r="J121">
        <v>6042</v>
      </c>
      <c r="K121">
        <v>1</v>
      </c>
      <c r="L121" t="str">
        <f t="shared" si="3"/>
        <v>Delivery</v>
      </c>
      <c r="M121">
        <f t="shared" si="4"/>
        <v>5</v>
      </c>
      <c r="N121" t="str">
        <f t="shared" si="5"/>
        <v>65 Arcellia Drive, Manchester, 6042, United Sates</v>
      </c>
    </row>
    <row r="122" spans="1:14" x14ac:dyDescent="0.25">
      <c r="A122">
        <v>131</v>
      </c>
      <c r="B122">
        <v>7</v>
      </c>
      <c r="C122">
        <v>1</v>
      </c>
      <c r="D122" t="s">
        <v>23</v>
      </c>
      <c r="E122" t="s">
        <v>36</v>
      </c>
      <c r="F122" s="1">
        <v>44783.57708333333</v>
      </c>
      <c r="G122" t="s">
        <v>74</v>
      </c>
      <c r="I122" t="s">
        <v>14</v>
      </c>
      <c r="J122">
        <v>6042</v>
      </c>
      <c r="K122">
        <v>1</v>
      </c>
      <c r="L122" t="str">
        <f t="shared" si="3"/>
        <v>Delivery</v>
      </c>
      <c r="M122">
        <f t="shared" si="4"/>
        <v>7</v>
      </c>
      <c r="N122" t="str">
        <f t="shared" si="5"/>
        <v>65 Arcellia Drive, Manchester, 6042, United Sates</v>
      </c>
    </row>
    <row r="123" spans="1:14" x14ac:dyDescent="0.25">
      <c r="A123">
        <v>131</v>
      </c>
      <c r="B123">
        <v>6</v>
      </c>
      <c r="C123">
        <v>1</v>
      </c>
      <c r="D123" t="s">
        <v>25</v>
      </c>
      <c r="E123" t="s">
        <v>58</v>
      </c>
      <c r="F123" s="1">
        <v>44783.57708333333</v>
      </c>
      <c r="G123" t="s">
        <v>74</v>
      </c>
      <c r="I123" t="s">
        <v>14</v>
      </c>
      <c r="J123">
        <v>6042</v>
      </c>
      <c r="K123">
        <v>1</v>
      </c>
      <c r="L123" t="str">
        <f t="shared" si="3"/>
        <v>Delivery</v>
      </c>
      <c r="M123">
        <f t="shared" si="4"/>
        <v>6</v>
      </c>
      <c r="N123" t="str">
        <f t="shared" si="5"/>
        <v>65 Arcellia Drive, Manchester, 6042, United Sates</v>
      </c>
    </row>
    <row r="124" spans="1:14" x14ac:dyDescent="0.25">
      <c r="A124">
        <v>132</v>
      </c>
      <c r="B124">
        <v>12</v>
      </c>
      <c r="C124">
        <v>1</v>
      </c>
      <c r="D124" t="s">
        <v>11</v>
      </c>
      <c r="E124" t="s">
        <v>12</v>
      </c>
      <c r="F124" s="1">
        <v>44783.563194444447</v>
      </c>
      <c r="G124" t="s">
        <v>76</v>
      </c>
      <c r="I124" t="s">
        <v>14</v>
      </c>
      <c r="J124">
        <v>6042</v>
      </c>
      <c r="K124">
        <v>1</v>
      </c>
      <c r="L124" t="str">
        <f t="shared" si="3"/>
        <v>Delivery</v>
      </c>
      <c r="M124">
        <f t="shared" si="4"/>
        <v>12</v>
      </c>
      <c r="N124" t="str">
        <f t="shared" si="5"/>
        <v>25 Edwards Street, Manchester, 6042, United Sates</v>
      </c>
    </row>
    <row r="125" spans="1:14" x14ac:dyDescent="0.25">
      <c r="A125">
        <v>132</v>
      </c>
      <c r="B125">
        <v>19</v>
      </c>
      <c r="C125">
        <v>1</v>
      </c>
      <c r="D125" t="s">
        <v>11</v>
      </c>
      <c r="E125" t="s">
        <v>18</v>
      </c>
      <c r="F125" s="1">
        <v>44783.563194444447</v>
      </c>
      <c r="G125" t="s">
        <v>76</v>
      </c>
      <c r="I125" t="s">
        <v>14</v>
      </c>
      <c r="J125">
        <v>6042</v>
      </c>
      <c r="K125">
        <v>1</v>
      </c>
      <c r="L125" t="str">
        <f t="shared" si="3"/>
        <v>Delivery</v>
      </c>
      <c r="M125">
        <f t="shared" si="4"/>
        <v>19</v>
      </c>
      <c r="N125" t="str">
        <f t="shared" si="5"/>
        <v>25 Edwards Street, Manchester, 6042, United Sates</v>
      </c>
    </row>
    <row r="126" spans="1:14" x14ac:dyDescent="0.25">
      <c r="A126">
        <v>132</v>
      </c>
      <c r="B126">
        <v>17</v>
      </c>
      <c r="C126">
        <v>1</v>
      </c>
      <c r="D126" t="s">
        <v>11</v>
      </c>
      <c r="E126" t="s">
        <v>44</v>
      </c>
      <c r="F126" s="1">
        <v>44783.563194444447</v>
      </c>
      <c r="G126" t="s">
        <v>76</v>
      </c>
      <c r="I126" t="s">
        <v>14</v>
      </c>
      <c r="J126">
        <v>6042</v>
      </c>
      <c r="K126">
        <v>1</v>
      </c>
      <c r="L126" t="str">
        <f t="shared" si="3"/>
        <v>Delivery</v>
      </c>
      <c r="M126">
        <f t="shared" si="4"/>
        <v>17</v>
      </c>
      <c r="N126" t="str">
        <f t="shared" si="5"/>
        <v>25 Edwards Street, Manchester, 6042, United Sates</v>
      </c>
    </row>
    <row r="127" spans="1:14" x14ac:dyDescent="0.25">
      <c r="A127">
        <v>132</v>
      </c>
      <c r="B127">
        <v>5</v>
      </c>
      <c r="C127">
        <v>1</v>
      </c>
      <c r="D127" t="s">
        <v>23</v>
      </c>
      <c r="E127" t="s">
        <v>31</v>
      </c>
      <c r="F127" s="1">
        <v>44783.563194444447</v>
      </c>
      <c r="G127" t="s">
        <v>76</v>
      </c>
      <c r="I127" t="s">
        <v>14</v>
      </c>
      <c r="J127">
        <v>6042</v>
      </c>
      <c r="K127">
        <v>1</v>
      </c>
      <c r="L127" t="str">
        <f t="shared" si="3"/>
        <v>Delivery</v>
      </c>
      <c r="M127">
        <f t="shared" si="4"/>
        <v>5</v>
      </c>
      <c r="N127" t="str">
        <f t="shared" si="5"/>
        <v>25 Edwards Street, Manchester, 6042, United Sates</v>
      </c>
    </row>
    <row r="128" spans="1:14" x14ac:dyDescent="0.25">
      <c r="A128">
        <v>132</v>
      </c>
      <c r="B128">
        <v>2</v>
      </c>
      <c r="C128">
        <v>2</v>
      </c>
      <c r="D128" t="s">
        <v>25</v>
      </c>
      <c r="E128" t="s">
        <v>67</v>
      </c>
      <c r="F128" s="1">
        <v>44783.563194444447</v>
      </c>
      <c r="G128" t="s">
        <v>76</v>
      </c>
      <c r="I128" t="s">
        <v>14</v>
      </c>
      <c r="J128">
        <v>6042</v>
      </c>
      <c r="K128">
        <v>1</v>
      </c>
      <c r="L128" t="str">
        <f t="shared" si="3"/>
        <v>Delivery</v>
      </c>
      <c r="M128">
        <f t="shared" si="4"/>
        <v>4</v>
      </c>
      <c r="N128" t="str">
        <f t="shared" si="5"/>
        <v>25 Edwards Street, Manchester, 6042, United Sates</v>
      </c>
    </row>
    <row r="129" spans="1:14" x14ac:dyDescent="0.25">
      <c r="A129">
        <v>133</v>
      </c>
      <c r="B129">
        <v>16</v>
      </c>
      <c r="C129">
        <v>1</v>
      </c>
      <c r="D129" t="s">
        <v>11</v>
      </c>
      <c r="E129" t="s">
        <v>15</v>
      </c>
      <c r="F129" s="1">
        <v>44783.85833333333</v>
      </c>
      <c r="G129" t="s">
        <v>77</v>
      </c>
      <c r="I129" t="s">
        <v>14</v>
      </c>
      <c r="J129">
        <v>6040</v>
      </c>
      <c r="K129">
        <v>1</v>
      </c>
      <c r="L129" t="str">
        <f t="shared" si="3"/>
        <v>Delivery</v>
      </c>
      <c r="M129">
        <f t="shared" si="4"/>
        <v>16</v>
      </c>
      <c r="N129" t="str">
        <f t="shared" si="5"/>
        <v>115 Waddell Road, Manchester, 6040, United Sates</v>
      </c>
    </row>
    <row r="130" spans="1:14" x14ac:dyDescent="0.25">
      <c r="A130">
        <v>134</v>
      </c>
      <c r="B130">
        <v>19</v>
      </c>
      <c r="C130">
        <v>2</v>
      </c>
      <c r="D130" t="s">
        <v>11</v>
      </c>
      <c r="E130" t="s">
        <v>42</v>
      </c>
      <c r="F130" s="1">
        <v>44783.799305555556</v>
      </c>
      <c r="G130" t="s">
        <v>78</v>
      </c>
      <c r="I130" t="s">
        <v>14</v>
      </c>
      <c r="J130">
        <v>6040</v>
      </c>
      <c r="K130">
        <v>1</v>
      </c>
      <c r="L130" t="str">
        <f t="shared" si="3"/>
        <v>Delivery</v>
      </c>
      <c r="M130">
        <f t="shared" si="4"/>
        <v>38</v>
      </c>
      <c r="N130" t="str">
        <f t="shared" si="5"/>
        <v>425 Middle Turnpike East, Manchester, 6040, United Sates</v>
      </c>
    </row>
    <row r="131" spans="1:14" x14ac:dyDescent="0.25">
      <c r="A131">
        <v>134</v>
      </c>
      <c r="B131">
        <v>16</v>
      </c>
      <c r="C131">
        <v>1</v>
      </c>
      <c r="D131" t="s">
        <v>11</v>
      </c>
      <c r="E131" t="s">
        <v>59</v>
      </c>
      <c r="F131" s="1">
        <v>44783.799305555556</v>
      </c>
      <c r="G131" t="s">
        <v>78</v>
      </c>
      <c r="I131" t="s">
        <v>14</v>
      </c>
      <c r="J131">
        <v>6040</v>
      </c>
      <c r="K131">
        <v>0</v>
      </c>
      <c r="L131" t="str">
        <f t="shared" ref="L131:L194" si="6">IF(K131=1,"Delivery","Pick-up")</f>
        <v>Pick-up</v>
      </c>
      <c r="M131">
        <f t="shared" ref="M131:M194" si="7">B131*C131</f>
        <v>16</v>
      </c>
      <c r="N131" t="str">
        <f t="shared" ref="N131:N194" si="8">CONCATENATE(G131,", ",I131,", ",J131,", ","United Sates")</f>
        <v>425 Middle Turnpike East, Manchester, 6040, United Sates</v>
      </c>
    </row>
    <row r="132" spans="1:14" x14ac:dyDescent="0.25">
      <c r="A132">
        <v>134</v>
      </c>
      <c r="B132">
        <v>15</v>
      </c>
      <c r="C132">
        <v>5</v>
      </c>
      <c r="D132" t="s">
        <v>11</v>
      </c>
      <c r="E132" t="s">
        <v>79</v>
      </c>
      <c r="F132" s="1">
        <v>44783.799305555556</v>
      </c>
      <c r="G132" t="s">
        <v>78</v>
      </c>
      <c r="I132" t="s">
        <v>14</v>
      </c>
      <c r="J132">
        <v>6040</v>
      </c>
      <c r="K132">
        <v>0</v>
      </c>
      <c r="L132" t="str">
        <f t="shared" si="6"/>
        <v>Pick-up</v>
      </c>
      <c r="M132">
        <f t="shared" si="7"/>
        <v>75</v>
      </c>
      <c r="N132" t="str">
        <f t="shared" si="8"/>
        <v>425 Middle Turnpike East, Manchester, 6040, United Sates</v>
      </c>
    </row>
    <row r="133" spans="1:14" x14ac:dyDescent="0.25">
      <c r="A133">
        <v>134</v>
      </c>
      <c r="B133">
        <v>5</v>
      </c>
      <c r="C133">
        <v>5</v>
      </c>
      <c r="D133" t="s">
        <v>20</v>
      </c>
      <c r="E133" t="s">
        <v>21</v>
      </c>
      <c r="F133" s="1">
        <v>44783.799305555556</v>
      </c>
      <c r="G133" t="s">
        <v>78</v>
      </c>
      <c r="I133" t="s">
        <v>14</v>
      </c>
      <c r="J133">
        <v>6040</v>
      </c>
      <c r="K133">
        <v>0</v>
      </c>
      <c r="L133" t="str">
        <f t="shared" si="6"/>
        <v>Pick-up</v>
      </c>
      <c r="M133">
        <f t="shared" si="7"/>
        <v>25</v>
      </c>
      <c r="N133" t="str">
        <f t="shared" si="8"/>
        <v>425 Middle Turnpike East, Manchester, 6040, United Sates</v>
      </c>
    </row>
    <row r="134" spans="1:14" x14ac:dyDescent="0.25">
      <c r="A134">
        <v>134</v>
      </c>
      <c r="B134">
        <v>5</v>
      </c>
      <c r="C134">
        <v>10</v>
      </c>
      <c r="D134" t="s">
        <v>23</v>
      </c>
      <c r="E134" t="s">
        <v>31</v>
      </c>
      <c r="F134" s="1">
        <v>44783.799305555556</v>
      </c>
      <c r="G134" t="s">
        <v>78</v>
      </c>
      <c r="I134" t="s">
        <v>14</v>
      </c>
      <c r="J134">
        <v>6040</v>
      </c>
      <c r="K134">
        <v>0</v>
      </c>
      <c r="L134" t="str">
        <f t="shared" si="6"/>
        <v>Pick-up</v>
      </c>
      <c r="M134">
        <f t="shared" si="7"/>
        <v>50</v>
      </c>
      <c r="N134" t="str">
        <f t="shared" si="8"/>
        <v>425 Middle Turnpike East, Manchester, 6040, United Sates</v>
      </c>
    </row>
    <row r="135" spans="1:14" x14ac:dyDescent="0.25">
      <c r="A135">
        <v>134</v>
      </c>
      <c r="B135">
        <v>7</v>
      </c>
      <c r="C135">
        <v>5</v>
      </c>
      <c r="D135" t="s">
        <v>23</v>
      </c>
      <c r="E135" t="s">
        <v>36</v>
      </c>
      <c r="F135" s="1">
        <v>44783.799305555556</v>
      </c>
      <c r="G135" t="s">
        <v>78</v>
      </c>
      <c r="I135" t="s">
        <v>14</v>
      </c>
      <c r="J135">
        <v>6040</v>
      </c>
      <c r="K135">
        <v>0</v>
      </c>
      <c r="L135" t="str">
        <f t="shared" si="6"/>
        <v>Pick-up</v>
      </c>
      <c r="M135">
        <f t="shared" si="7"/>
        <v>35</v>
      </c>
      <c r="N135" t="str">
        <f t="shared" si="8"/>
        <v>425 Middle Turnpike East, Manchester, 6040, United Sates</v>
      </c>
    </row>
    <row r="136" spans="1:14" x14ac:dyDescent="0.25">
      <c r="A136">
        <v>134</v>
      </c>
      <c r="B136">
        <v>5</v>
      </c>
      <c r="C136">
        <v>5</v>
      </c>
      <c r="D136" t="s">
        <v>23</v>
      </c>
      <c r="E136" t="s">
        <v>50</v>
      </c>
      <c r="F136" s="1">
        <v>44783.799305555556</v>
      </c>
      <c r="G136" t="s">
        <v>78</v>
      </c>
      <c r="I136" t="s">
        <v>14</v>
      </c>
      <c r="J136">
        <v>6040</v>
      </c>
      <c r="K136">
        <v>0</v>
      </c>
      <c r="L136" t="str">
        <f t="shared" si="6"/>
        <v>Pick-up</v>
      </c>
      <c r="M136">
        <f t="shared" si="7"/>
        <v>25</v>
      </c>
      <c r="N136" t="str">
        <f t="shared" si="8"/>
        <v>425 Middle Turnpike East, Manchester, 6040, United Sates</v>
      </c>
    </row>
    <row r="137" spans="1:14" x14ac:dyDescent="0.25">
      <c r="A137">
        <v>134</v>
      </c>
      <c r="B137">
        <v>6</v>
      </c>
      <c r="C137">
        <v>20</v>
      </c>
      <c r="D137" t="s">
        <v>23</v>
      </c>
      <c r="E137" t="s">
        <v>30</v>
      </c>
      <c r="F137" s="1">
        <v>44783.799305555556</v>
      </c>
      <c r="G137" t="s">
        <v>78</v>
      </c>
      <c r="I137" t="s">
        <v>14</v>
      </c>
      <c r="J137">
        <v>6040</v>
      </c>
      <c r="K137">
        <v>0</v>
      </c>
      <c r="L137" t="str">
        <f t="shared" si="6"/>
        <v>Pick-up</v>
      </c>
      <c r="M137">
        <f t="shared" si="7"/>
        <v>120</v>
      </c>
      <c r="N137" t="str">
        <f t="shared" si="8"/>
        <v>425 Middle Turnpike East, Manchester, 6040, United Sates</v>
      </c>
    </row>
    <row r="138" spans="1:14" x14ac:dyDescent="0.25">
      <c r="A138">
        <v>134</v>
      </c>
      <c r="B138">
        <v>4</v>
      </c>
      <c r="C138">
        <v>1</v>
      </c>
      <c r="D138" t="s">
        <v>25</v>
      </c>
      <c r="E138" t="s">
        <v>61</v>
      </c>
      <c r="F138" s="1">
        <v>44783.799305555556</v>
      </c>
      <c r="G138" t="s">
        <v>78</v>
      </c>
      <c r="I138" t="s">
        <v>14</v>
      </c>
      <c r="J138">
        <v>6040</v>
      </c>
      <c r="K138">
        <v>0</v>
      </c>
      <c r="L138" t="str">
        <f t="shared" si="6"/>
        <v>Pick-up</v>
      </c>
      <c r="M138">
        <f t="shared" si="7"/>
        <v>4</v>
      </c>
      <c r="N138" t="str">
        <f t="shared" si="8"/>
        <v>425 Middle Turnpike East, Manchester, 6040, United Sates</v>
      </c>
    </row>
    <row r="139" spans="1:14" x14ac:dyDescent="0.25">
      <c r="A139">
        <v>135</v>
      </c>
      <c r="B139">
        <v>19</v>
      </c>
      <c r="C139">
        <v>3</v>
      </c>
      <c r="D139" t="s">
        <v>11</v>
      </c>
      <c r="E139" t="s">
        <v>42</v>
      </c>
      <c r="F139" s="1">
        <v>44783.561805555553</v>
      </c>
      <c r="G139" t="s">
        <v>80</v>
      </c>
      <c r="I139" t="s">
        <v>81</v>
      </c>
      <c r="J139">
        <v>6340</v>
      </c>
      <c r="K139">
        <v>1</v>
      </c>
      <c r="L139" t="str">
        <f t="shared" si="6"/>
        <v>Delivery</v>
      </c>
      <c r="M139">
        <f t="shared" si="7"/>
        <v>57</v>
      </c>
      <c r="N139" t="str">
        <f t="shared" si="8"/>
        <v>13 Riverview Avenue, Groton, 6340, United Sates</v>
      </c>
    </row>
    <row r="140" spans="1:14" x14ac:dyDescent="0.25">
      <c r="A140">
        <v>135</v>
      </c>
      <c r="B140">
        <v>5</v>
      </c>
      <c r="C140">
        <v>2</v>
      </c>
      <c r="D140" t="s">
        <v>20</v>
      </c>
      <c r="E140" t="s">
        <v>21</v>
      </c>
      <c r="F140" s="1">
        <v>44783.561805555553</v>
      </c>
      <c r="G140" t="s">
        <v>80</v>
      </c>
      <c r="I140" t="s">
        <v>81</v>
      </c>
      <c r="J140">
        <v>6340</v>
      </c>
      <c r="K140">
        <v>1</v>
      </c>
      <c r="L140" t="str">
        <f t="shared" si="6"/>
        <v>Delivery</v>
      </c>
      <c r="M140">
        <f t="shared" si="7"/>
        <v>10</v>
      </c>
      <c r="N140" t="str">
        <f t="shared" si="8"/>
        <v>13 Riverview Avenue, Groton, 6340, United Sates</v>
      </c>
    </row>
    <row r="141" spans="1:14" x14ac:dyDescent="0.25">
      <c r="A141">
        <v>135</v>
      </c>
      <c r="B141">
        <v>7</v>
      </c>
      <c r="C141">
        <v>3</v>
      </c>
      <c r="D141" t="s">
        <v>20</v>
      </c>
      <c r="E141" t="s">
        <v>35</v>
      </c>
      <c r="F141" s="1">
        <v>44783.561805555553</v>
      </c>
      <c r="G141" t="s">
        <v>80</v>
      </c>
      <c r="I141" t="s">
        <v>81</v>
      </c>
      <c r="J141">
        <v>6340</v>
      </c>
      <c r="K141">
        <v>1</v>
      </c>
      <c r="L141" t="str">
        <f t="shared" si="6"/>
        <v>Delivery</v>
      </c>
      <c r="M141">
        <f t="shared" si="7"/>
        <v>21</v>
      </c>
      <c r="N141" t="str">
        <f t="shared" si="8"/>
        <v>13 Riverview Avenue, Groton, 6340, United Sates</v>
      </c>
    </row>
    <row r="142" spans="1:14" x14ac:dyDescent="0.25">
      <c r="A142">
        <v>135</v>
      </c>
      <c r="B142">
        <v>7</v>
      </c>
      <c r="C142">
        <v>2</v>
      </c>
      <c r="D142" t="s">
        <v>20</v>
      </c>
      <c r="E142" t="s">
        <v>22</v>
      </c>
      <c r="F142" s="1">
        <v>44783.561805555553</v>
      </c>
      <c r="G142" t="s">
        <v>80</v>
      </c>
      <c r="I142" t="s">
        <v>81</v>
      </c>
      <c r="J142">
        <v>6340</v>
      </c>
      <c r="K142">
        <v>1</v>
      </c>
      <c r="L142" t="str">
        <f t="shared" si="6"/>
        <v>Delivery</v>
      </c>
      <c r="M142">
        <f t="shared" si="7"/>
        <v>14</v>
      </c>
      <c r="N142" t="str">
        <f t="shared" si="8"/>
        <v>13 Riverview Avenue, Groton, 6340, United Sates</v>
      </c>
    </row>
    <row r="143" spans="1:14" x14ac:dyDescent="0.25">
      <c r="A143">
        <v>136</v>
      </c>
      <c r="B143">
        <v>6</v>
      </c>
      <c r="C143">
        <v>2</v>
      </c>
      <c r="D143" t="s">
        <v>25</v>
      </c>
      <c r="E143" t="s">
        <v>38</v>
      </c>
      <c r="F143" s="1">
        <v>44783.790277777778</v>
      </c>
      <c r="G143" t="s">
        <v>82</v>
      </c>
      <c r="I143" t="s">
        <v>14</v>
      </c>
      <c r="J143">
        <v>6040</v>
      </c>
      <c r="K143">
        <v>1</v>
      </c>
      <c r="L143" t="str">
        <f t="shared" si="6"/>
        <v>Delivery</v>
      </c>
      <c r="M143">
        <f t="shared" si="7"/>
        <v>12</v>
      </c>
      <c r="N143" t="str">
        <f t="shared" si="8"/>
        <v>46 Lilac Street, Manchester, 6040, United Sates</v>
      </c>
    </row>
    <row r="144" spans="1:14" x14ac:dyDescent="0.25">
      <c r="A144">
        <v>136</v>
      </c>
      <c r="B144">
        <v>19</v>
      </c>
      <c r="C144">
        <v>2</v>
      </c>
      <c r="D144" t="s">
        <v>11</v>
      </c>
      <c r="E144" t="s">
        <v>42</v>
      </c>
      <c r="F144" s="1">
        <v>44783.790277777778</v>
      </c>
      <c r="G144" t="s">
        <v>82</v>
      </c>
      <c r="I144" t="s">
        <v>14</v>
      </c>
      <c r="J144">
        <v>6040</v>
      </c>
      <c r="K144">
        <v>1</v>
      </c>
      <c r="L144" t="str">
        <f t="shared" si="6"/>
        <v>Delivery</v>
      </c>
      <c r="M144">
        <f t="shared" si="7"/>
        <v>38</v>
      </c>
      <c r="N144" t="str">
        <f t="shared" si="8"/>
        <v>46 Lilac Street, Manchester, 6040, United Sates</v>
      </c>
    </row>
    <row r="145" spans="1:14" x14ac:dyDescent="0.25">
      <c r="A145">
        <v>136</v>
      </c>
      <c r="B145">
        <v>5</v>
      </c>
      <c r="C145">
        <v>4</v>
      </c>
      <c r="D145" t="s">
        <v>23</v>
      </c>
      <c r="E145" t="s">
        <v>31</v>
      </c>
      <c r="F145" s="1">
        <v>44783.790277777778</v>
      </c>
      <c r="G145" t="s">
        <v>82</v>
      </c>
      <c r="I145" t="s">
        <v>14</v>
      </c>
      <c r="J145">
        <v>6040</v>
      </c>
      <c r="K145">
        <v>1</v>
      </c>
      <c r="L145" t="str">
        <f t="shared" si="6"/>
        <v>Delivery</v>
      </c>
      <c r="M145">
        <f t="shared" si="7"/>
        <v>20</v>
      </c>
      <c r="N145" t="str">
        <f t="shared" si="8"/>
        <v>46 Lilac Street, Manchester, 6040, United Sates</v>
      </c>
    </row>
    <row r="146" spans="1:14" x14ac:dyDescent="0.25">
      <c r="A146">
        <v>137</v>
      </c>
      <c r="B146">
        <v>16</v>
      </c>
      <c r="C146">
        <v>1</v>
      </c>
      <c r="D146" t="s">
        <v>11</v>
      </c>
      <c r="E146" t="s">
        <v>15</v>
      </c>
      <c r="F146" s="1">
        <v>44783.551388888889</v>
      </c>
      <c r="G146" t="s">
        <v>83</v>
      </c>
      <c r="I146" t="s">
        <v>14</v>
      </c>
      <c r="J146">
        <v>6042</v>
      </c>
      <c r="K146">
        <v>0</v>
      </c>
      <c r="L146" t="str">
        <f t="shared" si="6"/>
        <v>Pick-up</v>
      </c>
      <c r="M146">
        <f t="shared" si="7"/>
        <v>16</v>
      </c>
      <c r="N146" t="str">
        <f t="shared" si="8"/>
        <v>16 Ambassador Drive, Manchester, 6042, United Sates</v>
      </c>
    </row>
    <row r="147" spans="1:14" x14ac:dyDescent="0.25">
      <c r="A147">
        <v>137</v>
      </c>
      <c r="B147">
        <v>15</v>
      </c>
      <c r="C147">
        <v>1</v>
      </c>
      <c r="D147" t="s">
        <v>11</v>
      </c>
      <c r="E147" t="s">
        <v>79</v>
      </c>
      <c r="F147" s="1">
        <v>44783.551388888889</v>
      </c>
      <c r="G147" t="s">
        <v>83</v>
      </c>
      <c r="I147" t="s">
        <v>14</v>
      </c>
      <c r="J147">
        <v>6042</v>
      </c>
      <c r="K147">
        <v>0</v>
      </c>
      <c r="L147" t="str">
        <f t="shared" si="6"/>
        <v>Pick-up</v>
      </c>
      <c r="M147">
        <f t="shared" si="7"/>
        <v>15</v>
      </c>
      <c r="N147" t="str">
        <f t="shared" si="8"/>
        <v>16 Ambassador Drive, Manchester, 6042, United Sates</v>
      </c>
    </row>
    <row r="148" spans="1:14" x14ac:dyDescent="0.25">
      <c r="A148">
        <v>137</v>
      </c>
      <c r="B148">
        <v>6</v>
      </c>
      <c r="C148">
        <v>1</v>
      </c>
      <c r="D148" t="s">
        <v>20</v>
      </c>
      <c r="E148" t="s">
        <v>49</v>
      </c>
      <c r="F148" s="1">
        <v>44783.551388888889</v>
      </c>
      <c r="G148" t="s">
        <v>83</v>
      </c>
      <c r="I148" t="s">
        <v>14</v>
      </c>
      <c r="J148">
        <v>6042</v>
      </c>
      <c r="K148">
        <v>0</v>
      </c>
      <c r="L148" t="str">
        <f t="shared" si="6"/>
        <v>Pick-up</v>
      </c>
      <c r="M148">
        <f t="shared" si="7"/>
        <v>6</v>
      </c>
      <c r="N148" t="str">
        <f t="shared" si="8"/>
        <v>16 Ambassador Drive, Manchester, 6042, United Sates</v>
      </c>
    </row>
    <row r="149" spans="1:14" x14ac:dyDescent="0.25">
      <c r="A149">
        <v>137</v>
      </c>
      <c r="B149">
        <v>3</v>
      </c>
      <c r="C149">
        <v>2</v>
      </c>
      <c r="D149" t="s">
        <v>25</v>
      </c>
      <c r="E149" t="s">
        <v>55</v>
      </c>
      <c r="F149" s="1">
        <v>44783.551388888889</v>
      </c>
      <c r="G149" t="s">
        <v>83</v>
      </c>
      <c r="I149" t="s">
        <v>14</v>
      </c>
      <c r="J149">
        <v>6042</v>
      </c>
      <c r="K149">
        <v>0</v>
      </c>
      <c r="L149" t="str">
        <f t="shared" si="6"/>
        <v>Pick-up</v>
      </c>
      <c r="M149">
        <f t="shared" si="7"/>
        <v>6</v>
      </c>
      <c r="N149" t="str">
        <f t="shared" si="8"/>
        <v>16 Ambassador Drive, Manchester, 6042, United Sates</v>
      </c>
    </row>
    <row r="150" spans="1:14" x14ac:dyDescent="0.25">
      <c r="A150">
        <v>138</v>
      </c>
      <c r="B150">
        <v>5</v>
      </c>
      <c r="C150">
        <v>1</v>
      </c>
      <c r="D150" t="s">
        <v>20</v>
      </c>
      <c r="E150" t="s">
        <v>21</v>
      </c>
      <c r="F150" s="1">
        <v>44783.55</v>
      </c>
      <c r="G150" t="s">
        <v>84</v>
      </c>
      <c r="I150" t="s">
        <v>14</v>
      </c>
      <c r="J150">
        <v>6040</v>
      </c>
      <c r="K150">
        <v>1</v>
      </c>
      <c r="L150" t="str">
        <f t="shared" si="6"/>
        <v>Delivery</v>
      </c>
      <c r="M150">
        <f t="shared" si="7"/>
        <v>5</v>
      </c>
      <c r="N150" t="str">
        <f t="shared" si="8"/>
        <v>119 Redwood Road, Manchester, 6040, United Sates</v>
      </c>
    </row>
    <row r="151" spans="1:14" x14ac:dyDescent="0.25">
      <c r="A151">
        <v>138</v>
      </c>
      <c r="B151">
        <v>7</v>
      </c>
      <c r="C151">
        <v>2</v>
      </c>
      <c r="D151" t="s">
        <v>20</v>
      </c>
      <c r="E151" t="s">
        <v>35</v>
      </c>
      <c r="F151" s="1">
        <v>44783.55</v>
      </c>
      <c r="G151" t="s">
        <v>84</v>
      </c>
      <c r="I151" t="s">
        <v>14</v>
      </c>
      <c r="J151">
        <v>6040</v>
      </c>
      <c r="K151">
        <v>1</v>
      </c>
      <c r="L151" t="str">
        <f t="shared" si="6"/>
        <v>Delivery</v>
      </c>
      <c r="M151">
        <f t="shared" si="7"/>
        <v>14</v>
      </c>
      <c r="N151" t="str">
        <f t="shared" si="8"/>
        <v>119 Redwood Road, Manchester, 6040, United Sates</v>
      </c>
    </row>
    <row r="152" spans="1:14" x14ac:dyDescent="0.25">
      <c r="A152">
        <v>138</v>
      </c>
      <c r="B152">
        <v>5</v>
      </c>
      <c r="C152">
        <v>1</v>
      </c>
      <c r="D152" t="s">
        <v>23</v>
      </c>
      <c r="E152" t="s">
        <v>31</v>
      </c>
      <c r="F152" s="1">
        <v>44783.55</v>
      </c>
      <c r="G152" t="s">
        <v>84</v>
      </c>
      <c r="I152" t="s">
        <v>14</v>
      </c>
      <c r="J152">
        <v>6040</v>
      </c>
      <c r="K152">
        <v>1</v>
      </c>
      <c r="L152" t="str">
        <f t="shared" si="6"/>
        <v>Delivery</v>
      </c>
      <c r="M152">
        <f t="shared" si="7"/>
        <v>5</v>
      </c>
      <c r="N152" t="str">
        <f t="shared" si="8"/>
        <v>119 Redwood Road, Manchester, 6040, United Sates</v>
      </c>
    </row>
    <row r="153" spans="1:14" x14ac:dyDescent="0.25">
      <c r="A153">
        <v>138</v>
      </c>
      <c r="B153">
        <v>6</v>
      </c>
      <c r="C153">
        <v>1</v>
      </c>
      <c r="D153" t="s">
        <v>20</v>
      </c>
      <c r="E153" t="s">
        <v>49</v>
      </c>
      <c r="F153" s="1">
        <v>44783.55</v>
      </c>
      <c r="G153" t="s">
        <v>84</v>
      </c>
      <c r="I153" t="s">
        <v>14</v>
      </c>
      <c r="J153">
        <v>6040</v>
      </c>
      <c r="K153">
        <v>1</v>
      </c>
      <c r="L153" t="str">
        <f t="shared" si="6"/>
        <v>Delivery</v>
      </c>
      <c r="M153">
        <f t="shared" si="7"/>
        <v>6</v>
      </c>
      <c r="N153" t="str">
        <f t="shared" si="8"/>
        <v>119 Redwood Road, Manchester, 6040, United Sates</v>
      </c>
    </row>
    <row r="154" spans="1:14" x14ac:dyDescent="0.25">
      <c r="A154">
        <v>139</v>
      </c>
      <c r="B154">
        <v>12</v>
      </c>
      <c r="C154">
        <v>1</v>
      </c>
      <c r="D154" t="s">
        <v>11</v>
      </c>
      <c r="E154" t="s">
        <v>12</v>
      </c>
      <c r="F154" s="1">
        <v>44783.804861111108</v>
      </c>
      <c r="G154" t="s">
        <v>85</v>
      </c>
      <c r="I154" t="s">
        <v>14</v>
      </c>
      <c r="J154">
        <v>6042</v>
      </c>
      <c r="K154">
        <v>1</v>
      </c>
      <c r="L154" t="str">
        <f t="shared" si="6"/>
        <v>Delivery</v>
      </c>
      <c r="M154">
        <f t="shared" si="7"/>
        <v>12</v>
      </c>
      <c r="N154" t="str">
        <f t="shared" si="8"/>
        <v>697 Parker Street, Manchester, 6042, United Sates</v>
      </c>
    </row>
    <row r="155" spans="1:14" x14ac:dyDescent="0.25">
      <c r="A155">
        <v>139</v>
      </c>
      <c r="B155">
        <v>16</v>
      </c>
      <c r="C155">
        <v>1</v>
      </c>
      <c r="D155" t="s">
        <v>11</v>
      </c>
      <c r="E155" t="s">
        <v>15</v>
      </c>
      <c r="F155" s="1">
        <v>44783.804861111108</v>
      </c>
      <c r="G155" t="s">
        <v>85</v>
      </c>
      <c r="I155" t="s">
        <v>14</v>
      </c>
      <c r="J155">
        <v>6042</v>
      </c>
      <c r="K155">
        <v>1</v>
      </c>
      <c r="L155" t="str">
        <f t="shared" si="6"/>
        <v>Delivery</v>
      </c>
      <c r="M155">
        <f t="shared" si="7"/>
        <v>16</v>
      </c>
      <c r="N155" t="str">
        <f t="shared" si="8"/>
        <v>697 Parker Street, Manchester, 6042, United Sates</v>
      </c>
    </row>
    <row r="156" spans="1:14" x14ac:dyDescent="0.25">
      <c r="A156">
        <v>139</v>
      </c>
      <c r="B156">
        <v>19</v>
      </c>
      <c r="C156">
        <v>1</v>
      </c>
      <c r="D156" t="s">
        <v>11</v>
      </c>
      <c r="E156" t="s">
        <v>18</v>
      </c>
      <c r="F156" s="1">
        <v>44783.804861111108</v>
      </c>
      <c r="G156" t="s">
        <v>85</v>
      </c>
      <c r="I156" t="s">
        <v>14</v>
      </c>
      <c r="J156">
        <v>6042</v>
      </c>
      <c r="K156">
        <v>1</v>
      </c>
      <c r="L156" t="str">
        <f t="shared" si="6"/>
        <v>Delivery</v>
      </c>
      <c r="M156">
        <f t="shared" si="7"/>
        <v>19</v>
      </c>
      <c r="N156" t="str">
        <f t="shared" si="8"/>
        <v>697 Parker Street, Manchester, 6042, United Sates</v>
      </c>
    </row>
    <row r="157" spans="1:14" x14ac:dyDescent="0.25">
      <c r="A157">
        <v>139</v>
      </c>
      <c r="B157">
        <v>18</v>
      </c>
      <c r="C157">
        <v>1</v>
      </c>
      <c r="D157" t="s">
        <v>11</v>
      </c>
      <c r="E157" t="s">
        <v>34</v>
      </c>
      <c r="F157" s="1">
        <v>44783.804861111108</v>
      </c>
      <c r="G157" t="s">
        <v>85</v>
      </c>
      <c r="I157" t="s">
        <v>14</v>
      </c>
      <c r="J157">
        <v>6042</v>
      </c>
      <c r="K157">
        <v>1</v>
      </c>
      <c r="L157" t="str">
        <f t="shared" si="6"/>
        <v>Delivery</v>
      </c>
      <c r="M157">
        <f t="shared" si="7"/>
        <v>18</v>
      </c>
      <c r="N157" t="str">
        <f t="shared" si="8"/>
        <v>697 Parker Street, Manchester, 6042, United Sates</v>
      </c>
    </row>
    <row r="158" spans="1:14" x14ac:dyDescent="0.25">
      <c r="A158">
        <v>139</v>
      </c>
      <c r="B158">
        <v>20</v>
      </c>
      <c r="C158">
        <v>1</v>
      </c>
      <c r="D158" t="s">
        <v>11</v>
      </c>
      <c r="E158" t="s">
        <v>62</v>
      </c>
      <c r="F158" s="1">
        <v>44783.804861111108</v>
      </c>
      <c r="G158" t="s">
        <v>85</v>
      </c>
      <c r="I158" t="s">
        <v>14</v>
      </c>
      <c r="J158">
        <v>6042</v>
      </c>
      <c r="K158">
        <v>1</v>
      </c>
      <c r="L158" t="str">
        <f t="shared" si="6"/>
        <v>Delivery</v>
      </c>
      <c r="M158">
        <f t="shared" si="7"/>
        <v>20</v>
      </c>
      <c r="N158" t="str">
        <f t="shared" si="8"/>
        <v>697 Parker Street, Manchester, 6042, United Sates</v>
      </c>
    </row>
    <row r="159" spans="1:14" x14ac:dyDescent="0.25">
      <c r="A159">
        <v>139</v>
      </c>
      <c r="B159">
        <v>6</v>
      </c>
      <c r="C159">
        <v>1</v>
      </c>
      <c r="D159" t="s">
        <v>20</v>
      </c>
      <c r="E159" t="s">
        <v>49</v>
      </c>
      <c r="F159" s="1">
        <v>44783.804861111108</v>
      </c>
      <c r="G159" t="s">
        <v>85</v>
      </c>
      <c r="I159" t="s">
        <v>14</v>
      </c>
      <c r="J159">
        <v>6042</v>
      </c>
      <c r="K159">
        <v>1</v>
      </c>
      <c r="L159" t="str">
        <f t="shared" si="6"/>
        <v>Delivery</v>
      </c>
      <c r="M159">
        <f t="shared" si="7"/>
        <v>6</v>
      </c>
      <c r="N159" t="str">
        <f t="shared" si="8"/>
        <v>697 Parker Street, Manchester, 6042, United Sates</v>
      </c>
    </row>
    <row r="160" spans="1:14" x14ac:dyDescent="0.25">
      <c r="A160">
        <v>139</v>
      </c>
      <c r="B160">
        <v>7</v>
      </c>
      <c r="C160">
        <v>6</v>
      </c>
      <c r="D160" t="s">
        <v>20</v>
      </c>
      <c r="E160" t="s">
        <v>35</v>
      </c>
      <c r="F160" s="1">
        <v>44783.804861111108</v>
      </c>
      <c r="G160" t="s">
        <v>85</v>
      </c>
      <c r="I160" t="s">
        <v>14</v>
      </c>
      <c r="J160">
        <v>6042</v>
      </c>
      <c r="K160">
        <v>1</v>
      </c>
      <c r="L160" t="str">
        <f t="shared" si="6"/>
        <v>Delivery</v>
      </c>
      <c r="M160">
        <f t="shared" si="7"/>
        <v>42</v>
      </c>
      <c r="N160" t="str">
        <f t="shared" si="8"/>
        <v>697 Parker Street, Manchester, 6042, United Sates</v>
      </c>
    </row>
    <row r="161" spans="1:14" x14ac:dyDescent="0.25">
      <c r="A161">
        <v>139</v>
      </c>
      <c r="B161">
        <v>5</v>
      </c>
      <c r="C161">
        <v>9</v>
      </c>
      <c r="D161" t="s">
        <v>20</v>
      </c>
      <c r="E161" t="s">
        <v>21</v>
      </c>
      <c r="F161" s="1">
        <v>44783.804861111108</v>
      </c>
      <c r="G161" t="s">
        <v>85</v>
      </c>
      <c r="I161" t="s">
        <v>14</v>
      </c>
      <c r="J161">
        <v>6042</v>
      </c>
      <c r="K161">
        <v>1</v>
      </c>
      <c r="L161" t="str">
        <f t="shared" si="6"/>
        <v>Delivery</v>
      </c>
      <c r="M161">
        <f t="shared" si="7"/>
        <v>45</v>
      </c>
      <c r="N161" t="str">
        <f t="shared" si="8"/>
        <v>697 Parker Street, Manchester, 6042, United Sates</v>
      </c>
    </row>
    <row r="162" spans="1:14" x14ac:dyDescent="0.25">
      <c r="A162">
        <v>139</v>
      </c>
      <c r="B162">
        <v>7</v>
      </c>
      <c r="C162">
        <v>1</v>
      </c>
      <c r="D162" t="s">
        <v>20</v>
      </c>
      <c r="E162" t="s">
        <v>22</v>
      </c>
      <c r="F162" s="1">
        <v>44783.804861111108</v>
      </c>
      <c r="G162" t="s">
        <v>85</v>
      </c>
      <c r="I162" t="s">
        <v>14</v>
      </c>
      <c r="J162">
        <v>6042</v>
      </c>
      <c r="K162">
        <v>1</v>
      </c>
      <c r="L162" t="str">
        <f t="shared" si="6"/>
        <v>Delivery</v>
      </c>
      <c r="M162">
        <f t="shared" si="7"/>
        <v>7</v>
      </c>
      <c r="N162" t="str">
        <f t="shared" si="8"/>
        <v>697 Parker Street, Manchester, 6042, United Sates</v>
      </c>
    </row>
    <row r="163" spans="1:14" x14ac:dyDescent="0.25">
      <c r="A163">
        <v>140</v>
      </c>
      <c r="B163">
        <v>7</v>
      </c>
      <c r="C163">
        <v>2</v>
      </c>
      <c r="D163" t="s">
        <v>20</v>
      </c>
      <c r="E163" t="s">
        <v>35</v>
      </c>
      <c r="F163" s="1">
        <v>44783.563888888886</v>
      </c>
      <c r="G163" t="s">
        <v>86</v>
      </c>
      <c r="I163" t="s">
        <v>14</v>
      </c>
      <c r="J163">
        <v>6040</v>
      </c>
      <c r="K163">
        <v>1</v>
      </c>
      <c r="L163" t="str">
        <f t="shared" si="6"/>
        <v>Delivery</v>
      </c>
      <c r="M163">
        <f t="shared" si="7"/>
        <v>14</v>
      </c>
      <c r="N163" t="str">
        <f t="shared" si="8"/>
        <v>207 Spruce Street, Manchester, 6040, United Sates</v>
      </c>
    </row>
    <row r="164" spans="1:14" x14ac:dyDescent="0.25">
      <c r="A164">
        <v>140</v>
      </c>
      <c r="B164">
        <v>17</v>
      </c>
      <c r="C164">
        <v>1</v>
      </c>
      <c r="D164" t="s">
        <v>11</v>
      </c>
      <c r="E164" t="s">
        <v>75</v>
      </c>
      <c r="F164" s="1">
        <v>44783.563888888886</v>
      </c>
      <c r="G164" t="s">
        <v>86</v>
      </c>
      <c r="I164" t="s">
        <v>14</v>
      </c>
      <c r="J164">
        <v>6040</v>
      </c>
      <c r="K164">
        <v>1</v>
      </c>
      <c r="L164" t="str">
        <f t="shared" si="6"/>
        <v>Delivery</v>
      </c>
      <c r="M164">
        <f t="shared" si="7"/>
        <v>17</v>
      </c>
      <c r="N164" t="str">
        <f t="shared" si="8"/>
        <v>207 Spruce Street, Manchester, 6040, United Sates</v>
      </c>
    </row>
    <row r="165" spans="1:14" x14ac:dyDescent="0.25">
      <c r="A165">
        <v>140</v>
      </c>
      <c r="B165">
        <v>5</v>
      </c>
      <c r="C165">
        <v>1</v>
      </c>
      <c r="D165" t="s">
        <v>23</v>
      </c>
      <c r="E165" t="s">
        <v>31</v>
      </c>
      <c r="F165" s="1">
        <v>44783.563888888886</v>
      </c>
      <c r="G165" t="s">
        <v>86</v>
      </c>
      <c r="I165" t="s">
        <v>14</v>
      </c>
      <c r="J165">
        <v>6040</v>
      </c>
      <c r="K165">
        <v>1</v>
      </c>
      <c r="L165" t="str">
        <f t="shared" si="6"/>
        <v>Delivery</v>
      </c>
      <c r="M165">
        <f t="shared" si="7"/>
        <v>5</v>
      </c>
      <c r="N165" t="str">
        <f t="shared" si="8"/>
        <v>207 Spruce Street, Manchester, 6040, United Sates</v>
      </c>
    </row>
    <row r="166" spans="1:14" x14ac:dyDescent="0.25">
      <c r="A166">
        <v>140</v>
      </c>
      <c r="B166">
        <v>6</v>
      </c>
      <c r="C166">
        <v>1</v>
      </c>
      <c r="D166" t="s">
        <v>25</v>
      </c>
      <c r="E166" t="s">
        <v>38</v>
      </c>
      <c r="F166" s="1">
        <v>44783.563888888886</v>
      </c>
      <c r="G166" t="s">
        <v>86</v>
      </c>
      <c r="I166" t="s">
        <v>14</v>
      </c>
      <c r="J166">
        <v>6040</v>
      </c>
      <c r="K166">
        <v>1</v>
      </c>
      <c r="L166" t="str">
        <f t="shared" si="6"/>
        <v>Delivery</v>
      </c>
      <c r="M166">
        <f t="shared" si="7"/>
        <v>6</v>
      </c>
      <c r="N166" t="str">
        <f t="shared" si="8"/>
        <v>207 Spruce Street, Manchester, 6040, United Sates</v>
      </c>
    </row>
    <row r="167" spans="1:14" x14ac:dyDescent="0.25">
      <c r="A167">
        <v>141</v>
      </c>
      <c r="B167">
        <v>7</v>
      </c>
      <c r="C167">
        <v>1</v>
      </c>
      <c r="D167" t="s">
        <v>23</v>
      </c>
      <c r="E167" t="s">
        <v>36</v>
      </c>
      <c r="F167" s="1">
        <v>44783.888888888891</v>
      </c>
      <c r="G167" t="s">
        <v>87</v>
      </c>
      <c r="I167" t="s">
        <v>14</v>
      </c>
      <c r="J167">
        <v>6040</v>
      </c>
      <c r="K167">
        <v>0</v>
      </c>
      <c r="L167" t="str">
        <f t="shared" si="6"/>
        <v>Pick-up</v>
      </c>
      <c r="M167">
        <f t="shared" si="7"/>
        <v>7</v>
      </c>
      <c r="N167" t="str">
        <f t="shared" si="8"/>
        <v>34 Holyoke Road, Manchester, 6040, United Sates</v>
      </c>
    </row>
    <row r="168" spans="1:14" x14ac:dyDescent="0.25">
      <c r="A168">
        <v>141</v>
      </c>
      <c r="B168">
        <v>5</v>
      </c>
      <c r="C168">
        <v>1</v>
      </c>
      <c r="D168" t="s">
        <v>23</v>
      </c>
      <c r="E168" t="s">
        <v>31</v>
      </c>
      <c r="F168" s="1">
        <v>44783.888888888891</v>
      </c>
      <c r="G168" t="s">
        <v>87</v>
      </c>
      <c r="I168" t="s">
        <v>14</v>
      </c>
      <c r="J168">
        <v>6040</v>
      </c>
      <c r="K168">
        <v>0</v>
      </c>
      <c r="L168" t="str">
        <f t="shared" si="6"/>
        <v>Pick-up</v>
      </c>
      <c r="M168">
        <f t="shared" si="7"/>
        <v>5</v>
      </c>
      <c r="N168" t="str">
        <f t="shared" si="8"/>
        <v>34 Holyoke Road, Manchester, 6040, United Sates</v>
      </c>
    </row>
    <row r="169" spans="1:14" x14ac:dyDescent="0.25">
      <c r="A169">
        <v>141</v>
      </c>
      <c r="B169">
        <v>18</v>
      </c>
      <c r="C169">
        <v>1</v>
      </c>
      <c r="D169" t="s">
        <v>11</v>
      </c>
      <c r="E169" t="s">
        <v>72</v>
      </c>
      <c r="F169" s="1">
        <v>44783.888888888891</v>
      </c>
      <c r="G169" t="s">
        <v>87</v>
      </c>
      <c r="I169" t="s">
        <v>14</v>
      </c>
      <c r="J169">
        <v>6040</v>
      </c>
      <c r="K169">
        <v>0</v>
      </c>
      <c r="L169" t="str">
        <f t="shared" si="6"/>
        <v>Pick-up</v>
      </c>
      <c r="M169">
        <f t="shared" si="7"/>
        <v>18</v>
      </c>
      <c r="N169" t="str">
        <f t="shared" si="8"/>
        <v>34 Holyoke Road, Manchester, 6040, United Sates</v>
      </c>
    </row>
    <row r="170" spans="1:14" x14ac:dyDescent="0.25">
      <c r="A170">
        <v>141</v>
      </c>
      <c r="B170">
        <v>16</v>
      </c>
      <c r="C170">
        <v>1</v>
      </c>
      <c r="D170" t="s">
        <v>11</v>
      </c>
      <c r="E170" t="s">
        <v>28</v>
      </c>
      <c r="F170" s="1">
        <v>44783.888888888891</v>
      </c>
      <c r="G170" t="s">
        <v>87</v>
      </c>
      <c r="I170" t="s">
        <v>14</v>
      </c>
      <c r="J170">
        <v>6040</v>
      </c>
      <c r="K170">
        <v>0</v>
      </c>
      <c r="L170" t="str">
        <f t="shared" si="6"/>
        <v>Pick-up</v>
      </c>
      <c r="M170">
        <f t="shared" si="7"/>
        <v>16</v>
      </c>
      <c r="N170" t="str">
        <f t="shared" si="8"/>
        <v>34 Holyoke Road, Manchester, 6040, United Sates</v>
      </c>
    </row>
    <row r="171" spans="1:14" x14ac:dyDescent="0.25">
      <c r="A171">
        <v>141</v>
      </c>
      <c r="B171">
        <v>19</v>
      </c>
      <c r="C171">
        <v>1</v>
      </c>
      <c r="D171" t="s">
        <v>11</v>
      </c>
      <c r="E171" t="s">
        <v>18</v>
      </c>
      <c r="F171" s="1">
        <v>44783.888888888891</v>
      </c>
      <c r="G171" t="s">
        <v>87</v>
      </c>
      <c r="I171" t="s">
        <v>14</v>
      </c>
      <c r="J171">
        <v>6040</v>
      </c>
      <c r="K171">
        <v>0</v>
      </c>
      <c r="L171" t="str">
        <f t="shared" si="6"/>
        <v>Pick-up</v>
      </c>
      <c r="M171">
        <f t="shared" si="7"/>
        <v>19</v>
      </c>
      <c r="N171" t="str">
        <f t="shared" si="8"/>
        <v>34 Holyoke Road, Manchester, 6040, United Sates</v>
      </c>
    </row>
    <row r="172" spans="1:14" x14ac:dyDescent="0.25">
      <c r="A172">
        <v>142</v>
      </c>
      <c r="B172">
        <v>12</v>
      </c>
      <c r="C172">
        <v>3</v>
      </c>
      <c r="D172" t="s">
        <v>11</v>
      </c>
      <c r="E172" t="s">
        <v>12</v>
      </c>
      <c r="F172" s="1">
        <v>44783.918055555558</v>
      </c>
      <c r="G172" t="s">
        <v>88</v>
      </c>
      <c r="I172" t="s">
        <v>14</v>
      </c>
      <c r="J172">
        <v>6040</v>
      </c>
      <c r="K172">
        <v>1</v>
      </c>
      <c r="L172" t="str">
        <f t="shared" si="6"/>
        <v>Delivery</v>
      </c>
      <c r="M172">
        <f t="shared" si="7"/>
        <v>36</v>
      </c>
      <c r="N172" t="str">
        <f t="shared" si="8"/>
        <v>175 Oak Street, Manchester, 6040, United Sates</v>
      </c>
    </row>
    <row r="173" spans="1:14" x14ac:dyDescent="0.25">
      <c r="A173">
        <v>142</v>
      </c>
      <c r="B173">
        <v>5</v>
      </c>
      <c r="C173">
        <v>3</v>
      </c>
      <c r="D173" t="s">
        <v>20</v>
      </c>
      <c r="E173" t="s">
        <v>21</v>
      </c>
      <c r="F173" s="1">
        <v>44783.918055555558</v>
      </c>
      <c r="G173" t="s">
        <v>88</v>
      </c>
      <c r="I173" t="s">
        <v>14</v>
      </c>
      <c r="J173">
        <v>6040</v>
      </c>
      <c r="K173">
        <v>1</v>
      </c>
      <c r="L173" t="str">
        <f t="shared" si="6"/>
        <v>Delivery</v>
      </c>
      <c r="M173">
        <f t="shared" si="7"/>
        <v>15</v>
      </c>
      <c r="N173" t="str">
        <f t="shared" si="8"/>
        <v>175 Oak Street, Manchester, 6040, United Sates</v>
      </c>
    </row>
    <row r="174" spans="1:14" x14ac:dyDescent="0.25">
      <c r="A174">
        <v>142</v>
      </c>
      <c r="B174">
        <v>6</v>
      </c>
      <c r="C174">
        <v>3</v>
      </c>
      <c r="D174" t="s">
        <v>23</v>
      </c>
      <c r="E174" t="s">
        <v>24</v>
      </c>
      <c r="F174" s="1">
        <v>44783.918055555558</v>
      </c>
      <c r="G174" t="s">
        <v>88</v>
      </c>
      <c r="I174" t="s">
        <v>14</v>
      </c>
      <c r="J174">
        <v>6040</v>
      </c>
      <c r="K174">
        <v>1</v>
      </c>
      <c r="L174" t="str">
        <f t="shared" si="6"/>
        <v>Delivery</v>
      </c>
      <c r="M174">
        <f t="shared" si="7"/>
        <v>18</v>
      </c>
      <c r="N174" t="str">
        <f t="shared" si="8"/>
        <v>175 Oak Street, Manchester, 6040, United Sates</v>
      </c>
    </row>
    <row r="175" spans="1:14" x14ac:dyDescent="0.25">
      <c r="A175">
        <v>142</v>
      </c>
      <c r="B175">
        <v>6</v>
      </c>
      <c r="C175">
        <v>3</v>
      </c>
      <c r="D175" t="s">
        <v>25</v>
      </c>
      <c r="E175" t="s">
        <v>53</v>
      </c>
      <c r="F175" s="1">
        <v>44783.918055555558</v>
      </c>
      <c r="G175" t="s">
        <v>88</v>
      </c>
      <c r="I175" t="s">
        <v>14</v>
      </c>
      <c r="J175">
        <v>6040</v>
      </c>
      <c r="K175">
        <v>1</v>
      </c>
      <c r="L175" t="str">
        <f t="shared" si="6"/>
        <v>Delivery</v>
      </c>
      <c r="M175">
        <f t="shared" si="7"/>
        <v>18</v>
      </c>
      <c r="N175" t="str">
        <f t="shared" si="8"/>
        <v>175 Oak Street, Manchester, 6040, United Sates</v>
      </c>
    </row>
    <row r="176" spans="1:14" x14ac:dyDescent="0.25">
      <c r="A176">
        <v>143</v>
      </c>
      <c r="B176">
        <v>12</v>
      </c>
      <c r="C176">
        <v>1</v>
      </c>
      <c r="D176" t="s">
        <v>11</v>
      </c>
      <c r="E176" t="s">
        <v>12</v>
      </c>
      <c r="F176" s="1">
        <v>44783.793055555558</v>
      </c>
      <c r="G176" t="s">
        <v>89</v>
      </c>
      <c r="I176" t="s">
        <v>14</v>
      </c>
      <c r="J176">
        <v>6042</v>
      </c>
      <c r="K176">
        <v>0</v>
      </c>
      <c r="L176" t="str">
        <f t="shared" si="6"/>
        <v>Pick-up</v>
      </c>
      <c r="M176">
        <f t="shared" si="7"/>
        <v>12</v>
      </c>
      <c r="N176" t="str">
        <f t="shared" si="8"/>
        <v>126 Marjorie Lane, Manchester, 6042, United Sates</v>
      </c>
    </row>
    <row r="177" spans="1:14" x14ac:dyDescent="0.25">
      <c r="A177">
        <v>143</v>
      </c>
      <c r="B177">
        <v>16</v>
      </c>
      <c r="C177">
        <v>1</v>
      </c>
      <c r="D177" t="s">
        <v>11</v>
      </c>
      <c r="E177" t="s">
        <v>15</v>
      </c>
      <c r="F177" s="1">
        <v>44783.793055555558</v>
      </c>
      <c r="G177" t="s">
        <v>89</v>
      </c>
      <c r="I177" t="s">
        <v>14</v>
      </c>
      <c r="J177">
        <v>6042</v>
      </c>
      <c r="K177">
        <v>0</v>
      </c>
      <c r="L177" t="str">
        <f t="shared" si="6"/>
        <v>Pick-up</v>
      </c>
      <c r="M177">
        <f t="shared" si="7"/>
        <v>16</v>
      </c>
      <c r="N177" t="str">
        <f t="shared" si="8"/>
        <v>126 Marjorie Lane, Manchester, 6042, United Sates</v>
      </c>
    </row>
    <row r="178" spans="1:14" x14ac:dyDescent="0.25">
      <c r="A178">
        <v>143</v>
      </c>
      <c r="B178">
        <v>5</v>
      </c>
      <c r="C178">
        <v>1</v>
      </c>
      <c r="D178" t="s">
        <v>20</v>
      </c>
      <c r="E178" t="s">
        <v>21</v>
      </c>
      <c r="F178" s="1">
        <v>44783.793055555558</v>
      </c>
      <c r="G178" t="s">
        <v>89</v>
      </c>
      <c r="I178" t="s">
        <v>14</v>
      </c>
      <c r="J178">
        <v>6042</v>
      </c>
      <c r="K178">
        <v>0</v>
      </c>
      <c r="L178" t="str">
        <f t="shared" si="6"/>
        <v>Pick-up</v>
      </c>
      <c r="M178">
        <f t="shared" si="7"/>
        <v>5</v>
      </c>
      <c r="N178" t="str">
        <f t="shared" si="8"/>
        <v>126 Marjorie Lane, Manchester, 6042, United Sates</v>
      </c>
    </row>
    <row r="179" spans="1:14" x14ac:dyDescent="0.25">
      <c r="A179">
        <v>143</v>
      </c>
      <c r="B179">
        <v>7</v>
      </c>
      <c r="C179">
        <v>1</v>
      </c>
      <c r="D179" t="s">
        <v>23</v>
      </c>
      <c r="E179" t="s">
        <v>36</v>
      </c>
      <c r="F179" s="1">
        <v>44783.793055555558</v>
      </c>
      <c r="G179" t="s">
        <v>89</v>
      </c>
      <c r="I179" t="s">
        <v>14</v>
      </c>
      <c r="J179">
        <v>6042</v>
      </c>
      <c r="K179">
        <v>0</v>
      </c>
      <c r="L179" t="str">
        <f t="shared" si="6"/>
        <v>Pick-up</v>
      </c>
      <c r="M179">
        <f t="shared" si="7"/>
        <v>7</v>
      </c>
      <c r="N179" t="str">
        <f t="shared" si="8"/>
        <v>126 Marjorie Lane, Manchester, 6042, United Sates</v>
      </c>
    </row>
    <row r="180" spans="1:14" x14ac:dyDescent="0.25">
      <c r="A180">
        <v>144</v>
      </c>
      <c r="B180">
        <v>19</v>
      </c>
      <c r="C180">
        <v>1</v>
      </c>
      <c r="D180" t="s">
        <v>11</v>
      </c>
      <c r="E180" t="s">
        <v>42</v>
      </c>
      <c r="F180" s="1">
        <v>44783.822222222225</v>
      </c>
      <c r="G180" t="s">
        <v>90</v>
      </c>
      <c r="I180" t="s">
        <v>14</v>
      </c>
      <c r="J180">
        <v>6040</v>
      </c>
      <c r="K180">
        <v>1</v>
      </c>
      <c r="L180" t="str">
        <f t="shared" si="6"/>
        <v>Delivery</v>
      </c>
      <c r="M180">
        <f t="shared" si="7"/>
        <v>19</v>
      </c>
      <c r="N180" t="str">
        <f t="shared" si="8"/>
        <v>22 Star Farms Drive, Manchester, 6040, United Sates</v>
      </c>
    </row>
    <row r="181" spans="1:14" x14ac:dyDescent="0.25">
      <c r="A181">
        <v>144</v>
      </c>
      <c r="B181">
        <v>16</v>
      </c>
      <c r="C181">
        <v>1</v>
      </c>
      <c r="D181" t="s">
        <v>11</v>
      </c>
      <c r="E181" t="s">
        <v>59</v>
      </c>
      <c r="F181" s="1">
        <v>44783.822222222225</v>
      </c>
      <c r="G181" t="s">
        <v>90</v>
      </c>
      <c r="I181" t="s">
        <v>14</v>
      </c>
      <c r="J181">
        <v>6040</v>
      </c>
      <c r="K181">
        <v>1</v>
      </c>
      <c r="L181" t="str">
        <f t="shared" si="6"/>
        <v>Delivery</v>
      </c>
      <c r="M181">
        <f t="shared" si="7"/>
        <v>16</v>
      </c>
      <c r="N181" t="str">
        <f t="shared" si="8"/>
        <v>22 Star Farms Drive, Manchester, 6040, United Sates</v>
      </c>
    </row>
    <row r="182" spans="1:14" x14ac:dyDescent="0.25">
      <c r="A182">
        <v>144</v>
      </c>
      <c r="B182">
        <v>5</v>
      </c>
      <c r="C182">
        <v>1</v>
      </c>
      <c r="D182" t="s">
        <v>23</v>
      </c>
      <c r="E182" t="s">
        <v>50</v>
      </c>
      <c r="F182" s="1">
        <v>44783.822222222225</v>
      </c>
      <c r="G182" t="s">
        <v>90</v>
      </c>
      <c r="I182" t="s">
        <v>14</v>
      </c>
      <c r="J182">
        <v>6040</v>
      </c>
      <c r="K182">
        <v>1</v>
      </c>
      <c r="L182" t="str">
        <f t="shared" si="6"/>
        <v>Delivery</v>
      </c>
      <c r="M182">
        <f t="shared" si="7"/>
        <v>5</v>
      </c>
      <c r="N182" t="str">
        <f t="shared" si="8"/>
        <v>22 Star Farms Drive, Manchester, 6040, United Sates</v>
      </c>
    </row>
    <row r="183" spans="1:14" x14ac:dyDescent="0.25">
      <c r="A183">
        <v>144</v>
      </c>
      <c r="B183">
        <v>6</v>
      </c>
      <c r="C183">
        <v>1</v>
      </c>
      <c r="D183" t="s">
        <v>23</v>
      </c>
      <c r="E183" t="s">
        <v>37</v>
      </c>
      <c r="F183" s="1">
        <v>44783.822222222225</v>
      </c>
      <c r="G183" t="s">
        <v>90</v>
      </c>
      <c r="I183" t="s">
        <v>14</v>
      </c>
      <c r="J183">
        <v>6040</v>
      </c>
      <c r="K183">
        <v>1</v>
      </c>
      <c r="L183" t="str">
        <f t="shared" si="6"/>
        <v>Delivery</v>
      </c>
      <c r="M183">
        <f t="shared" si="7"/>
        <v>6</v>
      </c>
      <c r="N183" t="str">
        <f t="shared" si="8"/>
        <v>22 Star Farms Drive, Manchester, 6040, United Sates</v>
      </c>
    </row>
    <row r="184" spans="1:14" x14ac:dyDescent="0.25">
      <c r="A184">
        <v>144</v>
      </c>
      <c r="B184">
        <v>3</v>
      </c>
      <c r="C184">
        <v>1</v>
      </c>
      <c r="D184" t="s">
        <v>25</v>
      </c>
      <c r="E184" t="s">
        <v>73</v>
      </c>
      <c r="F184" s="1">
        <v>44783.822222222225</v>
      </c>
      <c r="G184" t="s">
        <v>90</v>
      </c>
      <c r="I184" t="s">
        <v>14</v>
      </c>
      <c r="J184">
        <v>6040</v>
      </c>
      <c r="K184">
        <v>1</v>
      </c>
      <c r="L184" t="str">
        <f t="shared" si="6"/>
        <v>Delivery</v>
      </c>
      <c r="M184">
        <f t="shared" si="7"/>
        <v>3</v>
      </c>
      <c r="N184" t="str">
        <f t="shared" si="8"/>
        <v>22 Star Farms Drive, Manchester, 6040, United Sates</v>
      </c>
    </row>
    <row r="185" spans="1:14" x14ac:dyDescent="0.25">
      <c r="A185">
        <v>144</v>
      </c>
      <c r="B185">
        <v>3</v>
      </c>
      <c r="C185">
        <v>1</v>
      </c>
      <c r="D185" t="s">
        <v>25</v>
      </c>
      <c r="E185" t="s">
        <v>45</v>
      </c>
      <c r="F185" s="1">
        <v>44783.822222222225</v>
      </c>
      <c r="G185" t="s">
        <v>90</v>
      </c>
      <c r="I185" t="s">
        <v>14</v>
      </c>
      <c r="J185">
        <v>6040</v>
      </c>
      <c r="K185">
        <v>1</v>
      </c>
      <c r="L185" t="str">
        <f t="shared" si="6"/>
        <v>Delivery</v>
      </c>
      <c r="M185">
        <f t="shared" si="7"/>
        <v>3</v>
      </c>
      <c r="N185" t="str">
        <f t="shared" si="8"/>
        <v>22 Star Farms Drive, Manchester, 6040, United Sates</v>
      </c>
    </row>
    <row r="186" spans="1:14" x14ac:dyDescent="0.25">
      <c r="A186">
        <v>145</v>
      </c>
      <c r="B186">
        <v>19</v>
      </c>
      <c r="C186">
        <v>1</v>
      </c>
      <c r="D186" t="s">
        <v>11</v>
      </c>
      <c r="E186" t="s">
        <v>42</v>
      </c>
      <c r="F186" s="1">
        <v>44783.836111111108</v>
      </c>
      <c r="G186" t="s">
        <v>91</v>
      </c>
      <c r="I186" t="s">
        <v>14</v>
      </c>
      <c r="J186">
        <v>6040</v>
      </c>
      <c r="K186">
        <v>1</v>
      </c>
      <c r="L186" t="str">
        <f t="shared" si="6"/>
        <v>Delivery</v>
      </c>
      <c r="M186">
        <f t="shared" si="7"/>
        <v>19</v>
      </c>
      <c r="N186" t="str">
        <f t="shared" si="8"/>
        <v>89 High Ledge Circle, Manchester, 6040, United Sates</v>
      </c>
    </row>
    <row r="187" spans="1:14" x14ac:dyDescent="0.25">
      <c r="A187">
        <v>145</v>
      </c>
      <c r="B187">
        <v>17</v>
      </c>
      <c r="C187">
        <v>2</v>
      </c>
      <c r="D187" t="s">
        <v>11</v>
      </c>
      <c r="E187" t="s">
        <v>48</v>
      </c>
      <c r="F187" s="1">
        <v>44783.836111111108</v>
      </c>
      <c r="G187" t="s">
        <v>91</v>
      </c>
      <c r="I187" t="s">
        <v>14</v>
      </c>
      <c r="J187">
        <v>6040</v>
      </c>
      <c r="K187">
        <v>1</v>
      </c>
      <c r="L187" t="str">
        <f t="shared" si="6"/>
        <v>Delivery</v>
      </c>
      <c r="M187">
        <f t="shared" si="7"/>
        <v>34</v>
      </c>
      <c r="N187" t="str">
        <f t="shared" si="8"/>
        <v>89 High Ledge Circle, Manchester, 6040, United Sates</v>
      </c>
    </row>
    <row r="188" spans="1:14" x14ac:dyDescent="0.25">
      <c r="A188">
        <v>145</v>
      </c>
      <c r="B188">
        <v>18</v>
      </c>
      <c r="C188">
        <v>1</v>
      </c>
      <c r="D188" t="s">
        <v>11</v>
      </c>
      <c r="E188" t="s">
        <v>72</v>
      </c>
      <c r="F188" s="1">
        <v>44783.836111111108</v>
      </c>
      <c r="G188" t="s">
        <v>91</v>
      </c>
      <c r="I188" t="s">
        <v>14</v>
      </c>
      <c r="J188">
        <v>6040</v>
      </c>
      <c r="K188">
        <v>1</v>
      </c>
      <c r="L188" t="str">
        <f t="shared" si="6"/>
        <v>Delivery</v>
      </c>
      <c r="M188">
        <f t="shared" si="7"/>
        <v>18</v>
      </c>
      <c r="N188" t="str">
        <f t="shared" si="8"/>
        <v>89 High Ledge Circle, Manchester, 6040, United Sates</v>
      </c>
    </row>
    <row r="189" spans="1:14" x14ac:dyDescent="0.25">
      <c r="A189">
        <v>145</v>
      </c>
      <c r="B189">
        <v>7</v>
      </c>
      <c r="C189">
        <v>3</v>
      </c>
      <c r="D189" t="s">
        <v>20</v>
      </c>
      <c r="E189" t="s">
        <v>35</v>
      </c>
      <c r="F189" s="1">
        <v>44783.836111111108</v>
      </c>
      <c r="G189" t="s">
        <v>91</v>
      </c>
      <c r="I189" t="s">
        <v>14</v>
      </c>
      <c r="J189">
        <v>6040</v>
      </c>
      <c r="K189">
        <v>1</v>
      </c>
      <c r="L189" t="str">
        <f t="shared" si="6"/>
        <v>Delivery</v>
      </c>
      <c r="M189">
        <f t="shared" si="7"/>
        <v>21</v>
      </c>
      <c r="N189" t="str">
        <f t="shared" si="8"/>
        <v>89 High Ledge Circle, Manchester, 6040, United Sates</v>
      </c>
    </row>
    <row r="190" spans="1:14" x14ac:dyDescent="0.25">
      <c r="A190">
        <v>145</v>
      </c>
      <c r="B190">
        <v>7</v>
      </c>
      <c r="C190">
        <v>2</v>
      </c>
      <c r="D190" t="s">
        <v>20</v>
      </c>
      <c r="E190" t="s">
        <v>22</v>
      </c>
      <c r="F190" s="1">
        <v>44783.836111111108</v>
      </c>
      <c r="G190" t="s">
        <v>91</v>
      </c>
      <c r="I190" t="s">
        <v>14</v>
      </c>
      <c r="J190">
        <v>6040</v>
      </c>
      <c r="K190">
        <v>1</v>
      </c>
      <c r="L190" t="str">
        <f t="shared" si="6"/>
        <v>Delivery</v>
      </c>
      <c r="M190">
        <f t="shared" si="7"/>
        <v>14</v>
      </c>
      <c r="N190" t="str">
        <f t="shared" si="8"/>
        <v>89 High Ledge Circle, Manchester, 6040, United Sates</v>
      </c>
    </row>
    <row r="191" spans="1:14" x14ac:dyDescent="0.25">
      <c r="A191">
        <v>145</v>
      </c>
      <c r="B191">
        <v>5</v>
      </c>
      <c r="C191">
        <v>2</v>
      </c>
      <c r="D191" t="s">
        <v>23</v>
      </c>
      <c r="E191" t="s">
        <v>50</v>
      </c>
      <c r="F191" s="1">
        <v>44783.836111111108</v>
      </c>
      <c r="G191" t="s">
        <v>91</v>
      </c>
      <c r="I191" t="s">
        <v>14</v>
      </c>
      <c r="J191">
        <v>6040</v>
      </c>
      <c r="K191">
        <v>1</v>
      </c>
      <c r="L191" t="str">
        <f t="shared" si="6"/>
        <v>Delivery</v>
      </c>
      <c r="M191">
        <f t="shared" si="7"/>
        <v>10</v>
      </c>
      <c r="N191" t="str">
        <f t="shared" si="8"/>
        <v>89 High Ledge Circle, Manchester, 6040, United Sates</v>
      </c>
    </row>
    <row r="192" spans="1:14" x14ac:dyDescent="0.25">
      <c r="A192">
        <v>145</v>
      </c>
      <c r="B192">
        <v>4</v>
      </c>
      <c r="C192">
        <v>1</v>
      </c>
      <c r="D192" t="s">
        <v>25</v>
      </c>
      <c r="E192" t="s">
        <v>61</v>
      </c>
      <c r="F192" s="1">
        <v>44783.836111111108</v>
      </c>
      <c r="G192" t="s">
        <v>91</v>
      </c>
      <c r="I192" t="s">
        <v>14</v>
      </c>
      <c r="J192">
        <v>6040</v>
      </c>
      <c r="K192">
        <v>1</v>
      </c>
      <c r="L192" t="str">
        <f t="shared" si="6"/>
        <v>Delivery</v>
      </c>
      <c r="M192">
        <f t="shared" si="7"/>
        <v>4</v>
      </c>
      <c r="N192" t="str">
        <f t="shared" si="8"/>
        <v>89 High Ledge Circle, Manchester, 6040, United Sates</v>
      </c>
    </row>
    <row r="193" spans="1:14" x14ac:dyDescent="0.25">
      <c r="A193">
        <v>146</v>
      </c>
      <c r="B193">
        <v>15</v>
      </c>
      <c r="C193">
        <v>1</v>
      </c>
      <c r="D193" t="s">
        <v>11</v>
      </c>
      <c r="E193" t="s">
        <v>40</v>
      </c>
      <c r="F193" s="1">
        <v>44783.856944444444</v>
      </c>
      <c r="G193" t="s">
        <v>92</v>
      </c>
      <c r="I193" t="s">
        <v>14</v>
      </c>
      <c r="J193">
        <v>6040</v>
      </c>
      <c r="K193">
        <v>1</v>
      </c>
      <c r="L193" t="str">
        <f t="shared" si="6"/>
        <v>Delivery</v>
      </c>
      <c r="M193">
        <f t="shared" si="7"/>
        <v>15</v>
      </c>
      <c r="N193" t="str">
        <f t="shared" si="8"/>
        <v>126 Garth Road, Manchester, 6040, United Sates</v>
      </c>
    </row>
    <row r="194" spans="1:14" x14ac:dyDescent="0.25">
      <c r="A194">
        <v>146</v>
      </c>
      <c r="B194">
        <v>16</v>
      </c>
      <c r="C194">
        <v>1</v>
      </c>
      <c r="D194" t="s">
        <v>11</v>
      </c>
      <c r="E194" t="s">
        <v>59</v>
      </c>
      <c r="F194" s="1">
        <v>44783.856944444444</v>
      </c>
      <c r="G194" t="s">
        <v>92</v>
      </c>
      <c r="I194" t="s">
        <v>14</v>
      </c>
      <c r="J194">
        <v>6040</v>
      </c>
      <c r="K194">
        <v>1</v>
      </c>
      <c r="L194" t="str">
        <f t="shared" si="6"/>
        <v>Delivery</v>
      </c>
      <c r="M194">
        <f t="shared" si="7"/>
        <v>16</v>
      </c>
      <c r="N194" t="str">
        <f t="shared" si="8"/>
        <v>126 Garth Road, Manchester, 6040, United Sates</v>
      </c>
    </row>
    <row r="195" spans="1:14" x14ac:dyDescent="0.25">
      <c r="A195">
        <v>146</v>
      </c>
      <c r="B195">
        <v>19</v>
      </c>
      <c r="C195">
        <v>1</v>
      </c>
      <c r="D195" t="s">
        <v>11</v>
      </c>
      <c r="E195" t="s">
        <v>42</v>
      </c>
      <c r="F195" s="1">
        <v>44783.856944444444</v>
      </c>
      <c r="G195" t="s">
        <v>92</v>
      </c>
      <c r="I195" t="s">
        <v>14</v>
      </c>
      <c r="J195">
        <v>6040</v>
      </c>
      <c r="K195">
        <v>1</v>
      </c>
      <c r="L195" t="str">
        <f t="shared" ref="L195:L258" si="9">IF(K195=1,"Delivery","Pick-up")</f>
        <v>Delivery</v>
      </c>
      <c r="M195">
        <f t="shared" ref="M195:M258" si="10">B195*C195</f>
        <v>19</v>
      </c>
      <c r="N195" t="str">
        <f t="shared" ref="N195:N258" si="11">CONCATENATE(G195,", ",I195,", ",J195,", ","United Sates")</f>
        <v>126 Garth Road, Manchester, 6040, United Sates</v>
      </c>
    </row>
    <row r="196" spans="1:14" x14ac:dyDescent="0.25">
      <c r="A196">
        <v>146</v>
      </c>
      <c r="B196">
        <v>7</v>
      </c>
      <c r="C196">
        <v>2</v>
      </c>
      <c r="D196" t="s">
        <v>23</v>
      </c>
      <c r="E196" t="s">
        <v>36</v>
      </c>
      <c r="F196" s="1">
        <v>44783.856944444444</v>
      </c>
      <c r="G196" t="s">
        <v>92</v>
      </c>
      <c r="I196" t="s">
        <v>14</v>
      </c>
      <c r="J196">
        <v>6040</v>
      </c>
      <c r="K196">
        <v>1</v>
      </c>
      <c r="L196" t="str">
        <f t="shared" si="9"/>
        <v>Delivery</v>
      </c>
      <c r="M196">
        <f t="shared" si="10"/>
        <v>14</v>
      </c>
      <c r="N196" t="str">
        <f t="shared" si="11"/>
        <v>126 Garth Road, Manchester, 6040, United Sates</v>
      </c>
    </row>
    <row r="197" spans="1:14" x14ac:dyDescent="0.25">
      <c r="A197">
        <v>146</v>
      </c>
      <c r="B197">
        <v>3</v>
      </c>
      <c r="C197">
        <v>1</v>
      </c>
      <c r="D197" t="s">
        <v>25</v>
      </c>
      <c r="E197" t="s">
        <v>93</v>
      </c>
      <c r="F197" s="1">
        <v>44783.856944444444</v>
      </c>
      <c r="G197" t="s">
        <v>92</v>
      </c>
      <c r="I197" t="s">
        <v>14</v>
      </c>
      <c r="J197">
        <v>6040</v>
      </c>
      <c r="K197">
        <v>1</v>
      </c>
      <c r="L197" t="str">
        <f t="shared" si="9"/>
        <v>Delivery</v>
      </c>
      <c r="M197">
        <f t="shared" si="10"/>
        <v>3</v>
      </c>
      <c r="N197" t="str">
        <f t="shared" si="11"/>
        <v>126 Garth Road, Manchester, 6040, United Sates</v>
      </c>
    </row>
    <row r="198" spans="1:14" x14ac:dyDescent="0.25">
      <c r="A198">
        <v>146</v>
      </c>
      <c r="B198">
        <v>3</v>
      </c>
      <c r="C198">
        <v>1</v>
      </c>
      <c r="D198" t="s">
        <v>25</v>
      </c>
      <c r="E198" t="s">
        <v>41</v>
      </c>
      <c r="F198" s="1">
        <v>44783.856944444444</v>
      </c>
      <c r="G198" t="s">
        <v>92</v>
      </c>
      <c r="I198" t="s">
        <v>14</v>
      </c>
      <c r="J198">
        <v>6040</v>
      </c>
      <c r="K198">
        <v>1</v>
      </c>
      <c r="L198" t="str">
        <f t="shared" si="9"/>
        <v>Delivery</v>
      </c>
      <c r="M198">
        <f t="shared" si="10"/>
        <v>3</v>
      </c>
      <c r="N198" t="str">
        <f t="shared" si="11"/>
        <v>126 Garth Road, Manchester, 6040, United Sates</v>
      </c>
    </row>
    <row r="199" spans="1:14" x14ac:dyDescent="0.25">
      <c r="A199">
        <v>147</v>
      </c>
      <c r="B199">
        <v>6</v>
      </c>
      <c r="C199">
        <v>1</v>
      </c>
      <c r="D199" t="s">
        <v>25</v>
      </c>
      <c r="E199" t="s">
        <v>94</v>
      </c>
      <c r="F199" s="1">
        <v>44783.558333333334</v>
      </c>
      <c r="G199" t="s">
        <v>95</v>
      </c>
      <c r="I199" t="s">
        <v>14</v>
      </c>
      <c r="J199">
        <v>6042</v>
      </c>
      <c r="K199">
        <v>1</v>
      </c>
      <c r="L199" t="str">
        <f t="shared" si="9"/>
        <v>Delivery</v>
      </c>
      <c r="M199">
        <f t="shared" si="10"/>
        <v>6</v>
      </c>
      <c r="N199" t="str">
        <f t="shared" si="11"/>
        <v>44 Colonial Road, Manchester, 6042, United Sates</v>
      </c>
    </row>
    <row r="200" spans="1:14" x14ac:dyDescent="0.25">
      <c r="A200">
        <v>147</v>
      </c>
      <c r="B200">
        <v>5</v>
      </c>
      <c r="C200">
        <v>2</v>
      </c>
      <c r="D200" t="s">
        <v>23</v>
      </c>
      <c r="E200" t="s">
        <v>31</v>
      </c>
      <c r="F200" s="1">
        <v>44783.558333333334</v>
      </c>
      <c r="G200" t="s">
        <v>95</v>
      </c>
      <c r="I200" t="s">
        <v>14</v>
      </c>
      <c r="J200">
        <v>6042</v>
      </c>
      <c r="K200">
        <v>1</v>
      </c>
      <c r="L200" t="str">
        <f t="shared" si="9"/>
        <v>Delivery</v>
      </c>
      <c r="M200">
        <f t="shared" si="10"/>
        <v>10</v>
      </c>
      <c r="N200" t="str">
        <f t="shared" si="11"/>
        <v>44 Colonial Road, Manchester, 6042, United Sates</v>
      </c>
    </row>
    <row r="201" spans="1:14" x14ac:dyDescent="0.25">
      <c r="A201">
        <v>147</v>
      </c>
      <c r="B201">
        <v>16</v>
      </c>
      <c r="C201">
        <v>2</v>
      </c>
      <c r="D201" t="s">
        <v>11</v>
      </c>
      <c r="E201" t="s">
        <v>28</v>
      </c>
      <c r="F201" s="1">
        <v>44783.558333333334</v>
      </c>
      <c r="G201" t="s">
        <v>95</v>
      </c>
      <c r="I201" t="s">
        <v>14</v>
      </c>
      <c r="J201">
        <v>6042</v>
      </c>
      <c r="K201">
        <v>1</v>
      </c>
      <c r="L201" t="str">
        <f t="shared" si="9"/>
        <v>Delivery</v>
      </c>
      <c r="M201">
        <f t="shared" si="10"/>
        <v>32</v>
      </c>
      <c r="N201" t="str">
        <f t="shared" si="11"/>
        <v>44 Colonial Road, Manchester, 6042, United Sates</v>
      </c>
    </row>
    <row r="202" spans="1:14" x14ac:dyDescent="0.25">
      <c r="A202">
        <v>148</v>
      </c>
      <c r="B202">
        <v>19</v>
      </c>
      <c r="C202">
        <v>2</v>
      </c>
      <c r="D202" t="s">
        <v>11</v>
      </c>
      <c r="E202" t="s">
        <v>42</v>
      </c>
      <c r="F202" s="1">
        <v>44783.822222222225</v>
      </c>
      <c r="G202" t="s">
        <v>96</v>
      </c>
      <c r="I202" t="s">
        <v>14</v>
      </c>
      <c r="J202">
        <v>6040</v>
      </c>
      <c r="K202">
        <v>1</v>
      </c>
      <c r="L202" t="str">
        <f t="shared" si="9"/>
        <v>Delivery</v>
      </c>
      <c r="M202">
        <f t="shared" si="10"/>
        <v>38</v>
      </c>
      <c r="N202" t="str">
        <f t="shared" si="11"/>
        <v>31 Ashworth Street, Manchester, 6040, United Sates</v>
      </c>
    </row>
    <row r="203" spans="1:14" x14ac:dyDescent="0.25">
      <c r="A203">
        <v>148</v>
      </c>
      <c r="B203">
        <v>12</v>
      </c>
      <c r="C203">
        <v>1</v>
      </c>
      <c r="D203" t="s">
        <v>11</v>
      </c>
      <c r="E203" t="s">
        <v>12</v>
      </c>
      <c r="F203" s="1">
        <v>44783.822222222225</v>
      </c>
      <c r="G203" t="s">
        <v>96</v>
      </c>
      <c r="I203" t="s">
        <v>14</v>
      </c>
      <c r="J203">
        <v>6040</v>
      </c>
      <c r="K203">
        <v>1</v>
      </c>
      <c r="L203" t="str">
        <f t="shared" si="9"/>
        <v>Delivery</v>
      </c>
      <c r="M203">
        <f t="shared" si="10"/>
        <v>12</v>
      </c>
      <c r="N203" t="str">
        <f t="shared" si="11"/>
        <v>31 Ashworth Street, Manchester, 6040, United Sates</v>
      </c>
    </row>
    <row r="204" spans="1:14" x14ac:dyDescent="0.25">
      <c r="A204">
        <v>148</v>
      </c>
      <c r="B204">
        <v>16</v>
      </c>
      <c r="C204">
        <v>3</v>
      </c>
      <c r="D204" t="s">
        <v>11</v>
      </c>
      <c r="E204" t="s">
        <v>15</v>
      </c>
      <c r="F204" s="1">
        <v>44783.822222222225</v>
      </c>
      <c r="G204" t="s">
        <v>96</v>
      </c>
      <c r="I204" t="s">
        <v>14</v>
      </c>
      <c r="J204">
        <v>6040</v>
      </c>
      <c r="K204">
        <v>1</v>
      </c>
      <c r="L204" t="str">
        <f t="shared" si="9"/>
        <v>Delivery</v>
      </c>
      <c r="M204">
        <f t="shared" si="10"/>
        <v>48</v>
      </c>
      <c r="N204" t="str">
        <f t="shared" si="11"/>
        <v>31 Ashworth Street, Manchester, 6040, United Sates</v>
      </c>
    </row>
    <row r="205" spans="1:14" x14ac:dyDescent="0.25">
      <c r="A205">
        <v>149</v>
      </c>
      <c r="B205">
        <v>17</v>
      </c>
      <c r="C205">
        <v>1</v>
      </c>
      <c r="D205" t="s">
        <v>11</v>
      </c>
      <c r="E205" t="s">
        <v>44</v>
      </c>
      <c r="F205" s="1">
        <v>44783.876388888886</v>
      </c>
      <c r="G205" t="s">
        <v>97</v>
      </c>
      <c r="I205" t="s">
        <v>14</v>
      </c>
      <c r="J205">
        <v>6040</v>
      </c>
      <c r="K205">
        <v>0</v>
      </c>
      <c r="L205" t="str">
        <f t="shared" si="9"/>
        <v>Pick-up</v>
      </c>
      <c r="M205">
        <f t="shared" si="10"/>
        <v>17</v>
      </c>
      <c r="N205" t="str">
        <f t="shared" si="11"/>
        <v>145 Saint John Street, Manchester, 6040, United Sates</v>
      </c>
    </row>
    <row r="206" spans="1:14" x14ac:dyDescent="0.25">
      <c r="A206">
        <v>149</v>
      </c>
      <c r="B206">
        <v>19</v>
      </c>
      <c r="C206">
        <v>1</v>
      </c>
      <c r="D206" t="s">
        <v>11</v>
      </c>
      <c r="E206" t="s">
        <v>42</v>
      </c>
      <c r="F206" s="1">
        <v>44783.876388888886</v>
      </c>
      <c r="G206" t="s">
        <v>97</v>
      </c>
      <c r="I206" t="s">
        <v>14</v>
      </c>
      <c r="J206">
        <v>6040</v>
      </c>
      <c r="K206">
        <v>0</v>
      </c>
      <c r="L206" t="str">
        <f t="shared" si="9"/>
        <v>Pick-up</v>
      </c>
      <c r="M206">
        <f t="shared" si="10"/>
        <v>19</v>
      </c>
      <c r="N206" t="str">
        <f t="shared" si="11"/>
        <v>145 Saint John Street, Manchester, 6040, United Sates</v>
      </c>
    </row>
    <row r="207" spans="1:14" x14ac:dyDescent="0.25">
      <c r="A207">
        <v>149</v>
      </c>
      <c r="B207">
        <v>7</v>
      </c>
      <c r="C207">
        <v>1</v>
      </c>
      <c r="D207" t="s">
        <v>20</v>
      </c>
      <c r="E207" t="s">
        <v>22</v>
      </c>
      <c r="F207" s="1">
        <v>44783.876388888886</v>
      </c>
      <c r="G207" t="s">
        <v>97</v>
      </c>
      <c r="I207" t="s">
        <v>14</v>
      </c>
      <c r="J207">
        <v>6040</v>
      </c>
      <c r="K207">
        <v>0</v>
      </c>
      <c r="L207" t="str">
        <f t="shared" si="9"/>
        <v>Pick-up</v>
      </c>
      <c r="M207">
        <f t="shared" si="10"/>
        <v>7</v>
      </c>
      <c r="N207" t="str">
        <f t="shared" si="11"/>
        <v>145 Saint John Street, Manchester, 6040, United Sates</v>
      </c>
    </row>
    <row r="208" spans="1:14" x14ac:dyDescent="0.25">
      <c r="A208">
        <v>149</v>
      </c>
      <c r="B208">
        <v>6</v>
      </c>
      <c r="C208">
        <v>1</v>
      </c>
      <c r="D208" t="s">
        <v>20</v>
      </c>
      <c r="E208" t="s">
        <v>49</v>
      </c>
      <c r="F208" s="1">
        <v>44783.876388888886</v>
      </c>
      <c r="G208" t="s">
        <v>97</v>
      </c>
      <c r="I208" t="s">
        <v>14</v>
      </c>
      <c r="J208">
        <v>6040</v>
      </c>
      <c r="K208">
        <v>0</v>
      </c>
      <c r="L208" t="str">
        <f t="shared" si="9"/>
        <v>Pick-up</v>
      </c>
      <c r="M208">
        <f t="shared" si="10"/>
        <v>6</v>
      </c>
      <c r="N208" t="str">
        <f t="shared" si="11"/>
        <v>145 Saint John Street, Manchester, 6040, United Sates</v>
      </c>
    </row>
    <row r="209" spans="1:14" x14ac:dyDescent="0.25">
      <c r="A209">
        <v>149</v>
      </c>
      <c r="B209">
        <v>7</v>
      </c>
      <c r="C209">
        <v>1</v>
      </c>
      <c r="D209" t="s">
        <v>23</v>
      </c>
      <c r="E209" t="s">
        <v>36</v>
      </c>
      <c r="F209" s="1">
        <v>44783.876388888886</v>
      </c>
      <c r="G209" t="s">
        <v>97</v>
      </c>
      <c r="I209" t="s">
        <v>14</v>
      </c>
      <c r="J209">
        <v>6040</v>
      </c>
      <c r="K209">
        <v>0</v>
      </c>
      <c r="L209" t="str">
        <f t="shared" si="9"/>
        <v>Pick-up</v>
      </c>
      <c r="M209">
        <f t="shared" si="10"/>
        <v>7</v>
      </c>
      <c r="N209" t="str">
        <f t="shared" si="11"/>
        <v>145 Saint John Street, Manchester, 6040, United Sates</v>
      </c>
    </row>
    <row r="210" spans="1:14" x14ac:dyDescent="0.25">
      <c r="A210">
        <v>149</v>
      </c>
      <c r="B210">
        <v>5</v>
      </c>
      <c r="C210">
        <v>1</v>
      </c>
      <c r="D210" t="s">
        <v>23</v>
      </c>
      <c r="E210" t="s">
        <v>31</v>
      </c>
      <c r="F210" s="1">
        <v>44783.876388888886</v>
      </c>
      <c r="G210" t="s">
        <v>97</v>
      </c>
      <c r="I210" t="s">
        <v>14</v>
      </c>
      <c r="J210">
        <v>6040</v>
      </c>
      <c r="K210">
        <v>0</v>
      </c>
      <c r="L210" t="str">
        <f t="shared" si="9"/>
        <v>Pick-up</v>
      </c>
      <c r="M210">
        <f t="shared" si="10"/>
        <v>5</v>
      </c>
      <c r="N210" t="str">
        <f t="shared" si="11"/>
        <v>145 Saint John Street, Manchester, 6040, United Sates</v>
      </c>
    </row>
    <row r="211" spans="1:14" x14ac:dyDescent="0.25">
      <c r="A211">
        <v>149</v>
      </c>
      <c r="B211">
        <v>6</v>
      </c>
      <c r="C211">
        <v>1</v>
      </c>
      <c r="D211" t="s">
        <v>25</v>
      </c>
      <c r="E211" t="s">
        <v>94</v>
      </c>
      <c r="F211" s="1">
        <v>44783.876388888886</v>
      </c>
      <c r="G211" t="s">
        <v>97</v>
      </c>
      <c r="I211" t="s">
        <v>14</v>
      </c>
      <c r="J211">
        <v>6040</v>
      </c>
      <c r="K211">
        <v>0</v>
      </c>
      <c r="L211" t="str">
        <f t="shared" si="9"/>
        <v>Pick-up</v>
      </c>
      <c r="M211">
        <f t="shared" si="10"/>
        <v>6</v>
      </c>
      <c r="N211" t="str">
        <f t="shared" si="11"/>
        <v>145 Saint John Street, Manchester, 6040, United Sates</v>
      </c>
    </row>
    <row r="212" spans="1:14" x14ac:dyDescent="0.25">
      <c r="A212">
        <v>150</v>
      </c>
      <c r="B212">
        <v>16</v>
      </c>
      <c r="C212">
        <v>2</v>
      </c>
      <c r="D212" t="s">
        <v>11</v>
      </c>
      <c r="E212" t="s">
        <v>15</v>
      </c>
      <c r="F212" s="1">
        <v>44783.936805555553</v>
      </c>
      <c r="G212" t="s">
        <v>98</v>
      </c>
      <c r="I212" t="s">
        <v>14</v>
      </c>
      <c r="J212">
        <v>6040</v>
      </c>
      <c r="K212">
        <v>1</v>
      </c>
      <c r="L212" t="str">
        <f t="shared" si="9"/>
        <v>Delivery</v>
      </c>
      <c r="M212">
        <f t="shared" si="10"/>
        <v>32</v>
      </c>
      <c r="N212" t="str">
        <f t="shared" si="11"/>
        <v>211 Oak Street, Manchester, 6040, United Sates</v>
      </c>
    </row>
    <row r="213" spans="1:14" x14ac:dyDescent="0.25">
      <c r="A213">
        <v>150</v>
      </c>
      <c r="B213">
        <v>15</v>
      </c>
      <c r="C213">
        <v>1</v>
      </c>
      <c r="D213" t="s">
        <v>11</v>
      </c>
      <c r="E213" t="s">
        <v>40</v>
      </c>
      <c r="F213" s="1">
        <v>44783.936805555553</v>
      </c>
      <c r="G213" t="s">
        <v>98</v>
      </c>
      <c r="I213" t="s">
        <v>14</v>
      </c>
      <c r="J213">
        <v>6040</v>
      </c>
      <c r="K213">
        <v>1</v>
      </c>
      <c r="L213" t="str">
        <f t="shared" si="9"/>
        <v>Delivery</v>
      </c>
      <c r="M213">
        <f t="shared" si="10"/>
        <v>15</v>
      </c>
      <c r="N213" t="str">
        <f t="shared" si="11"/>
        <v>211 Oak Street, Manchester, 6040, United Sates</v>
      </c>
    </row>
    <row r="214" spans="1:14" x14ac:dyDescent="0.25">
      <c r="A214">
        <v>150</v>
      </c>
      <c r="B214">
        <v>6</v>
      </c>
      <c r="C214">
        <v>2</v>
      </c>
      <c r="D214" t="s">
        <v>20</v>
      </c>
      <c r="E214" t="s">
        <v>49</v>
      </c>
      <c r="F214" s="1">
        <v>44783.936805555553</v>
      </c>
      <c r="G214" t="s">
        <v>98</v>
      </c>
      <c r="I214" t="s">
        <v>14</v>
      </c>
      <c r="J214">
        <v>6040</v>
      </c>
      <c r="K214">
        <v>1</v>
      </c>
      <c r="L214" t="str">
        <f t="shared" si="9"/>
        <v>Delivery</v>
      </c>
      <c r="M214">
        <f t="shared" si="10"/>
        <v>12</v>
      </c>
      <c r="N214" t="str">
        <f t="shared" si="11"/>
        <v>211 Oak Street, Manchester, 6040, United Sates</v>
      </c>
    </row>
    <row r="215" spans="1:14" x14ac:dyDescent="0.25">
      <c r="A215">
        <v>150</v>
      </c>
      <c r="B215">
        <v>7</v>
      </c>
      <c r="C215">
        <v>1</v>
      </c>
      <c r="D215" t="s">
        <v>20</v>
      </c>
      <c r="E215" t="s">
        <v>22</v>
      </c>
      <c r="F215" s="1">
        <v>44783.936805555553</v>
      </c>
      <c r="G215" t="s">
        <v>98</v>
      </c>
      <c r="I215" t="s">
        <v>14</v>
      </c>
      <c r="J215">
        <v>6040</v>
      </c>
      <c r="K215">
        <v>1</v>
      </c>
      <c r="L215" t="str">
        <f t="shared" si="9"/>
        <v>Delivery</v>
      </c>
      <c r="M215">
        <f t="shared" si="10"/>
        <v>7</v>
      </c>
      <c r="N215" t="str">
        <f t="shared" si="11"/>
        <v>211 Oak Street, Manchester, 6040, United Sates</v>
      </c>
    </row>
    <row r="216" spans="1:14" x14ac:dyDescent="0.25">
      <c r="A216">
        <v>150</v>
      </c>
      <c r="B216">
        <v>5</v>
      </c>
      <c r="C216">
        <v>1</v>
      </c>
      <c r="D216" t="s">
        <v>23</v>
      </c>
      <c r="E216" t="s">
        <v>31</v>
      </c>
      <c r="F216" s="1">
        <v>44783.936805555553</v>
      </c>
      <c r="G216" t="s">
        <v>98</v>
      </c>
      <c r="I216" t="s">
        <v>14</v>
      </c>
      <c r="J216">
        <v>6040</v>
      </c>
      <c r="K216">
        <v>1</v>
      </c>
      <c r="L216" t="str">
        <f t="shared" si="9"/>
        <v>Delivery</v>
      </c>
      <c r="M216">
        <f t="shared" si="10"/>
        <v>5</v>
      </c>
      <c r="N216" t="str">
        <f t="shared" si="11"/>
        <v>211 Oak Street, Manchester, 6040, United Sates</v>
      </c>
    </row>
    <row r="217" spans="1:14" x14ac:dyDescent="0.25">
      <c r="A217">
        <v>150</v>
      </c>
      <c r="B217">
        <v>6</v>
      </c>
      <c r="C217">
        <v>1</v>
      </c>
      <c r="D217" t="s">
        <v>23</v>
      </c>
      <c r="E217" t="s">
        <v>30</v>
      </c>
      <c r="F217" s="1">
        <v>44783.936805555553</v>
      </c>
      <c r="G217" t="s">
        <v>98</v>
      </c>
      <c r="I217" t="s">
        <v>14</v>
      </c>
      <c r="J217">
        <v>6040</v>
      </c>
      <c r="K217">
        <v>1</v>
      </c>
      <c r="L217" t="str">
        <f t="shared" si="9"/>
        <v>Delivery</v>
      </c>
      <c r="M217">
        <f t="shared" si="10"/>
        <v>6</v>
      </c>
      <c r="N217" t="str">
        <f t="shared" si="11"/>
        <v>211 Oak Street, Manchester, 6040, United Sates</v>
      </c>
    </row>
    <row r="218" spans="1:14" x14ac:dyDescent="0.25">
      <c r="A218">
        <v>150</v>
      </c>
      <c r="B218">
        <v>4</v>
      </c>
      <c r="C218">
        <v>1</v>
      </c>
      <c r="D218" t="s">
        <v>25</v>
      </c>
      <c r="E218" t="s">
        <v>61</v>
      </c>
      <c r="F218" s="1">
        <v>44783.936805555553</v>
      </c>
      <c r="G218" t="s">
        <v>98</v>
      </c>
      <c r="I218" t="s">
        <v>14</v>
      </c>
      <c r="J218">
        <v>6040</v>
      </c>
      <c r="K218">
        <v>1</v>
      </c>
      <c r="L218" t="str">
        <f t="shared" si="9"/>
        <v>Delivery</v>
      </c>
      <c r="M218">
        <f t="shared" si="10"/>
        <v>4</v>
      </c>
      <c r="N218" t="str">
        <f t="shared" si="11"/>
        <v>211 Oak Street, Manchester, 6040, United Sates</v>
      </c>
    </row>
    <row r="219" spans="1:14" x14ac:dyDescent="0.25">
      <c r="A219">
        <v>151</v>
      </c>
      <c r="B219">
        <v>5</v>
      </c>
      <c r="C219">
        <v>4</v>
      </c>
      <c r="D219" t="s">
        <v>23</v>
      </c>
      <c r="E219" t="s">
        <v>31</v>
      </c>
      <c r="F219" s="1">
        <v>44783.568055555559</v>
      </c>
      <c r="G219" t="s">
        <v>99</v>
      </c>
      <c r="I219" t="s">
        <v>14</v>
      </c>
      <c r="J219">
        <v>6040</v>
      </c>
      <c r="K219">
        <v>0</v>
      </c>
      <c r="L219" t="str">
        <f t="shared" si="9"/>
        <v>Pick-up</v>
      </c>
      <c r="M219">
        <f t="shared" si="10"/>
        <v>20</v>
      </c>
      <c r="N219" t="str">
        <f t="shared" si="11"/>
        <v>125 Summer Street, Manchester, 6040, United Sates</v>
      </c>
    </row>
    <row r="220" spans="1:14" x14ac:dyDescent="0.25">
      <c r="A220">
        <v>151</v>
      </c>
      <c r="B220">
        <v>7</v>
      </c>
      <c r="C220">
        <v>2</v>
      </c>
      <c r="D220" t="s">
        <v>20</v>
      </c>
      <c r="E220" t="s">
        <v>35</v>
      </c>
      <c r="F220" s="1">
        <v>44783.568055555559</v>
      </c>
      <c r="G220" t="s">
        <v>99</v>
      </c>
      <c r="I220" t="s">
        <v>14</v>
      </c>
      <c r="J220">
        <v>6040</v>
      </c>
      <c r="K220">
        <v>0</v>
      </c>
      <c r="L220" t="str">
        <f t="shared" si="9"/>
        <v>Pick-up</v>
      </c>
      <c r="M220">
        <f t="shared" si="10"/>
        <v>14</v>
      </c>
      <c r="N220" t="str">
        <f t="shared" si="11"/>
        <v>125 Summer Street, Manchester, 6040, United Sates</v>
      </c>
    </row>
    <row r="221" spans="1:14" x14ac:dyDescent="0.25">
      <c r="A221">
        <v>151</v>
      </c>
      <c r="B221">
        <v>19</v>
      </c>
      <c r="C221">
        <v>1</v>
      </c>
      <c r="D221" t="s">
        <v>11</v>
      </c>
      <c r="E221" t="s">
        <v>42</v>
      </c>
      <c r="F221" s="1">
        <v>44783.568055555559</v>
      </c>
      <c r="G221" t="s">
        <v>99</v>
      </c>
      <c r="I221" t="s">
        <v>14</v>
      </c>
      <c r="J221">
        <v>6040</v>
      </c>
      <c r="K221">
        <v>0</v>
      </c>
      <c r="L221" t="str">
        <f t="shared" si="9"/>
        <v>Pick-up</v>
      </c>
      <c r="M221">
        <f t="shared" si="10"/>
        <v>19</v>
      </c>
      <c r="N221" t="str">
        <f t="shared" si="11"/>
        <v>125 Summer Street, Manchester, 6040, United Sates</v>
      </c>
    </row>
    <row r="222" spans="1:14" x14ac:dyDescent="0.25">
      <c r="A222">
        <v>151</v>
      </c>
      <c r="B222">
        <v>12</v>
      </c>
      <c r="C222">
        <v>1</v>
      </c>
      <c r="D222" t="s">
        <v>11</v>
      </c>
      <c r="E222" t="s">
        <v>12</v>
      </c>
      <c r="F222" s="1">
        <v>44783.568055555559</v>
      </c>
      <c r="G222" t="s">
        <v>99</v>
      </c>
      <c r="I222" t="s">
        <v>14</v>
      </c>
      <c r="J222">
        <v>6040</v>
      </c>
      <c r="K222">
        <v>0</v>
      </c>
      <c r="L222" t="str">
        <f t="shared" si="9"/>
        <v>Pick-up</v>
      </c>
      <c r="M222">
        <f t="shared" si="10"/>
        <v>12</v>
      </c>
      <c r="N222" t="str">
        <f t="shared" si="11"/>
        <v>125 Summer Street, Manchester, 6040, United Sates</v>
      </c>
    </row>
    <row r="223" spans="1:14" x14ac:dyDescent="0.25">
      <c r="A223">
        <v>151</v>
      </c>
      <c r="B223">
        <v>16</v>
      </c>
      <c r="C223">
        <v>1</v>
      </c>
      <c r="D223" t="s">
        <v>11</v>
      </c>
      <c r="E223" t="s">
        <v>59</v>
      </c>
      <c r="F223" s="1">
        <v>44783.568055555559</v>
      </c>
      <c r="G223" t="s">
        <v>99</v>
      </c>
      <c r="I223" t="s">
        <v>14</v>
      </c>
      <c r="J223">
        <v>6040</v>
      </c>
      <c r="K223">
        <v>0</v>
      </c>
      <c r="L223" t="str">
        <f t="shared" si="9"/>
        <v>Pick-up</v>
      </c>
      <c r="M223">
        <f t="shared" si="10"/>
        <v>16</v>
      </c>
      <c r="N223" t="str">
        <f t="shared" si="11"/>
        <v>125 Summer Street, Manchester, 6040, United Sates</v>
      </c>
    </row>
    <row r="224" spans="1:14" x14ac:dyDescent="0.25">
      <c r="A224">
        <v>151</v>
      </c>
      <c r="B224">
        <v>15</v>
      </c>
      <c r="C224">
        <v>2</v>
      </c>
      <c r="D224" t="s">
        <v>11</v>
      </c>
      <c r="E224" t="s">
        <v>79</v>
      </c>
      <c r="F224" s="1">
        <v>44783.568055555559</v>
      </c>
      <c r="G224" t="s">
        <v>99</v>
      </c>
      <c r="I224" t="s">
        <v>14</v>
      </c>
      <c r="J224">
        <v>6040</v>
      </c>
      <c r="K224">
        <v>0</v>
      </c>
      <c r="L224" t="str">
        <f t="shared" si="9"/>
        <v>Pick-up</v>
      </c>
      <c r="M224">
        <f t="shared" si="10"/>
        <v>30</v>
      </c>
      <c r="N224" t="str">
        <f t="shared" si="11"/>
        <v>125 Summer Street, Manchester, 6040, United Sates</v>
      </c>
    </row>
    <row r="225" spans="1:14" x14ac:dyDescent="0.25">
      <c r="A225">
        <v>151</v>
      </c>
      <c r="B225">
        <v>18</v>
      </c>
      <c r="C225">
        <v>3</v>
      </c>
      <c r="D225" t="s">
        <v>11</v>
      </c>
      <c r="E225" t="s">
        <v>34</v>
      </c>
      <c r="F225" s="1">
        <v>44783.568055555559</v>
      </c>
      <c r="G225" t="s">
        <v>99</v>
      </c>
      <c r="I225" t="s">
        <v>14</v>
      </c>
      <c r="J225">
        <v>6040</v>
      </c>
      <c r="K225">
        <v>0</v>
      </c>
      <c r="L225" t="str">
        <f t="shared" si="9"/>
        <v>Pick-up</v>
      </c>
      <c r="M225">
        <f t="shared" si="10"/>
        <v>54</v>
      </c>
      <c r="N225" t="str">
        <f t="shared" si="11"/>
        <v>125 Summer Street, Manchester, 6040, United Sates</v>
      </c>
    </row>
    <row r="226" spans="1:14" x14ac:dyDescent="0.25">
      <c r="A226">
        <v>151</v>
      </c>
      <c r="B226">
        <v>17</v>
      </c>
      <c r="C226">
        <v>1</v>
      </c>
      <c r="D226" t="s">
        <v>11</v>
      </c>
      <c r="E226" t="s">
        <v>48</v>
      </c>
      <c r="F226" s="1">
        <v>44783.568055555559</v>
      </c>
      <c r="G226" t="s">
        <v>99</v>
      </c>
      <c r="I226" t="s">
        <v>14</v>
      </c>
      <c r="J226">
        <v>6040</v>
      </c>
      <c r="K226">
        <v>0</v>
      </c>
      <c r="L226" t="str">
        <f t="shared" si="9"/>
        <v>Pick-up</v>
      </c>
      <c r="M226">
        <f t="shared" si="10"/>
        <v>17</v>
      </c>
      <c r="N226" t="str">
        <f t="shared" si="11"/>
        <v>125 Summer Street, Manchester, 6040, United Sates</v>
      </c>
    </row>
    <row r="227" spans="1:14" x14ac:dyDescent="0.25">
      <c r="A227">
        <v>151</v>
      </c>
      <c r="B227">
        <v>5</v>
      </c>
      <c r="C227">
        <v>2</v>
      </c>
      <c r="D227" t="s">
        <v>20</v>
      </c>
      <c r="E227" t="s">
        <v>21</v>
      </c>
      <c r="F227" s="1">
        <v>44783.568055555559</v>
      </c>
      <c r="G227" t="s">
        <v>99</v>
      </c>
      <c r="I227" t="s">
        <v>14</v>
      </c>
      <c r="J227">
        <v>6040</v>
      </c>
      <c r="K227">
        <v>0</v>
      </c>
      <c r="L227" t="str">
        <f t="shared" si="9"/>
        <v>Pick-up</v>
      </c>
      <c r="M227">
        <f t="shared" si="10"/>
        <v>10</v>
      </c>
      <c r="N227" t="str">
        <f t="shared" si="11"/>
        <v>125 Summer Street, Manchester, 6040, United Sates</v>
      </c>
    </row>
    <row r="228" spans="1:14" x14ac:dyDescent="0.25">
      <c r="A228">
        <v>151</v>
      </c>
      <c r="B228">
        <v>3</v>
      </c>
      <c r="C228">
        <v>3</v>
      </c>
      <c r="D228" t="s">
        <v>25</v>
      </c>
      <c r="E228" t="s">
        <v>45</v>
      </c>
      <c r="F228" s="1">
        <v>44783.568055555559</v>
      </c>
      <c r="G228" t="s">
        <v>99</v>
      </c>
      <c r="I228" t="s">
        <v>14</v>
      </c>
      <c r="J228">
        <v>6040</v>
      </c>
      <c r="K228">
        <v>0</v>
      </c>
      <c r="L228" t="str">
        <f t="shared" si="9"/>
        <v>Pick-up</v>
      </c>
      <c r="M228">
        <f t="shared" si="10"/>
        <v>9</v>
      </c>
      <c r="N228" t="str">
        <f t="shared" si="11"/>
        <v>125 Summer Street, Manchester, 6040, United Sates</v>
      </c>
    </row>
    <row r="229" spans="1:14" x14ac:dyDescent="0.25">
      <c r="A229">
        <v>151</v>
      </c>
      <c r="B229">
        <v>6</v>
      </c>
      <c r="C229">
        <v>3</v>
      </c>
      <c r="D229" t="s">
        <v>25</v>
      </c>
      <c r="E229" t="s">
        <v>53</v>
      </c>
      <c r="F229" s="1">
        <v>44783.568055555559</v>
      </c>
      <c r="G229" t="s">
        <v>99</v>
      </c>
      <c r="I229" t="s">
        <v>14</v>
      </c>
      <c r="J229">
        <v>6040</v>
      </c>
      <c r="K229">
        <v>1</v>
      </c>
      <c r="L229" t="str">
        <f t="shared" si="9"/>
        <v>Delivery</v>
      </c>
      <c r="M229">
        <f t="shared" si="10"/>
        <v>18</v>
      </c>
      <c r="N229" t="str">
        <f t="shared" si="11"/>
        <v>125 Summer Street, Manchester, 6040, United Sates</v>
      </c>
    </row>
    <row r="230" spans="1:14" x14ac:dyDescent="0.25">
      <c r="A230">
        <v>152</v>
      </c>
      <c r="B230">
        <v>16</v>
      </c>
      <c r="C230">
        <v>1</v>
      </c>
      <c r="D230" t="s">
        <v>11</v>
      </c>
      <c r="E230" t="s">
        <v>15</v>
      </c>
      <c r="F230" s="1">
        <v>44783.544444444444</v>
      </c>
      <c r="G230" t="s">
        <v>100</v>
      </c>
      <c r="I230" t="s">
        <v>14</v>
      </c>
      <c r="J230">
        <v>6040</v>
      </c>
      <c r="K230">
        <v>1</v>
      </c>
      <c r="L230" t="str">
        <f t="shared" si="9"/>
        <v>Delivery</v>
      </c>
      <c r="M230">
        <f t="shared" si="10"/>
        <v>16</v>
      </c>
      <c r="N230" t="str">
        <f t="shared" si="11"/>
        <v>86 Highland Street, Manchester, 6040, United Sates</v>
      </c>
    </row>
    <row r="231" spans="1:14" x14ac:dyDescent="0.25">
      <c r="A231">
        <v>152</v>
      </c>
      <c r="B231">
        <v>16</v>
      </c>
      <c r="C231">
        <v>1</v>
      </c>
      <c r="D231" t="s">
        <v>11</v>
      </c>
      <c r="E231" t="s">
        <v>59</v>
      </c>
      <c r="F231" s="1">
        <v>44783.544444444444</v>
      </c>
      <c r="G231" t="s">
        <v>100</v>
      </c>
      <c r="I231" t="s">
        <v>14</v>
      </c>
      <c r="J231">
        <v>6040</v>
      </c>
      <c r="K231">
        <v>1</v>
      </c>
      <c r="L231" t="str">
        <f t="shared" si="9"/>
        <v>Delivery</v>
      </c>
      <c r="M231">
        <f t="shared" si="10"/>
        <v>16</v>
      </c>
      <c r="N231" t="str">
        <f t="shared" si="11"/>
        <v>86 Highland Street, Manchester, 6040, United Sates</v>
      </c>
    </row>
    <row r="232" spans="1:14" x14ac:dyDescent="0.25">
      <c r="A232">
        <v>152</v>
      </c>
      <c r="B232">
        <v>5</v>
      </c>
      <c r="C232">
        <v>1</v>
      </c>
      <c r="D232" t="s">
        <v>20</v>
      </c>
      <c r="E232" t="s">
        <v>21</v>
      </c>
      <c r="F232" s="1">
        <v>44783.544444444444</v>
      </c>
      <c r="G232" t="s">
        <v>100</v>
      </c>
      <c r="I232" t="s">
        <v>14</v>
      </c>
      <c r="J232">
        <v>6040</v>
      </c>
      <c r="K232">
        <v>1</v>
      </c>
      <c r="L232" t="str">
        <f t="shared" si="9"/>
        <v>Delivery</v>
      </c>
      <c r="M232">
        <f t="shared" si="10"/>
        <v>5</v>
      </c>
      <c r="N232" t="str">
        <f t="shared" si="11"/>
        <v>86 Highland Street, Manchester, 6040, United Sates</v>
      </c>
    </row>
    <row r="233" spans="1:14" x14ac:dyDescent="0.25">
      <c r="A233">
        <v>152</v>
      </c>
      <c r="B233">
        <v>5</v>
      </c>
      <c r="C233">
        <v>1</v>
      </c>
      <c r="D233" t="s">
        <v>23</v>
      </c>
      <c r="E233" t="s">
        <v>31</v>
      </c>
      <c r="F233" s="1">
        <v>44783.544444444444</v>
      </c>
      <c r="G233" t="s">
        <v>100</v>
      </c>
      <c r="I233" t="s">
        <v>14</v>
      </c>
      <c r="J233">
        <v>6040</v>
      </c>
      <c r="K233">
        <v>1</v>
      </c>
      <c r="L233" t="str">
        <f t="shared" si="9"/>
        <v>Delivery</v>
      </c>
      <c r="M233">
        <f t="shared" si="10"/>
        <v>5</v>
      </c>
      <c r="N233" t="str">
        <f t="shared" si="11"/>
        <v>86 Highland Street, Manchester, 6040, United Sates</v>
      </c>
    </row>
    <row r="234" spans="1:14" x14ac:dyDescent="0.25">
      <c r="A234">
        <v>152</v>
      </c>
      <c r="B234">
        <v>3</v>
      </c>
      <c r="C234">
        <v>1</v>
      </c>
      <c r="D234" t="s">
        <v>25</v>
      </c>
      <c r="E234" t="s">
        <v>73</v>
      </c>
      <c r="F234" s="1">
        <v>44783.544444444444</v>
      </c>
      <c r="G234" t="s">
        <v>100</v>
      </c>
      <c r="I234" t="s">
        <v>14</v>
      </c>
      <c r="J234">
        <v>6040</v>
      </c>
      <c r="K234">
        <v>1</v>
      </c>
      <c r="L234" t="str">
        <f t="shared" si="9"/>
        <v>Delivery</v>
      </c>
      <c r="M234">
        <f t="shared" si="10"/>
        <v>3</v>
      </c>
      <c r="N234" t="str">
        <f t="shared" si="11"/>
        <v>86 Highland Street, Manchester, 6040, United Sates</v>
      </c>
    </row>
    <row r="235" spans="1:14" x14ac:dyDescent="0.25">
      <c r="A235">
        <v>152</v>
      </c>
      <c r="B235">
        <v>6</v>
      </c>
      <c r="C235">
        <v>1</v>
      </c>
      <c r="D235" t="s">
        <v>25</v>
      </c>
      <c r="E235" t="s">
        <v>38</v>
      </c>
      <c r="F235" s="1">
        <v>44783.544444444444</v>
      </c>
      <c r="G235" t="s">
        <v>100</v>
      </c>
      <c r="I235" t="s">
        <v>14</v>
      </c>
      <c r="J235">
        <v>6040</v>
      </c>
      <c r="K235">
        <v>1</v>
      </c>
      <c r="L235" t="str">
        <f t="shared" si="9"/>
        <v>Delivery</v>
      </c>
      <c r="M235">
        <f t="shared" si="10"/>
        <v>6</v>
      </c>
      <c r="N235" t="str">
        <f t="shared" si="11"/>
        <v>86 Highland Street, Manchester, 6040, United Sates</v>
      </c>
    </row>
    <row r="236" spans="1:14" x14ac:dyDescent="0.25">
      <c r="A236">
        <v>153</v>
      </c>
      <c r="B236">
        <v>14</v>
      </c>
      <c r="C236">
        <v>1</v>
      </c>
      <c r="D236" t="s">
        <v>11</v>
      </c>
      <c r="E236" t="s">
        <v>33</v>
      </c>
      <c r="F236" s="1">
        <v>44783.571527777778</v>
      </c>
      <c r="G236" t="s">
        <v>101</v>
      </c>
      <c r="I236" t="s">
        <v>14</v>
      </c>
      <c r="J236">
        <v>6040</v>
      </c>
      <c r="K236">
        <v>1</v>
      </c>
      <c r="L236" t="str">
        <f t="shared" si="9"/>
        <v>Delivery</v>
      </c>
      <c r="M236">
        <f t="shared" si="10"/>
        <v>14</v>
      </c>
      <c r="N236" t="str">
        <f t="shared" si="11"/>
        <v>61 Hills Street, Manchester, 6040, United Sates</v>
      </c>
    </row>
    <row r="237" spans="1:14" x14ac:dyDescent="0.25">
      <c r="A237">
        <v>153</v>
      </c>
      <c r="B237">
        <v>17</v>
      </c>
      <c r="C237">
        <v>1</v>
      </c>
      <c r="D237" t="s">
        <v>11</v>
      </c>
      <c r="E237" t="s">
        <v>75</v>
      </c>
      <c r="F237" s="1">
        <v>44783.571527777778</v>
      </c>
      <c r="G237" t="s">
        <v>101</v>
      </c>
      <c r="I237" t="s">
        <v>14</v>
      </c>
      <c r="J237">
        <v>6040</v>
      </c>
      <c r="K237">
        <v>1</v>
      </c>
      <c r="L237" t="str">
        <f t="shared" si="9"/>
        <v>Delivery</v>
      </c>
      <c r="M237">
        <f t="shared" si="10"/>
        <v>17</v>
      </c>
      <c r="N237" t="str">
        <f t="shared" si="11"/>
        <v>61 Hills Street, Manchester, 6040, United Sates</v>
      </c>
    </row>
    <row r="238" spans="1:14" x14ac:dyDescent="0.25">
      <c r="A238">
        <v>153</v>
      </c>
      <c r="B238">
        <v>7</v>
      </c>
      <c r="C238">
        <v>1</v>
      </c>
      <c r="D238" t="s">
        <v>20</v>
      </c>
      <c r="E238" t="s">
        <v>22</v>
      </c>
      <c r="F238" s="1">
        <v>44783.571527777778</v>
      </c>
      <c r="G238" t="s">
        <v>101</v>
      </c>
      <c r="I238" t="s">
        <v>14</v>
      </c>
      <c r="J238">
        <v>6040</v>
      </c>
      <c r="K238">
        <v>1</v>
      </c>
      <c r="L238" t="str">
        <f t="shared" si="9"/>
        <v>Delivery</v>
      </c>
      <c r="M238">
        <f t="shared" si="10"/>
        <v>7</v>
      </c>
      <c r="N238" t="str">
        <f t="shared" si="11"/>
        <v>61 Hills Street, Manchester, 6040, United Sates</v>
      </c>
    </row>
    <row r="239" spans="1:14" x14ac:dyDescent="0.25">
      <c r="A239">
        <v>153</v>
      </c>
      <c r="B239">
        <v>6</v>
      </c>
      <c r="C239">
        <v>1</v>
      </c>
      <c r="D239" t="s">
        <v>23</v>
      </c>
      <c r="E239" t="s">
        <v>37</v>
      </c>
      <c r="F239" s="1">
        <v>44783.571527777778</v>
      </c>
      <c r="G239" t="s">
        <v>101</v>
      </c>
      <c r="I239" t="s">
        <v>14</v>
      </c>
      <c r="J239">
        <v>6040</v>
      </c>
      <c r="K239">
        <v>1</v>
      </c>
      <c r="L239" t="str">
        <f t="shared" si="9"/>
        <v>Delivery</v>
      </c>
      <c r="M239">
        <f t="shared" si="10"/>
        <v>6</v>
      </c>
      <c r="N239" t="str">
        <f t="shared" si="11"/>
        <v>61 Hills Street, Manchester, 6040, United Sates</v>
      </c>
    </row>
    <row r="240" spans="1:14" x14ac:dyDescent="0.25">
      <c r="A240">
        <v>153</v>
      </c>
      <c r="B240">
        <v>6</v>
      </c>
      <c r="C240">
        <v>1</v>
      </c>
      <c r="D240" t="s">
        <v>25</v>
      </c>
      <c r="E240" t="s">
        <v>38</v>
      </c>
      <c r="F240" s="1">
        <v>44783.571527777778</v>
      </c>
      <c r="G240" t="s">
        <v>101</v>
      </c>
      <c r="I240" t="s">
        <v>14</v>
      </c>
      <c r="J240">
        <v>6040</v>
      </c>
      <c r="K240">
        <v>1</v>
      </c>
      <c r="L240" t="str">
        <f t="shared" si="9"/>
        <v>Delivery</v>
      </c>
      <c r="M240">
        <f t="shared" si="10"/>
        <v>6</v>
      </c>
      <c r="N240" t="str">
        <f t="shared" si="11"/>
        <v>61 Hills Street, Manchester, 6040, United Sates</v>
      </c>
    </row>
    <row r="241" spans="1:14" x14ac:dyDescent="0.25">
      <c r="A241">
        <v>153</v>
      </c>
      <c r="B241">
        <v>6</v>
      </c>
      <c r="C241">
        <v>1</v>
      </c>
      <c r="D241" t="s">
        <v>25</v>
      </c>
      <c r="E241" t="s">
        <v>58</v>
      </c>
      <c r="F241" s="1">
        <v>44783.571527777778</v>
      </c>
      <c r="G241" t="s">
        <v>101</v>
      </c>
      <c r="I241" t="s">
        <v>14</v>
      </c>
      <c r="J241">
        <v>6040</v>
      </c>
      <c r="K241">
        <v>1</v>
      </c>
      <c r="L241" t="str">
        <f t="shared" si="9"/>
        <v>Delivery</v>
      </c>
      <c r="M241">
        <f t="shared" si="10"/>
        <v>6</v>
      </c>
      <c r="N241" t="str">
        <f t="shared" si="11"/>
        <v>61 Hills Street, Manchester, 6040, United Sates</v>
      </c>
    </row>
    <row r="242" spans="1:14" x14ac:dyDescent="0.25">
      <c r="A242">
        <v>154</v>
      </c>
      <c r="B242">
        <v>12</v>
      </c>
      <c r="C242">
        <v>1</v>
      </c>
      <c r="D242" t="s">
        <v>11</v>
      </c>
      <c r="E242" t="s">
        <v>12</v>
      </c>
      <c r="F242" s="1">
        <v>44783.925694444442</v>
      </c>
      <c r="G242" t="s">
        <v>102</v>
      </c>
      <c r="I242" t="s">
        <v>14</v>
      </c>
      <c r="J242">
        <v>6040</v>
      </c>
      <c r="K242">
        <v>1</v>
      </c>
      <c r="L242" t="str">
        <f t="shared" si="9"/>
        <v>Delivery</v>
      </c>
      <c r="M242">
        <f t="shared" si="10"/>
        <v>12</v>
      </c>
      <c r="N242" t="str">
        <f t="shared" si="11"/>
        <v>219 Bidwell Street, Manchester, 6040, United Sates</v>
      </c>
    </row>
    <row r="243" spans="1:14" x14ac:dyDescent="0.25">
      <c r="A243">
        <v>154</v>
      </c>
      <c r="B243">
        <v>16</v>
      </c>
      <c r="C243">
        <v>1</v>
      </c>
      <c r="D243" t="s">
        <v>11</v>
      </c>
      <c r="E243" t="s">
        <v>28</v>
      </c>
      <c r="F243" s="1">
        <v>44783.925694444442</v>
      </c>
      <c r="G243" t="s">
        <v>102</v>
      </c>
      <c r="I243" t="s">
        <v>14</v>
      </c>
      <c r="J243">
        <v>6040</v>
      </c>
      <c r="K243">
        <v>1</v>
      </c>
      <c r="L243" t="str">
        <f t="shared" si="9"/>
        <v>Delivery</v>
      </c>
      <c r="M243">
        <f t="shared" si="10"/>
        <v>16</v>
      </c>
      <c r="N243" t="str">
        <f t="shared" si="11"/>
        <v>219 Bidwell Street, Manchester, 6040, United Sates</v>
      </c>
    </row>
    <row r="244" spans="1:14" x14ac:dyDescent="0.25">
      <c r="A244">
        <v>155</v>
      </c>
      <c r="B244">
        <v>17</v>
      </c>
      <c r="C244">
        <v>1</v>
      </c>
      <c r="D244" t="s">
        <v>11</v>
      </c>
      <c r="E244" t="s">
        <v>44</v>
      </c>
      <c r="F244" s="1">
        <v>44783.904861111114</v>
      </c>
      <c r="G244" t="s">
        <v>103</v>
      </c>
      <c r="I244" t="s">
        <v>14</v>
      </c>
      <c r="J244">
        <v>6040</v>
      </c>
      <c r="K244">
        <v>1</v>
      </c>
      <c r="L244" t="str">
        <f t="shared" si="9"/>
        <v>Delivery</v>
      </c>
      <c r="M244">
        <f t="shared" si="10"/>
        <v>17</v>
      </c>
      <c r="N244" t="str">
        <f t="shared" si="11"/>
        <v>44 Campfield Road, Manchester, 6040, United Sates</v>
      </c>
    </row>
    <row r="245" spans="1:14" x14ac:dyDescent="0.25">
      <c r="A245">
        <v>155</v>
      </c>
      <c r="B245">
        <v>5</v>
      </c>
      <c r="C245">
        <v>1</v>
      </c>
      <c r="D245" t="s">
        <v>20</v>
      </c>
      <c r="E245" t="s">
        <v>21</v>
      </c>
      <c r="F245" s="1">
        <v>44783.904861111114</v>
      </c>
      <c r="G245" t="s">
        <v>103</v>
      </c>
      <c r="I245" t="s">
        <v>14</v>
      </c>
      <c r="J245">
        <v>6040</v>
      </c>
      <c r="K245">
        <v>1</v>
      </c>
      <c r="L245" t="str">
        <f t="shared" si="9"/>
        <v>Delivery</v>
      </c>
      <c r="M245">
        <f t="shared" si="10"/>
        <v>5</v>
      </c>
      <c r="N245" t="str">
        <f t="shared" si="11"/>
        <v>44 Campfield Road, Manchester, 6040, United Sates</v>
      </c>
    </row>
    <row r="246" spans="1:14" x14ac:dyDescent="0.25">
      <c r="A246">
        <v>155</v>
      </c>
      <c r="B246">
        <v>7</v>
      </c>
      <c r="C246">
        <v>2</v>
      </c>
      <c r="D246" t="s">
        <v>20</v>
      </c>
      <c r="E246" t="s">
        <v>22</v>
      </c>
      <c r="F246" s="1">
        <v>44783.904861111114</v>
      </c>
      <c r="G246" t="s">
        <v>103</v>
      </c>
      <c r="I246" t="s">
        <v>14</v>
      </c>
      <c r="J246">
        <v>6040</v>
      </c>
      <c r="K246">
        <v>1</v>
      </c>
      <c r="L246" t="str">
        <f t="shared" si="9"/>
        <v>Delivery</v>
      </c>
      <c r="M246">
        <f t="shared" si="10"/>
        <v>14</v>
      </c>
      <c r="N246" t="str">
        <f t="shared" si="11"/>
        <v>44 Campfield Road, Manchester, 6040, United Sates</v>
      </c>
    </row>
    <row r="247" spans="1:14" x14ac:dyDescent="0.25">
      <c r="A247">
        <v>155</v>
      </c>
      <c r="B247">
        <v>6</v>
      </c>
      <c r="C247">
        <v>1</v>
      </c>
      <c r="D247" t="s">
        <v>25</v>
      </c>
      <c r="E247" t="s">
        <v>58</v>
      </c>
      <c r="F247" s="1">
        <v>44783.904861111114</v>
      </c>
      <c r="G247" t="s">
        <v>103</v>
      </c>
      <c r="I247" t="s">
        <v>14</v>
      </c>
      <c r="J247">
        <v>6040</v>
      </c>
      <c r="K247">
        <v>1</v>
      </c>
      <c r="L247" t="str">
        <f t="shared" si="9"/>
        <v>Delivery</v>
      </c>
      <c r="M247">
        <f t="shared" si="10"/>
        <v>6</v>
      </c>
      <c r="N247" t="str">
        <f t="shared" si="11"/>
        <v>44 Campfield Road, Manchester, 6040, United Sates</v>
      </c>
    </row>
    <row r="248" spans="1:14" x14ac:dyDescent="0.25">
      <c r="A248">
        <v>156</v>
      </c>
      <c r="B248">
        <v>19</v>
      </c>
      <c r="C248">
        <v>20</v>
      </c>
      <c r="D248" t="s">
        <v>11</v>
      </c>
      <c r="E248" t="s">
        <v>18</v>
      </c>
      <c r="F248" s="1">
        <v>44783.936805555553</v>
      </c>
      <c r="G248" t="s">
        <v>104</v>
      </c>
      <c r="I248" t="s">
        <v>14</v>
      </c>
      <c r="J248">
        <v>6042</v>
      </c>
      <c r="K248">
        <v>1</v>
      </c>
      <c r="L248" t="str">
        <f t="shared" si="9"/>
        <v>Delivery</v>
      </c>
      <c r="M248">
        <f t="shared" si="10"/>
        <v>380</v>
      </c>
      <c r="N248" t="str">
        <f t="shared" si="11"/>
        <v>184 Woodland Street, Manchester, 6042, United Sates</v>
      </c>
    </row>
    <row r="249" spans="1:14" x14ac:dyDescent="0.25">
      <c r="A249">
        <v>156</v>
      </c>
      <c r="B249">
        <v>14</v>
      </c>
      <c r="C249">
        <v>1</v>
      </c>
      <c r="D249" t="s">
        <v>11</v>
      </c>
      <c r="E249" t="s">
        <v>33</v>
      </c>
      <c r="F249" s="1">
        <v>44783.936805555553</v>
      </c>
      <c r="G249" t="s">
        <v>104</v>
      </c>
      <c r="I249" t="s">
        <v>14</v>
      </c>
      <c r="J249">
        <v>6042</v>
      </c>
      <c r="K249">
        <v>1</v>
      </c>
      <c r="L249" t="str">
        <f t="shared" si="9"/>
        <v>Delivery</v>
      </c>
      <c r="M249">
        <f t="shared" si="10"/>
        <v>14</v>
      </c>
      <c r="N249" t="str">
        <f t="shared" si="11"/>
        <v>184 Woodland Street, Manchester, 6042, United Sates</v>
      </c>
    </row>
    <row r="250" spans="1:14" x14ac:dyDescent="0.25">
      <c r="A250">
        <v>156</v>
      </c>
      <c r="B250">
        <v>16</v>
      </c>
      <c r="C250">
        <v>8</v>
      </c>
      <c r="D250" t="s">
        <v>11</v>
      </c>
      <c r="E250" t="s">
        <v>15</v>
      </c>
      <c r="F250" s="1">
        <v>44783.936805555553</v>
      </c>
      <c r="G250" t="s">
        <v>104</v>
      </c>
      <c r="I250" t="s">
        <v>14</v>
      </c>
      <c r="J250">
        <v>6042</v>
      </c>
      <c r="K250">
        <v>1</v>
      </c>
      <c r="L250" t="str">
        <f t="shared" si="9"/>
        <v>Delivery</v>
      </c>
      <c r="M250">
        <f t="shared" si="10"/>
        <v>128</v>
      </c>
      <c r="N250" t="str">
        <f t="shared" si="11"/>
        <v>184 Woodland Street, Manchester, 6042, United Sates</v>
      </c>
    </row>
    <row r="251" spans="1:14" x14ac:dyDescent="0.25">
      <c r="A251">
        <v>156</v>
      </c>
      <c r="B251">
        <v>16</v>
      </c>
      <c r="C251">
        <v>5</v>
      </c>
      <c r="D251" t="s">
        <v>11</v>
      </c>
      <c r="E251" t="s">
        <v>59</v>
      </c>
      <c r="F251" s="1">
        <v>44783.936805555553</v>
      </c>
      <c r="G251" t="s">
        <v>104</v>
      </c>
      <c r="I251" t="s">
        <v>14</v>
      </c>
      <c r="J251">
        <v>6042</v>
      </c>
      <c r="K251">
        <v>1</v>
      </c>
      <c r="L251" t="str">
        <f t="shared" si="9"/>
        <v>Delivery</v>
      </c>
      <c r="M251">
        <f t="shared" si="10"/>
        <v>80</v>
      </c>
      <c r="N251" t="str">
        <f t="shared" si="11"/>
        <v>184 Woodland Street, Manchester, 6042, United Sates</v>
      </c>
    </row>
    <row r="252" spans="1:14" x14ac:dyDescent="0.25">
      <c r="A252">
        <v>156</v>
      </c>
      <c r="B252">
        <v>18</v>
      </c>
      <c r="C252">
        <v>1</v>
      </c>
      <c r="D252" t="s">
        <v>11</v>
      </c>
      <c r="E252" t="s">
        <v>34</v>
      </c>
      <c r="F252" s="1">
        <v>44783.936805555553</v>
      </c>
      <c r="G252" t="s">
        <v>104</v>
      </c>
      <c r="I252" t="s">
        <v>14</v>
      </c>
      <c r="J252">
        <v>6042</v>
      </c>
      <c r="K252">
        <v>1</v>
      </c>
      <c r="L252" t="str">
        <f t="shared" si="9"/>
        <v>Delivery</v>
      </c>
      <c r="M252">
        <f t="shared" si="10"/>
        <v>18</v>
      </c>
      <c r="N252" t="str">
        <f t="shared" si="11"/>
        <v>184 Woodland Street, Manchester, 6042, United Sates</v>
      </c>
    </row>
    <row r="253" spans="1:14" x14ac:dyDescent="0.25">
      <c r="A253">
        <v>156</v>
      </c>
      <c r="B253">
        <v>17</v>
      </c>
      <c r="C253">
        <v>1</v>
      </c>
      <c r="D253" t="s">
        <v>11</v>
      </c>
      <c r="E253" t="s">
        <v>48</v>
      </c>
      <c r="F253" s="1">
        <v>44783.936805555553</v>
      </c>
      <c r="G253" t="s">
        <v>104</v>
      </c>
      <c r="I253" t="s">
        <v>14</v>
      </c>
      <c r="J253">
        <v>6042</v>
      </c>
      <c r="K253">
        <v>1</v>
      </c>
      <c r="L253" t="str">
        <f t="shared" si="9"/>
        <v>Delivery</v>
      </c>
      <c r="M253">
        <f t="shared" si="10"/>
        <v>17</v>
      </c>
      <c r="N253" t="str">
        <f t="shared" si="11"/>
        <v>184 Woodland Street, Manchester, 6042, United Sates</v>
      </c>
    </row>
    <row r="254" spans="1:14" x14ac:dyDescent="0.25">
      <c r="A254">
        <v>157</v>
      </c>
      <c r="B254">
        <v>19</v>
      </c>
      <c r="C254">
        <v>1</v>
      </c>
      <c r="D254" t="s">
        <v>11</v>
      </c>
      <c r="E254" t="s">
        <v>18</v>
      </c>
      <c r="F254" s="1">
        <v>44783.949305555558</v>
      </c>
      <c r="G254" t="s">
        <v>105</v>
      </c>
      <c r="I254" t="s">
        <v>14</v>
      </c>
      <c r="J254">
        <v>6042</v>
      </c>
      <c r="K254">
        <v>1</v>
      </c>
      <c r="L254" t="str">
        <f t="shared" si="9"/>
        <v>Delivery</v>
      </c>
      <c r="M254">
        <f t="shared" si="10"/>
        <v>19</v>
      </c>
      <c r="N254" t="str">
        <f t="shared" si="11"/>
        <v>225 Kennedy Road, Manchester, 6042, United Sates</v>
      </c>
    </row>
    <row r="255" spans="1:14" x14ac:dyDescent="0.25">
      <c r="A255">
        <v>157</v>
      </c>
      <c r="B255">
        <v>16</v>
      </c>
      <c r="C255">
        <v>1</v>
      </c>
      <c r="D255" t="s">
        <v>11</v>
      </c>
      <c r="E255" t="s">
        <v>28</v>
      </c>
      <c r="F255" s="1">
        <v>44783.949305555558</v>
      </c>
      <c r="G255" t="s">
        <v>105</v>
      </c>
      <c r="I255" t="s">
        <v>14</v>
      </c>
      <c r="J255">
        <v>6042</v>
      </c>
      <c r="K255">
        <v>1</v>
      </c>
      <c r="L255" t="str">
        <f t="shared" si="9"/>
        <v>Delivery</v>
      </c>
      <c r="M255">
        <f t="shared" si="10"/>
        <v>16</v>
      </c>
      <c r="N255" t="str">
        <f t="shared" si="11"/>
        <v>225 Kennedy Road, Manchester, 6042, United Sates</v>
      </c>
    </row>
    <row r="256" spans="1:14" x14ac:dyDescent="0.25">
      <c r="A256">
        <v>157</v>
      </c>
      <c r="B256">
        <v>7</v>
      </c>
      <c r="C256">
        <v>2</v>
      </c>
      <c r="D256" t="s">
        <v>20</v>
      </c>
      <c r="E256" t="s">
        <v>22</v>
      </c>
      <c r="F256" s="1">
        <v>44783.949305555558</v>
      </c>
      <c r="G256" t="s">
        <v>105</v>
      </c>
      <c r="I256" t="s">
        <v>14</v>
      </c>
      <c r="J256">
        <v>6042</v>
      </c>
      <c r="K256">
        <v>1</v>
      </c>
      <c r="L256" t="str">
        <f t="shared" si="9"/>
        <v>Delivery</v>
      </c>
      <c r="M256">
        <f t="shared" si="10"/>
        <v>14</v>
      </c>
      <c r="N256" t="str">
        <f t="shared" si="11"/>
        <v>225 Kennedy Road, Manchester, 6042, United Sates</v>
      </c>
    </row>
    <row r="257" spans="1:14" x14ac:dyDescent="0.25">
      <c r="A257">
        <v>157</v>
      </c>
      <c r="B257">
        <v>7</v>
      </c>
      <c r="C257">
        <v>1</v>
      </c>
      <c r="D257" t="s">
        <v>23</v>
      </c>
      <c r="E257" t="s">
        <v>36</v>
      </c>
      <c r="F257" s="1">
        <v>44783.949305555558</v>
      </c>
      <c r="G257" t="s">
        <v>105</v>
      </c>
      <c r="I257" t="s">
        <v>14</v>
      </c>
      <c r="J257">
        <v>6042</v>
      </c>
      <c r="K257">
        <v>1</v>
      </c>
      <c r="L257" t="str">
        <f t="shared" si="9"/>
        <v>Delivery</v>
      </c>
      <c r="M257">
        <f t="shared" si="10"/>
        <v>7</v>
      </c>
      <c r="N257" t="str">
        <f t="shared" si="11"/>
        <v>225 Kennedy Road, Manchester, 6042, United Sates</v>
      </c>
    </row>
    <row r="258" spans="1:14" x14ac:dyDescent="0.25">
      <c r="A258">
        <v>157</v>
      </c>
      <c r="B258">
        <v>6</v>
      </c>
      <c r="C258">
        <v>1</v>
      </c>
      <c r="D258" t="s">
        <v>23</v>
      </c>
      <c r="E258" t="s">
        <v>29</v>
      </c>
      <c r="F258" s="1">
        <v>44783.949305555558</v>
      </c>
      <c r="G258" t="s">
        <v>105</v>
      </c>
      <c r="I258" t="s">
        <v>14</v>
      </c>
      <c r="J258">
        <v>6042</v>
      </c>
      <c r="K258">
        <v>1</v>
      </c>
      <c r="L258" t="str">
        <f t="shared" si="9"/>
        <v>Delivery</v>
      </c>
      <c r="M258">
        <f t="shared" si="10"/>
        <v>6</v>
      </c>
      <c r="N258" t="str">
        <f t="shared" si="11"/>
        <v>225 Kennedy Road, Manchester, 6042, United Sates</v>
      </c>
    </row>
    <row r="259" spans="1:14" x14ac:dyDescent="0.25">
      <c r="A259">
        <v>157</v>
      </c>
      <c r="B259">
        <v>6</v>
      </c>
      <c r="C259">
        <v>2</v>
      </c>
      <c r="D259" t="s">
        <v>23</v>
      </c>
      <c r="E259" t="s">
        <v>24</v>
      </c>
      <c r="F259" s="1">
        <v>44783.949305555558</v>
      </c>
      <c r="G259" t="s">
        <v>105</v>
      </c>
      <c r="I259" t="s">
        <v>14</v>
      </c>
      <c r="J259">
        <v>6042</v>
      </c>
      <c r="K259">
        <v>1</v>
      </c>
      <c r="L259" t="str">
        <f t="shared" ref="L259:L315" si="12">IF(K259=1,"Delivery","Pick-up")</f>
        <v>Delivery</v>
      </c>
      <c r="M259">
        <f t="shared" ref="M259:M315" si="13">B259*C259</f>
        <v>12</v>
      </c>
      <c r="N259" t="str">
        <f t="shared" ref="N259:N315" si="14">CONCATENATE(G259,", ",I259,", ",J259,", ","United Sates")</f>
        <v>225 Kennedy Road, Manchester, 6042, United Sates</v>
      </c>
    </row>
    <row r="260" spans="1:14" x14ac:dyDescent="0.25">
      <c r="A260">
        <v>158</v>
      </c>
      <c r="B260">
        <v>15</v>
      </c>
      <c r="C260">
        <v>1</v>
      </c>
      <c r="D260" t="s">
        <v>11</v>
      </c>
      <c r="E260" t="s">
        <v>79</v>
      </c>
      <c r="F260" s="1">
        <v>44783.504166666666</v>
      </c>
      <c r="G260" t="s">
        <v>106</v>
      </c>
      <c r="I260" t="s">
        <v>14</v>
      </c>
      <c r="J260">
        <v>6040</v>
      </c>
      <c r="K260">
        <v>1</v>
      </c>
      <c r="L260" t="str">
        <f t="shared" si="12"/>
        <v>Delivery</v>
      </c>
      <c r="M260">
        <f t="shared" si="13"/>
        <v>15</v>
      </c>
      <c r="N260" t="str">
        <f t="shared" si="14"/>
        <v>173 Center Street, Manchester, 6040, United Sates</v>
      </c>
    </row>
    <row r="261" spans="1:14" x14ac:dyDescent="0.25">
      <c r="A261">
        <v>158</v>
      </c>
      <c r="B261">
        <v>17</v>
      </c>
      <c r="C261">
        <v>1</v>
      </c>
      <c r="D261" t="s">
        <v>11</v>
      </c>
      <c r="E261" t="s">
        <v>75</v>
      </c>
      <c r="F261" s="1">
        <v>44783.504166666666</v>
      </c>
      <c r="G261" t="s">
        <v>106</v>
      </c>
      <c r="I261" t="s">
        <v>14</v>
      </c>
      <c r="J261">
        <v>6040</v>
      </c>
      <c r="K261">
        <v>1</v>
      </c>
      <c r="L261" t="str">
        <f t="shared" si="12"/>
        <v>Delivery</v>
      </c>
      <c r="M261">
        <f t="shared" si="13"/>
        <v>17</v>
      </c>
      <c r="N261" t="str">
        <f t="shared" si="14"/>
        <v>173 Center Street, Manchester, 6040, United Sates</v>
      </c>
    </row>
    <row r="262" spans="1:14" x14ac:dyDescent="0.25">
      <c r="A262">
        <v>158</v>
      </c>
      <c r="B262">
        <v>7</v>
      </c>
      <c r="C262">
        <v>1</v>
      </c>
      <c r="D262" t="s">
        <v>20</v>
      </c>
      <c r="E262" t="s">
        <v>22</v>
      </c>
      <c r="F262" s="1">
        <v>44783.504166666666</v>
      </c>
      <c r="G262" t="s">
        <v>106</v>
      </c>
      <c r="I262" t="s">
        <v>14</v>
      </c>
      <c r="J262">
        <v>6040</v>
      </c>
      <c r="K262">
        <v>1</v>
      </c>
      <c r="L262" t="str">
        <f t="shared" si="12"/>
        <v>Delivery</v>
      </c>
      <c r="M262">
        <f t="shared" si="13"/>
        <v>7</v>
      </c>
      <c r="N262" t="str">
        <f t="shared" si="14"/>
        <v>173 Center Street, Manchester, 6040, United Sates</v>
      </c>
    </row>
    <row r="263" spans="1:14" x14ac:dyDescent="0.25">
      <c r="A263">
        <v>158</v>
      </c>
      <c r="B263">
        <v>5</v>
      </c>
      <c r="C263">
        <v>2</v>
      </c>
      <c r="D263" t="s">
        <v>23</v>
      </c>
      <c r="E263" t="s">
        <v>31</v>
      </c>
      <c r="F263" s="1">
        <v>44783.504166666666</v>
      </c>
      <c r="G263" t="s">
        <v>106</v>
      </c>
      <c r="I263" t="s">
        <v>14</v>
      </c>
      <c r="J263">
        <v>6040</v>
      </c>
      <c r="K263">
        <v>1</v>
      </c>
      <c r="L263" t="str">
        <f t="shared" si="12"/>
        <v>Delivery</v>
      </c>
      <c r="M263">
        <f t="shared" si="13"/>
        <v>10</v>
      </c>
      <c r="N263" t="str">
        <f t="shared" si="14"/>
        <v>173 Center Street, Manchester, 6040, United Sates</v>
      </c>
    </row>
    <row r="264" spans="1:14" x14ac:dyDescent="0.25">
      <c r="A264">
        <v>159</v>
      </c>
      <c r="B264">
        <v>14</v>
      </c>
      <c r="C264">
        <v>1</v>
      </c>
      <c r="D264" t="s">
        <v>11</v>
      </c>
      <c r="E264" t="s">
        <v>33</v>
      </c>
      <c r="F264" s="1">
        <v>44783.569444444445</v>
      </c>
      <c r="G264" t="s">
        <v>107</v>
      </c>
      <c r="I264" t="s">
        <v>14</v>
      </c>
      <c r="J264">
        <v>6040</v>
      </c>
      <c r="K264">
        <v>1</v>
      </c>
      <c r="L264" t="str">
        <f t="shared" si="12"/>
        <v>Delivery</v>
      </c>
      <c r="M264">
        <f t="shared" si="13"/>
        <v>14</v>
      </c>
      <c r="N264" t="str">
        <f t="shared" si="14"/>
        <v>150 Carter Street, Manchester, 6040, United Sates</v>
      </c>
    </row>
    <row r="265" spans="1:14" x14ac:dyDescent="0.25">
      <c r="A265">
        <v>159</v>
      </c>
      <c r="B265">
        <v>19</v>
      </c>
      <c r="C265">
        <v>1</v>
      </c>
      <c r="D265" t="s">
        <v>11</v>
      </c>
      <c r="E265" t="s">
        <v>18</v>
      </c>
      <c r="F265" s="1">
        <v>44783.569444444445</v>
      </c>
      <c r="G265" t="s">
        <v>107</v>
      </c>
      <c r="I265" t="s">
        <v>14</v>
      </c>
      <c r="J265">
        <v>6040</v>
      </c>
      <c r="K265">
        <v>1</v>
      </c>
      <c r="L265" t="str">
        <f t="shared" si="12"/>
        <v>Delivery</v>
      </c>
      <c r="M265">
        <f t="shared" si="13"/>
        <v>19</v>
      </c>
      <c r="N265" t="str">
        <f t="shared" si="14"/>
        <v>150 Carter Street, Manchester, 6040, United Sates</v>
      </c>
    </row>
    <row r="266" spans="1:14" x14ac:dyDescent="0.25">
      <c r="A266">
        <v>159</v>
      </c>
      <c r="B266">
        <v>17</v>
      </c>
      <c r="C266">
        <v>2</v>
      </c>
      <c r="D266" t="s">
        <v>11</v>
      </c>
      <c r="E266" t="s">
        <v>44</v>
      </c>
      <c r="F266" s="1">
        <v>44783.569444444445</v>
      </c>
      <c r="G266" t="s">
        <v>107</v>
      </c>
      <c r="I266" t="s">
        <v>14</v>
      </c>
      <c r="J266">
        <v>6040</v>
      </c>
      <c r="K266">
        <v>1</v>
      </c>
      <c r="L266" t="str">
        <f t="shared" si="12"/>
        <v>Delivery</v>
      </c>
      <c r="M266">
        <f t="shared" si="13"/>
        <v>34</v>
      </c>
      <c r="N266" t="str">
        <f t="shared" si="14"/>
        <v>150 Carter Street, Manchester, 6040, United Sates</v>
      </c>
    </row>
    <row r="267" spans="1:14" x14ac:dyDescent="0.25">
      <c r="A267">
        <v>159</v>
      </c>
      <c r="B267">
        <v>17</v>
      </c>
      <c r="C267">
        <v>2</v>
      </c>
      <c r="D267" t="s">
        <v>11</v>
      </c>
      <c r="E267" t="s">
        <v>75</v>
      </c>
      <c r="F267" s="1">
        <v>44783.569444444445</v>
      </c>
      <c r="G267" t="s">
        <v>107</v>
      </c>
      <c r="I267" t="s">
        <v>14</v>
      </c>
      <c r="J267">
        <v>6040</v>
      </c>
      <c r="K267">
        <v>0</v>
      </c>
      <c r="L267" t="str">
        <f t="shared" si="12"/>
        <v>Pick-up</v>
      </c>
      <c r="M267">
        <f t="shared" si="13"/>
        <v>34</v>
      </c>
      <c r="N267" t="str">
        <f t="shared" si="14"/>
        <v>150 Carter Street, Manchester, 6040, United Sates</v>
      </c>
    </row>
    <row r="268" spans="1:14" x14ac:dyDescent="0.25">
      <c r="A268">
        <v>159</v>
      </c>
      <c r="B268">
        <v>18</v>
      </c>
      <c r="C268">
        <v>1</v>
      </c>
      <c r="D268" t="s">
        <v>11</v>
      </c>
      <c r="E268" t="s">
        <v>72</v>
      </c>
      <c r="F268" s="1">
        <v>44783.569444444445</v>
      </c>
      <c r="G268" t="s">
        <v>107</v>
      </c>
      <c r="I268" t="s">
        <v>14</v>
      </c>
      <c r="J268">
        <v>6040</v>
      </c>
      <c r="K268">
        <v>0</v>
      </c>
      <c r="L268" t="str">
        <f t="shared" si="12"/>
        <v>Pick-up</v>
      </c>
      <c r="M268">
        <f t="shared" si="13"/>
        <v>18</v>
      </c>
      <c r="N268" t="str">
        <f t="shared" si="14"/>
        <v>150 Carter Street, Manchester, 6040, United Sates</v>
      </c>
    </row>
    <row r="269" spans="1:14" x14ac:dyDescent="0.25">
      <c r="A269">
        <v>159</v>
      </c>
      <c r="B269">
        <v>6</v>
      </c>
      <c r="C269">
        <v>2</v>
      </c>
      <c r="D269" t="s">
        <v>20</v>
      </c>
      <c r="E269" t="s">
        <v>49</v>
      </c>
      <c r="F269" s="1">
        <v>44783.569444444445</v>
      </c>
      <c r="G269" t="s">
        <v>107</v>
      </c>
      <c r="I269" t="s">
        <v>14</v>
      </c>
      <c r="J269">
        <v>6040</v>
      </c>
      <c r="K269">
        <v>0</v>
      </c>
      <c r="L269" t="str">
        <f t="shared" si="12"/>
        <v>Pick-up</v>
      </c>
      <c r="M269">
        <f t="shared" si="13"/>
        <v>12</v>
      </c>
      <c r="N269" t="str">
        <f t="shared" si="14"/>
        <v>150 Carter Street, Manchester, 6040, United Sates</v>
      </c>
    </row>
    <row r="270" spans="1:14" x14ac:dyDescent="0.25">
      <c r="A270">
        <v>159</v>
      </c>
      <c r="B270">
        <v>7</v>
      </c>
      <c r="C270">
        <v>2</v>
      </c>
      <c r="D270" t="s">
        <v>20</v>
      </c>
      <c r="E270" t="s">
        <v>35</v>
      </c>
      <c r="F270" s="1">
        <v>44783.569444444445</v>
      </c>
      <c r="G270" t="s">
        <v>107</v>
      </c>
      <c r="I270" t="s">
        <v>14</v>
      </c>
      <c r="J270">
        <v>6040</v>
      </c>
      <c r="K270">
        <v>0</v>
      </c>
      <c r="L270" t="str">
        <f t="shared" si="12"/>
        <v>Pick-up</v>
      </c>
      <c r="M270">
        <f t="shared" si="13"/>
        <v>14</v>
      </c>
      <c r="N270" t="str">
        <f t="shared" si="14"/>
        <v>150 Carter Street, Manchester, 6040, United Sates</v>
      </c>
    </row>
    <row r="271" spans="1:14" x14ac:dyDescent="0.25">
      <c r="A271">
        <v>159</v>
      </c>
      <c r="B271">
        <v>5</v>
      </c>
      <c r="C271">
        <v>2</v>
      </c>
      <c r="D271" t="s">
        <v>20</v>
      </c>
      <c r="E271" t="s">
        <v>21</v>
      </c>
      <c r="F271" s="1">
        <v>44783.569444444445</v>
      </c>
      <c r="G271" t="s">
        <v>107</v>
      </c>
      <c r="I271" t="s">
        <v>14</v>
      </c>
      <c r="J271">
        <v>6040</v>
      </c>
      <c r="K271">
        <v>0</v>
      </c>
      <c r="L271" t="str">
        <f t="shared" si="12"/>
        <v>Pick-up</v>
      </c>
      <c r="M271">
        <f t="shared" si="13"/>
        <v>10</v>
      </c>
      <c r="N271" t="str">
        <f t="shared" si="14"/>
        <v>150 Carter Street, Manchester, 6040, United Sates</v>
      </c>
    </row>
    <row r="272" spans="1:14" x14ac:dyDescent="0.25">
      <c r="A272">
        <v>159</v>
      </c>
      <c r="B272">
        <v>7</v>
      </c>
      <c r="C272">
        <v>2</v>
      </c>
      <c r="D272" t="s">
        <v>20</v>
      </c>
      <c r="E272" t="s">
        <v>22</v>
      </c>
      <c r="F272" s="1">
        <v>44783.569444444445</v>
      </c>
      <c r="G272" t="s">
        <v>107</v>
      </c>
      <c r="I272" t="s">
        <v>14</v>
      </c>
      <c r="J272">
        <v>6040</v>
      </c>
      <c r="K272">
        <v>0</v>
      </c>
      <c r="L272" t="str">
        <f t="shared" si="12"/>
        <v>Pick-up</v>
      </c>
      <c r="M272">
        <f t="shared" si="13"/>
        <v>14</v>
      </c>
      <c r="N272" t="str">
        <f t="shared" si="14"/>
        <v>150 Carter Street, Manchester, 6040, United Sates</v>
      </c>
    </row>
    <row r="273" spans="1:14" x14ac:dyDescent="0.25">
      <c r="A273">
        <v>159</v>
      </c>
      <c r="B273">
        <v>6</v>
      </c>
      <c r="C273">
        <v>1</v>
      </c>
      <c r="D273" t="s">
        <v>23</v>
      </c>
      <c r="E273" t="s">
        <v>30</v>
      </c>
      <c r="F273" s="1">
        <v>44783.569444444445</v>
      </c>
      <c r="G273" t="s">
        <v>107</v>
      </c>
      <c r="I273" t="s">
        <v>14</v>
      </c>
      <c r="J273">
        <v>6040</v>
      </c>
      <c r="K273">
        <v>0</v>
      </c>
      <c r="L273" t="str">
        <f t="shared" si="12"/>
        <v>Pick-up</v>
      </c>
      <c r="M273">
        <f t="shared" si="13"/>
        <v>6</v>
      </c>
      <c r="N273" t="str">
        <f t="shared" si="14"/>
        <v>150 Carter Street, Manchester, 6040, United Sates</v>
      </c>
    </row>
    <row r="274" spans="1:14" x14ac:dyDescent="0.25">
      <c r="A274">
        <v>159</v>
      </c>
      <c r="B274">
        <v>6</v>
      </c>
      <c r="C274">
        <v>1</v>
      </c>
      <c r="D274" t="s">
        <v>23</v>
      </c>
      <c r="E274" t="s">
        <v>29</v>
      </c>
      <c r="F274" s="1">
        <v>44783.569444444445</v>
      </c>
      <c r="G274" t="s">
        <v>107</v>
      </c>
      <c r="I274" t="s">
        <v>14</v>
      </c>
      <c r="J274">
        <v>6040</v>
      </c>
      <c r="K274">
        <v>0</v>
      </c>
      <c r="L274" t="str">
        <f t="shared" si="12"/>
        <v>Pick-up</v>
      </c>
      <c r="M274">
        <f t="shared" si="13"/>
        <v>6</v>
      </c>
      <c r="N274" t="str">
        <f t="shared" si="14"/>
        <v>150 Carter Street, Manchester, 6040, United Sates</v>
      </c>
    </row>
    <row r="275" spans="1:14" x14ac:dyDescent="0.25">
      <c r="A275">
        <v>159</v>
      </c>
      <c r="B275">
        <v>6</v>
      </c>
      <c r="C275">
        <v>1</v>
      </c>
      <c r="D275" t="s">
        <v>23</v>
      </c>
      <c r="E275" t="s">
        <v>24</v>
      </c>
      <c r="F275" s="1">
        <v>44783.569444444445</v>
      </c>
      <c r="G275" t="s">
        <v>107</v>
      </c>
      <c r="I275" t="s">
        <v>14</v>
      </c>
      <c r="J275">
        <v>6040</v>
      </c>
      <c r="K275">
        <v>0</v>
      </c>
      <c r="L275" t="str">
        <f t="shared" si="12"/>
        <v>Pick-up</v>
      </c>
      <c r="M275">
        <f t="shared" si="13"/>
        <v>6</v>
      </c>
      <c r="N275" t="str">
        <f t="shared" si="14"/>
        <v>150 Carter Street, Manchester, 6040, United Sates</v>
      </c>
    </row>
    <row r="276" spans="1:14" x14ac:dyDescent="0.25">
      <c r="A276">
        <v>159</v>
      </c>
      <c r="B276">
        <v>6</v>
      </c>
      <c r="C276">
        <v>1</v>
      </c>
      <c r="D276" t="s">
        <v>23</v>
      </c>
      <c r="E276" t="s">
        <v>37</v>
      </c>
      <c r="F276" s="1">
        <v>44783.569444444445</v>
      </c>
      <c r="G276" t="s">
        <v>107</v>
      </c>
      <c r="I276" t="s">
        <v>14</v>
      </c>
      <c r="J276">
        <v>6040</v>
      </c>
      <c r="K276">
        <v>0</v>
      </c>
      <c r="L276" t="str">
        <f t="shared" si="12"/>
        <v>Pick-up</v>
      </c>
      <c r="M276">
        <f t="shared" si="13"/>
        <v>6</v>
      </c>
      <c r="N276" t="str">
        <f t="shared" si="14"/>
        <v>150 Carter Street, Manchester, 6040, United Sates</v>
      </c>
    </row>
    <row r="277" spans="1:14" x14ac:dyDescent="0.25">
      <c r="A277">
        <v>159</v>
      </c>
      <c r="B277">
        <v>5</v>
      </c>
      <c r="C277">
        <v>5</v>
      </c>
      <c r="D277" t="s">
        <v>23</v>
      </c>
      <c r="E277" t="s">
        <v>31</v>
      </c>
      <c r="F277" s="1">
        <v>44783.569444444445</v>
      </c>
      <c r="G277" t="s">
        <v>107</v>
      </c>
      <c r="I277" t="s">
        <v>14</v>
      </c>
      <c r="J277">
        <v>6040</v>
      </c>
      <c r="K277">
        <v>0</v>
      </c>
      <c r="L277" t="str">
        <f t="shared" si="12"/>
        <v>Pick-up</v>
      </c>
      <c r="M277">
        <f t="shared" si="13"/>
        <v>25</v>
      </c>
      <c r="N277" t="str">
        <f t="shared" si="14"/>
        <v>150 Carter Street, Manchester, 6040, United Sates</v>
      </c>
    </row>
    <row r="278" spans="1:14" x14ac:dyDescent="0.25">
      <c r="A278">
        <v>159</v>
      </c>
      <c r="B278">
        <v>7</v>
      </c>
      <c r="C278">
        <v>5</v>
      </c>
      <c r="D278" t="s">
        <v>23</v>
      </c>
      <c r="E278" t="s">
        <v>36</v>
      </c>
      <c r="F278" s="1">
        <v>44783.569444444445</v>
      </c>
      <c r="G278" t="s">
        <v>107</v>
      </c>
      <c r="I278" t="s">
        <v>14</v>
      </c>
      <c r="J278">
        <v>6040</v>
      </c>
      <c r="K278">
        <v>1</v>
      </c>
      <c r="L278" t="str">
        <f t="shared" si="12"/>
        <v>Delivery</v>
      </c>
      <c r="M278">
        <f t="shared" si="13"/>
        <v>35</v>
      </c>
      <c r="N278" t="str">
        <f t="shared" si="14"/>
        <v>150 Carter Street, Manchester, 6040, United Sates</v>
      </c>
    </row>
    <row r="279" spans="1:14" x14ac:dyDescent="0.25">
      <c r="A279">
        <v>159</v>
      </c>
      <c r="B279">
        <v>5</v>
      </c>
      <c r="C279">
        <v>1</v>
      </c>
      <c r="D279" t="s">
        <v>23</v>
      </c>
      <c r="E279" t="s">
        <v>50</v>
      </c>
      <c r="F279" s="1">
        <v>44783.569444444445</v>
      </c>
      <c r="G279" t="s">
        <v>107</v>
      </c>
      <c r="I279" t="s">
        <v>14</v>
      </c>
      <c r="J279">
        <v>6040</v>
      </c>
      <c r="K279">
        <v>1</v>
      </c>
      <c r="L279" t="str">
        <f t="shared" si="12"/>
        <v>Delivery</v>
      </c>
      <c r="M279">
        <f t="shared" si="13"/>
        <v>5</v>
      </c>
      <c r="N279" t="str">
        <f t="shared" si="14"/>
        <v>150 Carter Street, Manchester, 6040, United Sates</v>
      </c>
    </row>
    <row r="280" spans="1:14" x14ac:dyDescent="0.25">
      <c r="A280">
        <v>159</v>
      </c>
      <c r="B280">
        <v>6</v>
      </c>
      <c r="C280">
        <v>1</v>
      </c>
      <c r="D280" t="s">
        <v>25</v>
      </c>
      <c r="E280" t="s">
        <v>58</v>
      </c>
      <c r="F280" s="1">
        <v>44783.569444444445</v>
      </c>
      <c r="G280" t="s">
        <v>107</v>
      </c>
      <c r="I280" t="s">
        <v>14</v>
      </c>
      <c r="J280">
        <v>6040</v>
      </c>
      <c r="K280">
        <v>1</v>
      </c>
      <c r="L280" t="str">
        <f t="shared" si="12"/>
        <v>Delivery</v>
      </c>
      <c r="M280">
        <f t="shared" si="13"/>
        <v>6</v>
      </c>
      <c r="N280" t="str">
        <f t="shared" si="14"/>
        <v>150 Carter Street, Manchester, 6040, United Sates</v>
      </c>
    </row>
    <row r="281" spans="1:14" x14ac:dyDescent="0.25">
      <c r="A281">
        <v>160</v>
      </c>
      <c r="B281">
        <v>19</v>
      </c>
      <c r="C281">
        <v>2</v>
      </c>
      <c r="D281" t="s">
        <v>11</v>
      </c>
      <c r="E281" t="s">
        <v>42</v>
      </c>
      <c r="F281" s="1">
        <v>44783.84375</v>
      </c>
      <c r="G281" t="s">
        <v>108</v>
      </c>
      <c r="I281" t="s">
        <v>14</v>
      </c>
      <c r="J281">
        <v>6042</v>
      </c>
      <c r="K281">
        <v>1</v>
      </c>
      <c r="L281" t="str">
        <f t="shared" si="12"/>
        <v>Delivery</v>
      </c>
      <c r="M281">
        <f t="shared" si="13"/>
        <v>38</v>
      </c>
      <c r="N281" t="str">
        <f t="shared" si="14"/>
        <v>68 Princeton Street, Manchester, 6042, United Sates</v>
      </c>
    </row>
    <row r="282" spans="1:14" x14ac:dyDescent="0.25">
      <c r="A282">
        <v>160</v>
      </c>
      <c r="B282">
        <v>15</v>
      </c>
      <c r="C282">
        <v>1</v>
      </c>
      <c r="D282" t="s">
        <v>11</v>
      </c>
      <c r="E282" t="s">
        <v>79</v>
      </c>
      <c r="F282" s="1">
        <v>44783.84375</v>
      </c>
      <c r="G282" t="s">
        <v>108</v>
      </c>
      <c r="I282" t="s">
        <v>14</v>
      </c>
      <c r="J282">
        <v>6042</v>
      </c>
      <c r="K282">
        <v>1</v>
      </c>
      <c r="L282" t="str">
        <f t="shared" si="12"/>
        <v>Delivery</v>
      </c>
      <c r="M282">
        <f t="shared" si="13"/>
        <v>15</v>
      </c>
      <c r="N282" t="str">
        <f t="shared" si="14"/>
        <v>68 Princeton Street, Manchester, 6042, United Sates</v>
      </c>
    </row>
    <row r="283" spans="1:14" x14ac:dyDescent="0.25">
      <c r="A283">
        <v>160</v>
      </c>
      <c r="B283">
        <v>18</v>
      </c>
      <c r="C283">
        <v>4</v>
      </c>
      <c r="D283" t="s">
        <v>11</v>
      </c>
      <c r="E283" t="s">
        <v>72</v>
      </c>
      <c r="F283" s="1">
        <v>44783.84375</v>
      </c>
      <c r="G283" t="s">
        <v>108</v>
      </c>
      <c r="I283" t="s">
        <v>14</v>
      </c>
      <c r="J283">
        <v>6042</v>
      </c>
      <c r="K283">
        <v>1</v>
      </c>
      <c r="L283" t="str">
        <f t="shared" si="12"/>
        <v>Delivery</v>
      </c>
      <c r="M283">
        <f t="shared" si="13"/>
        <v>72</v>
      </c>
      <c r="N283" t="str">
        <f t="shared" si="14"/>
        <v>68 Princeton Street, Manchester, 6042, United Sates</v>
      </c>
    </row>
    <row r="284" spans="1:14" x14ac:dyDescent="0.25">
      <c r="A284">
        <v>160</v>
      </c>
      <c r="B284">
        <v>7</v>
      </c>
      <c r="C284">
        <v>1</v>
      </c>
      <c r="D284" t="s">
        <v>20</v>
      </c>
      <c r="E284" t="s">
        <v>22</v>
      </c>
      <c r="F284" s="1">
        <v>44783.84375</v>
      </c>
      <c r="G284" t="s">
        <v>108</v>
      </c>
      <c r="I284" t="s">
        <v>14</v>
      </c>
      <c r="J284">
        <v>6042</v>
      </c>
      <c r="K284">
        <v>1</v>
      </c>
      <c r="L284" t="str">
        <f t="shared" si="12"/>
        <v>Delivery</v>
      </c>
      <c r="M284">
        <f t="shared" si="13"/>
        <v>7</v>
      </c>
      <c r="N284" t="str">
        <f t="shared" si="14"/>
        <v>68 Princeton Street, Manchester, 6042, United Sates</v>
      </c>
    </row>
    <row r="285" spans="1:14" x14ac:dyDescent="0.25">
      <c r="A285">
        <v>160</v>
      </c>
      <c r="B285">
        <v>5</v>
      </c>
      <c r="C285">
        <v>1</v>
      </c>
      <c r="D285" t="s">
        <v>20</v>
      </c>
      <c r="E285" t="s">
        <v>21</v>
      </c>
      <c r="F285" s="1">
        <v>44783.84375</v>
      </c>
      <c r="G285" t="s">
        <v>108</v>
      </c>
      <c r="I285" t="s">
        <v>14</v>
      </c>
      <c r="J285">
        <v>6042</v>
      </c>
      <c r="K285">
        <v>1</v>
      </c>
      <c r="L285" t="str">
        <f t="shared" si="12"/>
        <v>Delivery</v>
      </c>
      <c r="M285">
        <f t="shared" si="13"/>
        <v>5</v>
      </c>
      <c r="N285" t="str">
        <f t="shared" si="14"/>
        <v>68 Princeton Street, Manchester, 6042, United Sates</v>
      </c>
    </row>
    <row r="286" spans="1:14" x14ac:dyDescent="0.25">
      <c r="A286">
        <v>160</v>
      </c>
      <c r="B286">
        <v>7</v>
      </c>
      <c r="C286">
        <v>1</v>
      </c>
      <c r="D286" t="s">
        <v>20</v>
      </c>
      <c r="E286" t="s">
        <v>35</v>
      </c>
      <c r="F286" s="1">
        <v>44783.84375</v>
      </c>
      <c r="G286" t="s">
        <v>108</v>
      </c>
      <c r="I286" t="s">
        <v>14</v>
      </c>
      <c r="J286">
        <v>6042</v>
      </c>
      <c r="K286">
        <v>1</v>
      </c>
      <c r="L286" t="str">
        <f t="shared" si="12"/>
        <v>Delivery</v>
      </c>
      <c r="M286">
        <f t="shared" si="13"/>
        <v>7</v>
      </c>
      <c r="N286" t="str">
        <f t="shared" si="14"/>
        <v>68 Princeton Street, Manchester, 6042, United Sates</v>
      </c>
    </row>
    <row r="287" spans="1:14" x14ac:dyDescent="0.25">
      <c r="A287">
        <v>160</v>
      </c>
      <c r="B287">
        <v>6</v>
      </c>
      <c r="C287">
        <v>1</v>
      </c>
      <c r="D287" t="s">
        <v>20</v>
      </c>
      <c r="E287" t="s">
        <v>49</v>
      </c>
      <c r="F287" s="1">
        <v>44783.84375</v>
      </c>
      <c r="G287" t="s">
        <v>108</v>
      </c>
      <c r="I287" t="s">
        <v>14</v>
      </c>
      <c r="J287">
        <v>6042</v>
      </c>
      <c r="K287">
        <v>1</v>
      </c>
      <c r="L287" t="str">
        <f t="shared" si="12"/>
        <v>Delivery</v>
      </c>
      <c r="M287">
        <f t="shared" si="13"/>
        <v>6</v>
      </c>
      <c r="N287" t="str">
        <f t="shared" si="14"/>
        <v>68 Princeton Street, Manchester, 6042, United Sates</v>
      </c>
    </row>
    <row r="288" spans="1:14" x14ac:dyDescent="0.25">
      <c r="A288">
        <v>160</v>
      </c>
      <c r="B288">
        <v>6</v>
      </c>
      <c r="C288">
        <v>3</v>
      </c>
      <c r="D288" t="s">
        <v>23</v>
      </c>
      <c r="E288" t="s">
        <v>37</v>
      </c>
      <c r="F288" s="1">
        <v>44783.84375</v>
      </c>
      <c r="G288" t="s">
        <v>108</v>
      </c>
      <c r="I288" t="s">
        <v>14</v>
      </c>
      <c r="J288">
        <v>6042</v>
      </c>
      <c r="K288">
        <v>1</v>
      </c>
      <c r="L288" t="str">
        <f t="shared" si="12"/>
        <v>Delivery</v>
      </c>
      <c r="M288">
        <f t="shared" si="13"/>
        <v>18</v>
      </c>
      <c r="N288" t="str">
        <f t="shared" si="14"/>
        <v>68 Princeton Street, Manchester, 6042, United Sates</v>
      </c>
    </row>
    <row r="289" spans="1:14" x14ac:dyDescent="0.25">
      <c r="A289">
        <v>160</v>
      </c>
      <c r="B289">
        <v>5</v>
      </c>
      <c r="C289">
        <v>1</v>
      </c>
      <c r="D289" t="s">
        <v>23</v>
      </c>
      <c r="E289" t="s">
        <v>31</v>
      </c>
      <c r="F289" s="1">
        <v>44783.84375</v>
      </c>
      <c r="G289" t="s">
        <v>108</v>
      </c>
      <c r="I289" t="s">
        <v>14</v>
      </c>
      <c r="J289">
        <v>6042</v>
      </c>
      <c r="K289">
        <v>1</v>
      </c>
      <c r="L289" t="str">
        <f t="shared" si="12"/>
        <v>Delivery</v>
      </c>
      <c r="M289">
        <f t="shared" si="13"/>
        <v>5</v>
      </c>
      <c r="N289" t="str">
        <f t="shared" si="14"/>
        <v>68 Princeton Street, Manchester, 6042, United Sates</v>
      </c>
    </row>
    <row r="290" spans="1:14" x14ac:dyDescent="0.25">
      <c r="A290">
        <v>160</v>
      </c>
      <c r="B290">
        <v>4</v>
      </c>
      <c r="C290">
        <v>3</v>
      </c>
      <c r="D290" t="s">
        <v>25</v>
      </c>
      <c r="E290" t="s">
        <v>61</v>
      </c>
      <c r="F290" s="1">
        <v>44783.84375</v>
      </c>
      <c r="G290" t="s">
        <v>108</v>
      </c>
      <c r="I290" t="s">
        <v>14</v>
      </c>
      <c r="J290">
        <v>6042</v>
      </c>
      <c r="K290">
        <v>1</v>
      </c>
      <c r="L290" t="str">
        <f t="shared" si="12"/>
        <v>Delivery</v>
      </c>
      <c r="M290">
        <f t="shared" si="13"/>
        <v>12</v>
      </c>
      <c r="N290" t="str">
        <f t="shared" si="14"/>
        <v>68 Princeton Street, Manchester, 6042, United Sates</v>
      </c>
    </row>
    <row r="291" spans="1:14" x14ac:dyDescent="0.25">
      <c r="A291">
        <v>160</v>
      </c>
      <c r="B291">
        <v>3</v>
      </c>
      <c r="C291">
        <v>1</v>
      </c>
      <c r="D291" t="s">
        <v>25</v>
      </c>
      <c r="E291" t="s">
        <v>55</v>
      </c>
      <c r="F291" s="1">
        <v>44783.84375</v>
      </c>
      <c r="G291" t="s">
        <v>108</v>
      </c>
      <c r="I291" t="s">
        <v>14</v>
      </c>
      <c r="J291">
        <v>6042</v>
      </c>
      <c r="K291">
        <v>1</v>
      </c>
      <c r="L291" t="str">
        <f t="shared" si="12"/>
        <v>Delivery</v>
      </c>
      <c r="M291">
        <f t="shared" si="13"/>
        <v>3</v>
      </c>
      <c r="N291" t="str">
        <f t="shared" si="14"/>
        <v>68 Princeton Street, Manchester, 6042, United Sates</v>
      </c>
    </row>
    <row r="292" spans="1:14" x14ac:dyDescent="0.25">
      <c r="A292">
        <v>160</v>
      </c>
      <c r="B292">
        <v>6</v>
      </c>
      <c r="C292">
        <v>1</v>
      </c>
      <c r="D292" t="s">
        <v>25</v>
      </c>
      <c r="E292" t="s">
        <v>53</v>
      </c>
      <c r="F292" s="1">
        <v>44783.84375</v>
      </c>
      <c r="G292" t="s">
        <v>108</v>
      </c>
      <c r="I292" t="s">
        <v>14</v>
      </c>
      <c r="J292">
        <v>6042</v>
      </c>
      <c r="K292">
        <v>1</v>
      </c>
      <c r="L292" t="str">
        <f t="shared" si="12"/>
        <v>Delivery</v>
      </c>
      <c r="M292">
        <f t="shared" si="13"/>
        <v>6</v>
      </c>
      <c r="N292" t="str">
        <f t="shared" si="14"/>
        <v>68 Princeton Street, Manchester, 6042, United Sates</v>
      </c>
    </row>
    <row r="293" spans="1:14" x14ac:dyDescent="0.25">
      <c r="A293">
        <v>161</v>
      </c>
      <c r="B293">
        <v>16</v>
      </c>
      <c r="C293">
        <v>10</v>
      </c>
      <c r="D293" t="s">
        <v>11</v>
      </c>
      <c r="E293" t="s">
        <v>59</v>
      </c>
      <c r="F293" s="1">
        <v>44783.904166666667</v>
      </c>
      <c r="G293" t="s">
        <v>109</v>
      </c>
      <c r="I293" t="s">
        <v>14</v>
      </c>
      <c r="J293">
        <v>6040</v>
      </c>
      <c r="K293">
        <v>1</v>
      </c>
      <c r="L293" t="str">
        <f t="shared" si="12"/>
        <v>Delivery</v>
      </c>
      <c r="M293">
        <f t="shared" si="13"/>
        <v>160</v>
      </c>
      <c r="N293" t="str">
        <f t="shared" si="14"/>
        <v>38 Bruce Road, Manchester, 6040, United Sates</v>
      </c>
    </row>
    <row r="294" spans="1:14" x14ac:dyDescent="0.25">
      <c r="A294">
        <v>162</v>
      </c>
      <c r="B294">
        <v>18</v>
      </c>
      <c r="C294">
        <v>1</v>
      </c>
      <c r="D294" t="s">
        <v>11</v>
      </c>
      <c r="E294" t="s">
        <v>72</v>
      </c>
      <c r="F294" s="1">
        <v>44783.535416666666</v>
      </c>
      <c r="G294" t="s">
        <v>110</v>
      </c>
      <c r="I294" t="s">
        <v>14</v>
      </c>
      <c r="J294">
        <v>6040</v>
      </c>
      <c r="K294">
        <v>1</v>
      </c>
      <c r="L294" t="str">
        <f t="shared" si="12"/>
        <v>Delivery</v>
      </c>
      <c r="M294">
        <f t="shared" si="13"/>
        <v>18</v>
      </c>
      <c r="N294" t="str">
        <f t="shared" si="14"/>
        <v>208 Timrod Road, Manchester, 6040, United Sates</v>
      </c>
    </row>
    <row r="295" spans="1:14" x14ac:dyDescent="0.25">
      <c r="A295">
        <v>162</v>
      </c>
      <c r="B295">
        <v>19</v>
      </c>
      <c r="C295">
        <v>1</v>
      </c>
      <c r="D295" t="s">
        <v>11</v>
      </c>
      <c r="E295" t="s">
        <v>18</v>
      </c>
      <c r="F295" s="1">
        <v>44783.535416666666</v>
      </c>
      <c r="G295" t="s">
        <v>110</v>
      </c>
      <c r="I295" t="s">
        <v>14</v>
      </c>
      <c r="J295">
        <v>6040</v>
      </c>
      <c r="K295">
        <v>1</v>
      </c>
      <c r="L295" t="str">
        <f t="shared" si="12"/>
        <v>Delivery</v>
      </c>
      <c r="M295">
        <f t="shared" si="13"/>
        <v>19</v>
      </c>
      <c r="N295" t="str">
        <f t="shared" si="14"/>
        <v>208 Timrod Road, Manchester, 6040, United Sates</v>
      </c>
    </row>
    <row r="296" spans="1:14" x14ac:dyDescent="0.25">
      <c r="A296">
        <v>162</v>
      </c>
      <c r="B296">
        <v>6</v>
      </c>
      <c r="C296">
        <v>1</v>
      </c>
      <c r="D296" t="s">
        <v>20</v>
      </c>
      <c r="E296" t="s">
        <v>49</v>
      </c>
      <c r="F296" s="1">
        <v>44783.535416666666</v>
      </c>
      <c r="G296" t="s">
        <v>110</v>
      </c>
      <c r="I296" t="s">
        <v>14</v>
      </c>
      <c r="J296">
        <v>6040</v>
      </c>
      <c r="K296">
        <v>1</v>
      </c>
      <c r="L296" t="str">
        <f t="shared" si="12"/>
        <v>Delivery</v>
      </c>
      <c r="M296">
        <f t="shared" si="13"/>
        <v>6</v>
      </c>
      <c r="N296" t="str">
        <f t="shared" si="14"/>
        <v>208 Timrod Road, Manchester, 6040, United Sates</v>
      </c>
    </row>
    <row r="297" spans="1:14" x14ac:dyDescent="0.25">
      <c r="A297">
        <v>163</v>
      </c>
      <c r="B297">
        <v>18</v>
      </c>
      <c r="C297">
        <v>1</v>
      </c>
      <c r="D297" t="s">
        <v>11</v>
      </c>
      <c r="E297" t="s">
        <v>72</v>
      </c>
      <c r="F297" s="1">
        <v>44783.541666666664</v>
      </c>
      <c r="G297" t="s">
        <v>111</v>
      </c>
      <c r="I297" t="s">
        <v>81</v>
      </c>
      <c r="J297">
        <v>6340</v>
      </c>
      <c r="K297">
        <v>1</v>
      </c>
      <c r="L297" t="str">
        <f t="shared" si="12"/>
        <v>Delivery</v>
      </c>
      <c r="M297">
        <f t="shared" si="13"/>
        <v>18</v>
      </c>
      <c r="N297" t="str">
        <f t="shared" si="14"/>
        <v>981 Groton Long Point Road, Groton, 6340, United Sates</v>
      </c>
    </row>
    <row r="298" spans="1:14" x14ac:dyDescent="0.25">
      <c r="A298">
        <v>163</v>
      </c>
      <c r="B298">
        <v>14</v>
      </c>
      <c r="C298">
        <v>1</v>
      </c>
      <c r="D298" t="s">
        <v>11</v>
      </c>
      <c r="E298" t="s">
        <v>33</v>
      </c>
      <c r="F298" s="1">
        <v>44783.541666666664</v>
      </c>
      <c r="G298" t="s">
        <v>111</v>
      </c>
      <c r="I298" t="s">
        <v>81</v>
      </c>
      <c r="J298">
        <v>6340</v>
      </c>
      <c r="K298">
        <v>1</v>
      </c>
      <c r="L298" t="str">
        <f t="shared" si="12"/>
        <v>Delivery</v>
      </c>
      <c r="M298">
        <f t="shared" si="13"/>
        <v>14</v>
      </c>
      <c r="N298" t="str">
        <f t="shared" si="14"/>
        <v>981 Groton Long Point Road, Groton, 6340, United Sates</v>
      </c>
    </row>
    <row r="299" spans="1:14" x14ac:dyDescent="0.25">
      <c r="A299">
        <v>163</v>
      </c>
      <c r="B299">
        <v>6</v>
      </c>
      <c r="C299">
        <v>1</v>
      </c>
      <c r="D299" t="s">
        <v>20</v>
      </c>
      <c r="E299" t="s">
        <v>49</v>
      </c>
      <c r="F299" s="1">
        <v>44783.541666666664</v>
      </c>
      <c r="G299" t="s">
        <v>111</v>
      </c>
      <c r="I299" t="s">
        <v>81</v>
      </c>
      <c r="J299">
        <v>6340</v>
      </c>
      <c r="K299">
        <v>1</v>
      </c>
      <c r="L299" t="str">
        <f t="shared" si="12"/>
        <v>Delivery</v>
      </c>
      <c r="M299">
        <f t="shared" si="13"/>
        <v>6</v>
      </c>
      <c r="N299" t="str">
        <f t="shared" si="14"/>
        <v>981 Groton Long Point Road, Groton, 6340, United Sates</v>
      </c>
    </row>
    <row r="300" spans="1:14" x14ac:dyDescent="0.25">
      <c r="A300">
        <v>164</v>
      </c>
      <c r="B300">
        <v>14</v>
      </c>
      <c r="C300">
        <v>1</v>
      </c>
      <c r="D300" t="s">
        <v>11</v>
      </c>
      <c r="E300" t="s">
        <v>33</v>
      </c>
      <c r="F300" s="1">
        <v>44783.875694444447</v>
      </c>
      <c r="G300" t="s">
        <v>112</v>
      </c>
      <c r="I300" t="s">
        <v>14</v>
      </c>
      <c r="J300">
        <v>6042</v>
      </c>
      <c r="K300">
        <v>1</v>
      </c>
      <c r="L300" t="str">
        <f t="shared" si="12"/>
        <v>Delivery</v>
      </c>
      <c r="M300">
        <f t="shared" si="13"/>
        <v>14</v>
      </c>
      <c r="N300" t="str">
        <f t="shared" si="14"/>
        <v>123 Elizabeth Drive, Manchester, 6042, United Sates</v>
      </c>
    </row>
    <row r="301" spans="1:14" x14ac:dyDescent="0.25">
      <c r="A301">
        <v>164</v>
      </c>
      <c r="B301">
        <v>19</v>
      </c>
      <c r="C301">
        <v>1</v>
      </c>
      <c r="D301" t="s">
        <v>11</v>
      </c>
      <c r="E301" t="s">
        <v>42</v>
      </c>
      <c r="F301" s="1">
        <v>44783.875694444447</v>
      </c>
      <c r="G301" t="s">
        <v>112</v>
      </c>
      <c r="I301" t="s">
        <v>14</v>
      </c>
      <c r="J301">
        <v>6042</v>
      </c>
      <c r="K301">
        <v>1</v>
      </c>
      <c r="L301" t="str">
        <f t="shared" si="12"/>
        <v>Delivery</v>
      </c>
      <c r="M301">
        <f t="shared" si="13"/>
        <v>19</v>
      </c>
      <c r="N301" t="str">
        <f t="shared" si="14"/>
        <v>123 Elizabeth Drive, Manchester, 6042, United Sates</v>
      </c>
    </row>
    <row r="302" spans="1:14" x14ac:dyDescent="0.25">
      <c r="A302">
        <v>164</v>
      </c>
      <c r="B302">
        <v>17</v>
      </c>
      <c r="C302">
        <v>1</v>
      </c>
      <c r="D302" t="s">
        <v>11</v>
      </c>
      <c r="E302" t="s">
        <v>44</v>
      </c>
      <c r="F302" s="1">
        <v>44783.875694444447</v>
      </c>
      <c r="G302" t="s">
        <v>112</v>
      </c>
      <c r="I302" t="s">
        <v>14</v>
      </c>
      <c r="J302">
        <v>6042</v>
      </c>
      <c r="K302">
        <v>1</v>
      </c>
      <c r="L302" t="str">
        <f t="shared" si="12"/>
        <v>Delivery</v>
      </c>
      <c r="M302">
        <f t="shared" si="13"/>
        <v>17</v>
      </c>
      <c r="N302" t="str">
        <f t="shared" si="14"/>
        <v>123 Elizabeth Drive, Manchester, 6042, United Sates</v>
      </c>
    </row>
    <row r="303" spans="1:14" x14ac:dyDescent="0.25">
      <c r="A303">
        <v>164</v>
      </c>
      <c r="B303">
        <v>5</v>
      </c>
      <c r="C303">
        <v>2</v>
      </c>
      <c r="D303" t="s">
        <v>20</v>
      </c>
      <c r="E303" t="s">
        <v>21</v>
      </c>
      <c r="F303" s="1">
        <v>44783.875694444447</v>
      </c>
      <c r="G303" t="s">
        <v>112</v>
      </c>
      <c r="I303" t="s">
        <v>14</v>
      </c>
      <c r="J303">
        <v>6042</v>
      </c>
      <c r="K303">
        <v>1</v>
      </c>
      <c r="L303" t="str">
        <f t="shared" si="12"/>
        <v>Delivery</v>
      </c>
      <c r="M303">
        <f t="shared" si="13"/>
        <v>10</v>
      </c>
      <c r="N303" t="str">
        <f t="shared" si="14"/>
        <v>123 Elizabeth Drive, Manchester, 6042, United Sates</v>
      </c>
    </row>
    <row r="304" spans="1:14" x14ac:dyDescent="0.25">
      <c r="A304">
        <v>164</v>
      </c>
      <c r="B304">
        <v>7</v>
      </c>
      <c r="C304">
        <v>2</v>
      </c>
      <c r="D304" t="s">
        <v>20</v>
      </c>
      <c r="E304" t="s">
        <v>22</v>
      </c>
      <c r="F304" s="1">
        <v>44783.875694444447</v>
      </c>
      <c r="G304" t="s">
        <v>112</v>
      </c>
      <c r="I304" t="s">
        <v>14</v>
      </c>
      <c r="J304">
        <v>6042</v>
      </c>
      <c r="K304">
        <v>1</v>
      </c>
      <c r="L304" t="str">
        <f t="shared" si="12"/>
        <v>Delivery</v>
      </c>
      <c r="M304">
        <f t="shared" si="13"/>
        <v>14</v>
      </c>
      <c r="N304" t="str">
        <f t="shared" si="14"/>
        <v>123 Elizabeth Drive, Manchester, 6042, United Sates</v>
      </c>
    </row>
    <row r="305" spans="1:14" x14ac:dyDescent="0.25">
      <c r="A305">
        <v>164</v>
      </c>
      <c r="B305">
        <v>7</v>
      </c>
      <c r="C305">
        <v>1</v>
      </c>
      <c r="D305" t="s">
        <v>23</v>
      </c>
      <c r="E305" t="s">
        <v>36</v>
      </c>
      <c r="F305" s="1">
        <v>44783.875694444447</v>
      </c>
      <c r="G305" t="s">
        <v>112</v>
      </c>
      <c r="I305" t="s">
        <v>14</v>
      </c>
      <c r="J305">
        <v>6042</v>
      </c>
      <c r="K305">
        <v>1</v>
      </c>
      <c r="L305" t="str">
        <f t="shared" si="12"/>
        <v>Delivery</v>
      </c>
      <c r="M305">
        <f t="shared" si="13"/>
        <v>7</v>
      </c>
      <c r="N305" t="str">
        <f t="shared" si="14"/>
        <v>123 Elizabeth Drive, Manchester, 6042, United Sates</v>
      </c>
    </row>
    <row r="306" spans="1:14" x14ac:dyDescent="0.25">
      <c r="A306">
        <v>164</v>
      </c>
      <c r="B306">
        <v>6</v>
      </c>
      <c r="C306">
        <v>2</v>
      </c>
      <c r="D306" t="s">
        <v>25</v>
      </c>
      <c r="E306" t="s">
        <v>38</v>
      </c>
      <c r="F306" s="1">
        <v>44783.875694444447</v>
      </c>
      <c r="G306" t="s">
        <v>112</v>
      </c>
      <c r="I306" t="s">
        <v>14</v>
      </c>
      <c r="J306">
        <v>6042</v>
      </c>
      <c r="K306">
        <v>1</v>
      </c>
      <c r="L306" t="str">
        <f t="shared" si="12"/>
        <v>Delivery</v>
      </c>
      <c r="M306">
        <f t="shared" si="13"/>
        <v>12</v>
      </c>
      <c r="N306" t="str">
        <f t="shared" si="14"/>
        <v>123 Elizabeth Drive, Manchester, 6042, United Sates</v>
      </c>
    </row>
    <row r="307" spans="1:14" x14ac:dyDescent="0.25">
      <c r="A307">
        <v>165</v>
      </c>
      <c r="B307">
        <v>6</v>
      </c>
      <c r="C307">
        <v>2</v>
      </c>
      <c r="D307" t="s">
        <v>20</v>
      </c>
      <c r="E307" t="s">
        <v>49</v>
      </c>
      <c r="F307" s="1">
        <v>44783.804861111108</v>
      </c>
      <c r="G307" t="s">
        <v>113</v>
      </c>
      <c r="I307" t="s">
        <v>14</v>
      </c>
      <c r="J307">
        <v>6040</v>
      </c>
      <c r="K307">
        <v>0</v>
      </c>
      <c r="L307" t="str">
        <f t="shared" si="12"/>
        <v>Pick-up</v>
      </c>
      <c r="M307">
        <f t="shared" si="13"/>
        <v>12</v>
      </c>
      <c r="N307" t="str">
        <f t="shared" si="14"/>
        <v>35 Lakewood Circle South, Manchester, 6040, United Sates</v>
      </c>
    </row>
    <row r="308" spans="1:14" x14ac:dyDescent="0.25">
      <c r="A308">
        <v>165</v>
      </c>
      <c r="B308">
        <v>19</v>
      </c>
      <c r="C308">
        <v>1</v>
      </c>
      <c r="D308" t="s">
        <v>11</v>
      </c>
      <c r="E308" t="s">
        <v>42</v>
      </c>
      <c r="F308" s="1">
        <v>44783.804861111108</v>
      </c>
      <c r="G308" t="s">
        <v>113</v>
      </c>
      <c r="I308" t="s">
        <v>14</v>
      </c>
      <c r="J308">
        <v>6040</v>
      </c>
      <c r="K308">
        <v>0</v>
      </c>
      <c r="L308" t="str">
        <f t="shared" si="12"/>
        <v>Pick-up</v>
      </c>
      <c r="M308">
        <f t="shared" si="13"/>
        <v>19</v>
      </c>
      <c r="N308" t="str">
        <f t="shared" si="14"/>
        <v>35 Lakewood Circle South, Manchester, 6040, United Sates</v>
      </c>
    </row>
    <row r="309" spans="1:14" x14ac:dyDescent="0.25">
      <c r="A309">
        <v>165</v>
      </c>
      <c r="B309">
        <v>14</v>
      </c>
      <c r="C309">
        <v>1</v>
      </c>
      <c r="D309" t="s">
        <v>11</v>
      </c>
      <c r="E309" t="s">
        <v>33</v>
      </c>
      <c r="F309" s="1">
        <v>44783.804861111108</v>
      </c>
      <c r="G309" t="s">
        <v>113</v>
      </c>
      <c r="I309" t="s">
        <v>14</v>
      </c>
      <c r="J309">
        <v>6040</v>
      </c>
      <c r="K309">
        <v>0</v>
      </c>
      <c r="L309" t="str">
        <f t="shared" si="12"/>
        <v>Pick-up</v>
      </c>
      <c r="M309">
        <f t="shared" si="13"/>
        <v>14</v>
      </c>
      <c r="N309" t="str">
        <f t="shared" si="14"/>
        <v>35 Lakewood Circle South, Manchester, 6040, United Sates</v>
      </c>
    </row>
    <row r="310" spans="1:14" x14ac:dyDescent="0.25">
      <c r="A310">
        <v>165</v>
      </c>
      <c r="B310">
        <v>7</v>
      </c>
      <c r="C310">
        <v>1</v>
      </c>
      <c r="D310" t="s">
        <v>23</v>
      </c>
      <c r="E310" t="s">
        <v>36</v>
      </c>
      <c r="F310" s="1">
        <v>44783.804861111108</v>
      </c>
      <c r="G310" t="s">
        <v>113</v>
      </c>
      <c r="I310" t="s">
        <v>14</v>
      </c>
      <c r="J310">
        <v>6040</v>
      </c>
      <c r="K310">
        <v>0</v>
      </c>
      <c r="L310" t="str">
        <f t="shared" si="12"/>
        <v>Pick-up</v>
      </c>
      <c r="M310">
        <f t="shared" si="13"/>
        <v>7</v>
      </c>
      <c r="N310" t="str">
        <f t="shared" si="14"/>
        <v>35 Lakewood Circle South, Manchester, 6040, United Sates</v>
      </c>
    </row>
    <row r="311" spans="1:14" x14ac:dyDescent="0.25">
      <c r="A311">
        <v>165</v>
      </c>
      <c r="B311">
        <v>6</v>
      </c>
      <c r="C311">
        <v>1</v>
      </c>
      <c r="D311" t="s">
        <v>25</v>
      </c>
      <c r="E311" t="s">
        <v>114</v>
      </c>
      <c r="F311" s="1">
        <v>44783.804861111108</v>
      </c>
      <c r="G311" t="s">
        <v>113</v>
      </c>
      <c r="I311" t="s">
        <v>14</v>
      </c>
      <c r="J311">
        <v>6040</v>
      </c>
      <c r="K311">
        <v>0</v>
      </c>
      <c r="L311" t="str">
        <f t="shared" si="12"/>
        <v>Pick-up</v>
      </c>
      <c r="M311">
        <f t="shared" si="13"/>
        <v>6</v>
      </c>
      <c r="N311" t="str">
        <f t="shared" si="14"/>
        <v>35 Lakewood Circle South, Manchester, 6040, United Sates</v>
      </c>
    </row>
    <row r="312" spans="1:14" x14ac:dyDescent="0.25">
      <c r="A312">
        <v>166</v>
      </c>
      <c r="B312">
        <v>16</v>
      </c>
      <c r="C312">
        <v>1</v>
      </c>
      <c r="D312" t="s">
        <v>11</v>
      </c>
      <c r="E312" t="s">
        <v>59</v>
      </c>
      <c r="F312" s="1">
        <v>44783.598611111112</v>
      </c>
      <c r="G312" t="s">
        <v>115</v>
      </c>
      <c r="I312" t="s">
        <v>14</v>
      </c>
      <c r="J312">
        <v>6040</v>
      </c>
      <c r="K312">
        <v>1</v>
      </c>
      <c r="L312" t="str">
        <f t="shared" si="12"/>
        <v>Delivery</v>
      </c>
      <c r="M312">
        <f t="shared" si="13"/>
        <v>16</v>
      </c>
      <c r="N312" t="str">
        <f t="shared" si="14"/>
        <v>91 Eldridge Street, Manchester, 6040, United Sates</v>
      </c>
    </row>
    <row r="313" spans="1:14" x14ac:dyDescent="0.25">
      <c r="A313">
        <v>166</v>
      </c>
      <c r="B313">
        <v>5</v>
      </c>
      <c r="C313">
        <v>1</v>
      </c>
      <c r="D313" t="s">
        <v>20</v>
      </c>
      <c r="E313" t="s">
        <v>21</v>
      </c>
      <c r="F313" s="1">
        <v>44783.598611111112</v>
      </c>
      <c r="G313" t="s">
        <v>115</v>
      </c>
      <c r="I313" t="s">
        <v>14</v>
      </c>
      <c r="J313">
        <v>6040</v>
      </c>
      <c r="K313">
        <v>1</v>
      </c>
      <c r="L313" t="str">
        <f t="shared" si="12"/>
        <v>Delivery</v>
      </c>
      <c r="M313">
        <f t="shared" si="13"/>
        <v>5</v>
      </c>
      <c r="N313" t="str">
        <f t="shared" si="14"/>
        <v>91 Eldridge Street, Manchester, 6040, United Sates</v>
      </c>
    </row>
    <row r="314" spans="1:14" x14ac:dyDescent="0.25">
      <c r="A314">
        <v>166</v>
      </c>
      <c r="B314">
        <v>5</v>
      </c>
      <c r="C314">
        <v>1</v>
      </c>
      <c r="D314" t="s">
        <v>23</v>
      </c>
      <c r="E314" t="s">
        <v>31</v>
      </c>
      <c r="F314" s="1">
        <v>44783.598611111112</v>
      </c>
      <c r="G314" t="s">
        <v>115</v>
      </c>
      <c r="I314" t="s">
        <v>14</v>
      </c>
      <c r="J314">
        <v>6040</v>
      </c>
      <c r="K314">
        <v>1</v>
      </c>
      <c r="L314" t="str">
        <f t="shared" si="12"/>
        <v>Delivery</v>
      </c>
      <c r="M314">
        <f t="shared" si="13"/>
        <v>5</v>
      </c>
      <c r="N314" t="str">
        <f t="shared" si="14"/>
        <v>91 Eldridge Street, Manchester, 6040, United Sates</v>
      </c>
    </row>
    <row r="315" spans="1:14" x14ac:dyDescent="0.25">
      <c r="A315">
        <v>166</v>
      </c>
      <c r="B315">
        <v>6</v>
      </c>
      <c r="C315">
        <v>1</v>
      </c>
      <c r="D315" t="s">
        <v>25</v>
      </c>
      <c r="E315" t="s">
        <v>38</v>
      </c>
      <c r="F315" s="1">
        <v>44783.598611111112</v>
      </c>
      <c r="G315" t="s">
        <v>115</v>
      </c>
      <c r="I315" t="s">
        <v>14</v>
      </c>
      <c r="J315">
        <v>6040</v>
      </c>
      <c r="K315">
        <v>1</v>
      </c>
      <c r="L315" t="str">
        <f t="shared" si="12"/>
        <v>Delivery</v>
      </c>
      <c r="M315">
        <f t="shared" si="13"/>
        <v>6</v>
      </c>
      <c r="N315" t="str">
        <f t="shared" si="14"/>
        <v>91 Eldridge Street, Manchester, 6040, United Sates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68BB-E2BA-48E5-AE95-D33F02EDC074}">
  <dimension ref="A3:C62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3" x14ac:dyDescent="0.25">
      <c r="A3" s="4" t="s">
        <v>116</v>
      </c>
    </row>
    <row r="4" spans="1:3" x14ac:dyDescent="0.25">
      <c r="A4" s="5">
        <v>109</v>
      </c>
      <c r="B4" t="s">
        <v>118</v>
      </c>
      <c r="C4">
        <f>COUNT(A4:A61)</f>
        <v>58</v>
      </c>
    </row>
    <row r="5" spans="1:3" x14ac:dyDescent="0.25">
      <c r="A5" s="5">
        <v>110</v>
      </c>
    </row>
    <row r="6" spans="1:3" x14ac:dyDescent="0.25">
      <c r="A6" s="5">
        <v>111</v>
      </c>
    </row>
    <row r="7" spans="1:3" x14ac:dyDescent="0.25">
      <c r="A7" s="5">
        <v>112</v>
      </c>
    </row>
    <row r="8" spans="1:3" x14ac:dyDescent="0.25">
      <c r="A8" s="5">
        <v>113</v>
      </c>
    </row>
    <row r="9" spans="1:3" x14ac:dyDescent="0.25">
      <c r="A9" s="5">
        <v>114</v>
      </c>
    </row>
    <row r="10" spans="1:3" x14ac:dyDescent="0.25">
      <c r="A10" s="5">
        <v>115</v>
      </c>
    </row>
    <row r="11" spans="1:3" x14ac:dyDescent="0.25">
      <c r="A11" s="5">
        <v>116</v>
      </c>
    </row>
    <row r="12" spans="1:3" x14ac:dyDescent="0.25">
      <c r="A12" s="5">
        <v>117</v>
      </c>
    </row>
    <row r="13" spans="1:3" x14ac:dyDescent="0.25">
      <c r="A13" s="5">
        <v>118</v>
      </c>
    </row>
    <row r="14" spans="1:3" x14ac:dyDescent="0.25">
      <c r="A14" s="5">
        <v>119</v>
      </c>
    </row>
    <row r="15" spans="1:3" x14ac:dyDescent="0.25">
      <c r="A15" s="5">
        <v>120</v>
      </c>
    </row>
    <row r="16" spans="1:3" x14ac:dyDescent="0.25">
      <c r="A16" s="5">
        <v>121</v>
      </c>
    </row>
    <row r="17" spans="1:1" x14ac:dyDescent="0.25">
      <c r="A17" s="5">
        <v>122</v>
      </c>
    </row>
    <row r="18" spans="1:1" x14ac:dyDescent="0.25">
      <c r="A18" s="5">
        <v>123</v>
      </c>
    </row>
    <row r="19" spans="1:1" x14ac:dyDescent="0.25">
      <c r="A19" s="5">
        <v>124</v>
      </c>
    </row>
    <row r="20" spans="1:1" x14ac:dyDescent="0.25">
      <c r="A20" s="5">
        <v>125</v>
      </c>
    </row>
    <row r="21" spans="1:1" x14ac:dyDescent="0.25">
      <c r="A21" s="5">
        <v>126</v>
      </c>
    </row>
    <row r="22" spans="1:1" x14ac:dyDescent="0.25">
      <c r="A22" s="5">
        <v>127</v>
      </c>
    </row>
    <row r="23" spans="1:1" x14ac:dyDescent="0.25">
      <c r="A23" s="5">
        <v>128</v>
      </c>
    </row>
    <row r="24" spans="1:1" x14ac:dyDescent="0.25">
      <c r="A24" s="5">
        <v>129</v>
      </c>
    </row>
    <row r="25" spans="1:1" x14ac:dyDescent="0.25">
      <c r="A25" s="5">
        <v>130</v>
      </c>
    </row>
    <row r="26" spans="1:1" x14ac:dyDescent="0.25">
      <c r="A26" s="5">
        <v>131</v>
      </c>
    </row>
    <row r="27" spans="1:1" x14ac:dyDescent="0.25">
      <c r="A27" s="5">
        <v>132</v>
      </c>
    </row>
    <row r="28" spans="1:1" x14ac:dyDescent="0.25">
      <c r="A28" s="5">
        <v>133</v>
      </c>
    </row>
    <row r="29" spans="1:1" x14ac:dyDescent="0.25">
      <c r="A29" s="5">
        <v>134</v>
      </c>
    </row>
    <row r="30" spans="1:1" x14ac:dyDescent="0.25">
      <c r="A30" s="5">
        <v>135</v>
      </c>
    </row>
    <row r="31" spans="1:1" x14ac:dyDescent="0.25">
      <c r="A31" s="5">
        <v>136</v>
      </c>
    </row>
    <row r="32" spans="1:1" x14ac:dyDescent="0.25">
      <c r="A32" s="5">
        <v>137</v>
      </c>
    </row>
    <row r="33" spans="1:1" x14ac:dyDescent="0.25">
      <c r="A33" s="5">
        <v>138</v>
      </c>
    </row>
    <row r="34" spans="1:1" x14ac:dyDescent="0.25">
      <c r="A34" s="5">
        <v>139</v>
      </c>
    </row>
    <row r="35" spans="1:1" x14ac:dyDescent="0.25">
      <c r="A35" s="5">
        <v>140</v>
      </c>
    </row>
    <row r="36" spans="1:1" x14ac:dyDescent="0.25">
      <c r="A36" s="5">
        <v>141</v>
      </c>
    </row>
    <row r="37" spans="1:1" x14ac:dyDescent="0.25">
      <c r="A37" s="5">
        <v>142</v>
      </c>
    </row>
    <row r="38" spans="1:1" x14ac:dyDescent="0.25">
      <c r="A38" s="5">
        <v>143</v>
      </c>
    </row>
    <row r="39" spans="1:1" x14ac:dyDescent="0.25">
      <c r="A39" s="5">
        <v>144</v>
      </c>
    </row>
    <row r="40" spans="1:1" x14ac:dyDescent="0.25">
      <c r="A40" s="5">
        <v>145</v>
      </c>
    </row>
    <row r="41" spans="1:1" x14ac:dyDescent="0.25">
      <c r="A41" s="5">
        <v>146</v>
      </c>
    </row>
    <row r="42" spans="1:1" x14ac:dyDescent="0.25">
      <c r="A42" s="5">
        <v>147</v>
      </c>
    </row>
    <row r="43" spans="1:1" x14ac:dyDescent="0.25">
      <c r="A43" s="5">
        <v>148</v>
      </c>
    </row>
    <row r="44" spans="1:1" x14ac:dyDescent="0.25">
      <c r="A44" s="5">
        <v>149</v>
      </c>
    </row>
    <row r="45" spans="1:1" x14ac:dyDescent="0.25">
      <c r="A45" s="5">
        <v>150</v>
      </c>
    </row>
    <row r="46" spans="1:1" x14ac:dyDescent="0.25">
      <c r="A46" s="5">
        <v>151</v>
      </c>
    </row>
    <row r="47" spans="1:1" x14ac:dyDescent="0.25">
      <c r="A47" s="5">
        <v>152</v>
      </c>
    </row>
    <row r="48" spans="1:1" x14ac:dyDescent="0.25">
      <c r="A48" s="5">
        <v>153</v>
      </c>
    </row>
    <row r="49" spans="1:1" x14ac:dyDescent="0.25">
      <c r="A49" s="5">
        <v>154</v>
      </c>
    </row>
    <row r="50" spans="1:1" x14ac:dyDescent="0.25">
      <c r="A50" s="5">
        <v>155</v>
      </c>
    </row>
    <row r="51" spans="1:1" x14ac:dyDescent="0.25">
      <c r="A51" s="5">
        <v>156</v>
      </c>
    </row>
    <row r="52" spans="1:1" x14ac:dyDescent="0.25">
      <c r="A52" s="5">
        <v>157</v>
      </c>
    </row>
    <row r="53" spans="1:1" x14ac:dyDescent="0.25">
      <c r="A53" s="5">
        <v>158</v>
      </c>
    </row>
    <row r="54" spans="1:1" x14ac:dyDescent="0.25">
      <c r="A54" s="5">
        <v>159</v>
      </c>
    </row>
    <row r="55" spans="1:1" x14ac:dyDescent="0.25">
      <c r="A55" s="5">
        <v>160</v>
      </c>
    </row>
    <row r="56" spans="1:1" x14ac:dyDescent="0.25">
      <c r="A56" s="5">
        <v>161</v>
      </c>
    </row>
    <row r="57" spans="1:1" x14ac:dyDescent="0.25">
      <c r="A57" s="5">
        <v>162</v>
      </c>
    </row>
    <row r="58" spans="1:1" x14ac:dyDescent="0.25">
      <c r="A58" s="5">
        <v>163</v>
      </c>
    </row>
    <row r="59" spans="1:1" x14ac:dyDescent="0.25">
      <c r="A59" s="5">
        <v>164</v>
      </c>
    </row>
    <row r="60" spans="1:1" x14ac:dyDescent="0.25">
      <c r="A60" s="5">
        <v>165</v>
      </c>
    </row>
    <row r="61" spans="1:1" x14ac:dyDescent="0.25">
      <c r="A61" s="5">
        <v>166</v>
      </c>
    </row>
    <row r="62" spans="1:1" x14ac:dyDescent="0.25">
      <c r="A62" s="5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6A20-7CB9-45B0-AE80-74162D7D8047}">
  <dimension ref="A3:A4"/>
  <sheetViews>
    <sheetView workbookViewId="0">
      <selection activeCell="F36" sqref="F36"/>
    </sheetView>
  </sheetViews>
  <sheetFormatPr defaultRowHeight="15" x14ac:dyDescent="0.25"/>
  <cols>
    <col min="1" max="1" width="12.140625" bestFit="1" customWidth="1"/>
  </cols>
  <sheetData>
    <row r="3" spans="1:1" x14ac:dyDescent="0.25">
      <c r="A3" t="s">
        <v>120</v>
      </c>
    </row>
    <row r="4" spans="1:1" x14ac:dyDescent="0.25">
      <c r="A4" s="7">
        <v>5967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64DD-6D44-404F-8C04-684B7BCD1716}">
  <dimension ref="A3:A4"/>
  <sheetViews>
    <sheetView workbookViewId="0">
      <selection activeCell="F34" sqref="F34"/>
    </sheetView>
  </sheetViews>
  <sheetFormatPr defaultRowHeight="15" x14ac:dyDescent="0.25"/>
  <cols>
    <col min="1" max="1" width="15.140625" bestFit="1" customWidth="1"/>
  </cols>
  <sheetData>
    <row r="3" spans="1:1" x14ac:dyDescent="0.25">
      <c r="A3" t="s">
        <v>121</v>
      </c>
    </row>
    <row r="4" spans="1:1" x14ac:dyDescent="0.25">
      <c r="A4" s="6">
        <v>626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EDF0-E53B-47F7-A97B-806443397BA1}">
  <dimension ref="A2:B2"/>
  <sheetViews>
    <sheetView workbookViewId="0">
      <selection activeCell="K32" sqref="K32"/>
    </sheetView>
  </sheetViews>
  <sheetFormatPr defaultRowHeight="15" x14ac:dyDescent="0.25"/>
  <cols>
    <col min="1" max="1" width="20.140625" bestFit="1" customWidth="1"/>
  </cols>
  <sheetData>
    <row r="2" spans="1:2" x14ac:dyDescent="0.25">
      <c r="A2" t="s">
        <v>122</v>
      </c>
      <c r="B2" s="8">
        <f>GETPIVOTDATA("Sales",total_sales!$A$3)/total_order!C4</f>
        <v>102.87931034482759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E23-4ACD-4226-95AC-271E4C8823FF}">
  <dimension ref="A3:B8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3" spans="1:2" x14ac:dyDescent="0.25">
      <c r="A3" s="4" t="s">
        <v>116</v>
      </c>
      <c r="B3" t="s">
        <v>120</v>
      </c>
    </row>
    <row r="4" spans="1:2" x14ac:dyDescent="0.25">
      <c r="A4" s="5" t="s">
        <v>23</v>
      </c>
      <c r="B4" s="9">
        <v>0.15334338863750629</v>
      </c>
    </row>
    <row r="5" spans="1:2" x14ac:dyDescent="0.25">
      <c r="A5" s="5" t="s">
        <v>25</v>
      </c>
      <c r="B5" s="9">
        <v>7.2900955253896435E-2</v>
      </c>
    </row>
    <row r="6" spans="1:2" x14ac:dyDescent="0.25">
      <c r="A6" s="5" t="s">
        <v>11</v>
      </c>
      <c r="B6" s="9">
        <v>0.63951734539969829</v>
      </c>
    </row>
    <row r="7" spans="1:2" x14ac:dyDescent="0.25">
      <c r="A7" s="5" t="s">
        <v>20</v>
      </c>
      <c r="B7" s="9">
        <v>0.13423831070889894</v>
      </c>
    </row>
    <row r="8" spans="1:2" x14ac:dyDescent="0.25">
      <c r="A8" s="5" t="s">
        <v>117</v>
      </c>
      <c r="B8" s="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38BDE-6C96-4D28-9B34-B9FE90C1280B}">
  <dimension ref="A3:B45"/>
  <sheetViews>
    <sheetView workbookViewId="0">
      <selection activeCell="D22" sqref="D22"/>
    </sheetView>
  </sheetViews>
  <sheetFormatPr defaultRowHeight="15" x14ac:dyDescent="0.25"/>
  <cols>
    <col min="1" max="1" width="27" bestFit="1" customWidth="1"/>
    <col min="2" max="2" width="12.140625" bestFit="1" customWidth="1"/>
  </cols>
  <sheetData>
    <row r="3" spans="1:2" x14ac:dyDescent="0.25">
      <c r="A3" s="4" t="s">
        <v>116</v>
      </c>
      <c r="B3" t="s">
        <v>120</v>
      </c>
    </row>
    <row r="4" spans="1:2" x14ac:dyDescent="0.25">
      <c r="A4" s="5" t="s">
        <v>93</v>
      </c>
      <c r="B4" s="6">
        <v>3</v>
      </c>
    </row>
    <row r="5" spans="1:2" x14ac:dyDescent="0.25">
      <c r="A5" s="5" t="s">
        <v>67</v>
      </c>
      <c r="B5" s="6">
        <v>6</v>
      </c>
    </row>
    <row r="6" spans="1:2" x14ac:dyDescent="0.25">
      <c r="A6" s="5" t="s">
        <v>114</v>
      </c>
      <c r="B6" s="6">
        <v>6</v>
      </c>
    </row>
    <row r="7" spans="1:2" x14ac:dyDescent="0.25">
      <c r="A7" s="5" t="s">
        <v>26</v>
      </c>
      <c r="B7" s="6">
        <v>8</v>
      </c>
    </row>
    <row r="8" spans="1:2" x14ac:dyDescent="0.25">
      <c r="A8" s="5" t="s">
        <v>73</v>
      </c>
      <c r="B8" s="6">
        <v>9</v>
      </c>
    </row>
    <row r="9" spans="1:2" x14ac:dyDescent="0.25">
      <c r="A9" s="5" t="s">
        <v>94</v>
      </c>
      <c r="B9" s="6">
        <v>12</v>
      </c>
    </row>
    <row r="10" spans="1:2" x14ac:dyDescent="0.25">
      <c r="A10" s="5" t="s">
        <v>70</v>
      </c>
      <c r="B10" s="6">
        <v>15</v>
      </c>
    </row>
    <row r="11" spans="1:2" x14ac:dyDescent="0.25">
      <c r="A11" s="5" t="s">
        <v>41</v>
      </c>
      <c r="B11" s="6">
        <v>24</v>
      </c>
    </row>
    <row r="12" spans="1:2" x14ac:dyDescent="0.25">
      <c r="A12" s="5" t="s">
        <v>29</v>
      </c>
      <c r="B12" s="6">
        <v>36</v>
      </c>
    </row>
    <row r="13" spans="1:2" x14ac:dyDescent="0.25">
      <c r="A13" s="5" t="s">
        <v>58</v>
      </c>
      <c r="B13" s="6">
        <v>36</v>
      </c>
    </row>
    <row r="14" spans="1:2" x14ac:dyDescent="0.25">
      <c r="A14" s="5" t="s">
        <v>61</v>
      </c>
      <c r="B14" s="6">
        <v>36</v>
      </c>
    </row>
    <row r="15" spans="1:2" x14ac:dyDescent="0.25">
      <c r="A15" s="5" t="s">
        <v>62</v>
      </c>
      <c r="B15" s="6">
        <v>40</v>
      </c>
    </row>
    <row r="16" spans="1:2" x14ac:dyDescent="0.25">
      <c r="A16" s="5" t="s">
        <v>51</v>
      </c>
      <c r="B16" s="6">
        <v>40</v>
      </c>
    </row>
    <row r="17" spans="1:2" x14ac:dyDescent="0.25">
      <c r="A17" s="5" t="s">
        <v>45</v>
      </c>
      <c r="B17" s="6">
        <v>42</v>
      </c>
    </row>
    <row r="18" spans="1:2" x14ac:dyDescent="0.25">
      <c r="A18" s="5" t="s">
        <v>37</v>
      </c>
      <c r="B18" s="6">
        <v>48</v>
      </c>
    </row>
    <row r="19" spans="1:2" x14ac:dyDescent="0.25">
      <c r="A19" s="5" t="s">
        <v>24</v>
      </c>
      <c r="B19" s="6">
        <v>54</v>
      </c>
    </row>
    <row r="20" spans="1:2" x14ac:dyDescent="0.25">
      <c r="A20" s="5" t="s">
        <v>38</v>
      </c>
      <c r="B20" s="6">
        <v>60</v>
      </c>
    </row>
    <row r="21" spans="1:2" x14ac:dyDescent="0.25">
      <c r="A21" s="5" t="s">
        <v>53</v>
      </c>
      <c r="B21" s="6">
        <v>66</v>
      </c>
    </row>
    <row r="22" spans="1:2" x14ac:dyDescent="0.25">
      <c r="A22" s="5" t="s">
        <v>55</v>
      </c>
      <c r="B22" s="6">
        <v>87</v>
      </c>
    </row>
    <row r="23" spans="1:2" x14ac:dyDescent="0.25">
      <c r="A23" s="5" t="s">
        <v>50</v>
      </c>
      <c r="B23" s="6">
        <v>95</v>
      </c>
    </row>
    <row r="24" spans="1:2" x14ac:dyDescent="0.25">
      <c r="A24" s="5" t="s">
        <v>33</v>
      </c>
      <c r="B24" s="6">
        <v>98</v>
      </c>
    </row>
    <row r="25" spans="1:2" x14ac:dyDescent="0.25">
      <c r="A25" s="5" t="s">
        <v>75</v>
      </c>
      <c r="B25" s="6">
        <v>102</v>
      </c>
    </row>
    <row r="26" spans="1:2" x14ac:dyDescent="0.25">
      <c r="A26" s="5" t="s">
        <v>49</v>
      </c>
      <c r="B26" s="6">
        <v>102</v>
      </c>
    </row>
    <row r="27" spans="1:2" x14ac:dyDescent="0.25">
      <c r="A27" s="5" t="s">
        <v>48</v>
      </c>
      <c r="B27" s="6">
        <v>102</v>
      </c>
    </row>
    <row r="28" spans="1:2" x14ac:dyDescent="0.25">
      <c r="A28" s="5" t="s">
        <v>40</v>
      </c>
      <c r="B28" s="6">
        <v>135</v>
      </c>
    </row>
    <row r="29" spans="1:2" x14ac:dyDescent="0.25">
      <c r="A29" s="5" t="s">
        <v>79</v>
      </c>
      <c r="B29" s="6">
        <v>150</v>
      </c>
    </row>
    <row r="30" spans="1:2" x14ac:dyDescent="0.25">
      <c r="A30" s="5" t="s">
        <v>34</v>
      </c>
      <c r="B30" s="6">
        <v>162</v>
      </c>
    </row>
    <row r="31" spans="1:2" x14ac:dyDescent="0.25">
      <c r="A31" s="5" t="s">
        <v>72</v>
      </c>
      <c r="B31" s="6">
        <v>180</v>
      </c>
    </row>
    <row r="32" spans="1:2" x14ac:dyDescent="0.25">
      <c r="A32" s="5" t="s">
        <v>35</v>
      </c>
      <c r="B32" s="6">
        <v>210</v>
      </c>
    </row>
    <row r="33" spans="1:2" x14ac:dyDescent="0.25">
      <c r="A33" s="5" t="s">
        <v>31</v>
      </c>
      <c r="B33" s="6">
        <v>215</v>
      </c>
    </row>
    <row r="34" spans="1:2" x14ac:dyDescent="0.25">
      <c r="A34" s="5" t="s">
        <v>12</v>
      </c>
      <c r="B34" s="6">
        <v>216</v>
      </c>
    </row>
    <row r="35" spans="1:2" x14ac:dyDescent="0.25">
      <c r="A35" s="5" t="s">
        <v>30</v>
      </c>
      <c r="B35" s="6">
        <v>222</v>
      </c>
    </row>
    <row r="36" spans="1:2" x14ac:dyDescent="0.25">
      <c r="A36" s="5" t="s">
        <v>28</v>
      </c>
      <c r="B36" s="6">
        <v>224</v>
      </c>
    </row>
    <row r="37" spans="1:2" x14ac:dyDescent="0.25">
      <c r="A37" s="5" t="s">
        <v>21</v>
      </c>
      <c r="B37" s="6">
        <v>230</v>
      </c>
    </row>
    <row r="38" spans="1:2" x14ac:dyDescent="0.25">
      <c r="A38" s="5" t="s">
        <v>36</v>
      </c>
      <c r="B38" s="6">
        <v>245</v>
      </c>
    </row>
    <row r="39" spans="1:2" x14ac:dyDescent="0.25">
      <c r="A39" s="5" t="s">
        <v>22</v>
      </c>
      <c r="B39" s="6">
        <v>259</v>
      </c>
    </row>
    <row r="40" spans="1:2" x14ac:dyDescent="0.25">
      <c r="A40" s="5" t="s">
        <v>44</v>
      </c>
      <c r="B40" s="6">
        <v>306</v>
      </c>
    </row>
    <row r="41" spans="1:2" x14ac:dyDescent="0.25">
      <c r="A41" s="5" t="s">
        <v>59</v>
      </c>
      <c r="B41" s="6">
        <v>352</v>
      </c>
    </row>
    <row r="42" spans="1:2" x14ac:dyDescent="0.25">
      <c r="A42" s="5" t="s">
        <v>15</v>
      </c>
      <c r="B42" s="6">
        <v>480</v>
      </c>
    </row>
    <row r="43" spans="1:2" x14ac:dyDescent="0.25">
      <c r="A43" s="5" t="s">
        <v>42</v>
      </c>
      <c r="B43" s="6">
        <v>513</v>
      </c>
    </row>
    <row r="44" spans="1:2" x14ac:dyDescent="0.25">
      <c r="A44" s="5" t="s">
        <v>18</v>
      </c>
      <c r="B44" s="6">
        <v>741</v>
      </c>
    </row>
    <row r="45" spans="1:2" x14ac:dyDescent="0.25">
      <c r="A45" s="5" t="s">
        <v>117</v>
      </c>
      <c r="B45" s="6">
        <v>5967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0091-DF52-40C7-A804-BC69087FF044}">
  <dimension ref="A3:C12"/>
  <sheetViews>
    <sheetView workbookViewId="0">
      <selection activeCell="D5" sqref="D5"/>
    </sheetView>
  </sheetViews>
  <sheetFormatPr defaultRowHeight="15" x14ac:dyDescent="0.25"/>
  <cols>
    <col min="1" max="1" width="13.140625" bestFit="1" customWidth="1"/>
    <col min="2" max="2" width="10.42578125" bestFit="1" customWidth="1"/>
    <col min="3" max="3" width="11" bestFit="1" customWidth="1"/>
  </cols>
  <sheetData>
    <row r="3" spans="1:3" x14ac:dyDescent="0.25">
      <c r="A3" s="4" t="s">
        <v>116</v>
      </c>
      <c r="B3" t="s">
        <v>131</v>
      </c>
      <c r="C3" t="s">
        <v>132</v>
      </c>
    </row>
    <row r="4" spans="1:3" x14ac:dyDescent="0.25">
      <c r="A4" s="5" t="s">
        <v>123</v>
      </c>
      <c r="B4" s="6">
        <v>487</v>
      </c>
      <c r="C4" s="6">
        <v>3833</v>
      </c>
    </row>
    <row r="5" spans="1:3" x14ac:dyDescent="0.25">
      <c r="A5" s="5" t="s">
        <v>124</v>
      </c>
      <c r="B5" s="6">
        <v>1399</v>
      </c>
      <c r="C5" s="6">
        <v>13551</v>
      </c>
    </row>
    <row r="6" spans="1:3" x14ac:dyDescent="0.25">
      <c r="A6" s="5" t="s">
        <v>125</v>
      </c>
      <c r="B6" s="6">
        <v>91</v>
      </c>
      <c r="C6" s="6">
        <v>1504</v>
      </c>
    </row>
    <row r="7" spans="1:3" x14ac:dyDescent="0.25">
      <c r="A7" s="5" t="s">
        <v>126</v>
      </c>
      <c r="B7" s="6">
        <v>419</v>
      </c>
      <c r="C7" s="6">
        <v>1880</v>
      </c>
    </row>
    <row r="8" spans="1:3" x14ac:dyDescent="0.25">
      <c r="A8" s="5" t="s">
        <v>127</v>
      </c>
      <c r="B8" s="6">
        <v>1552</v>
      </c>
      <c r="C8" s="6">
        <v>8937</v>
      </c>
    </row>
    <row r="9" spans="1:3" x14ac:dyDescent="0.25">
      <c r="A9" s="5" t="s">
        <v>128</v>
      </c>
      <c r="B9" s="6">
        <v>567</v>
      </c>
      <c r="C9" s="6">
        <v>5236</v>
      </c>
    </row>
    <row r="10" spans="1:3" x14ac:dyDescent="0.25">
      <c r="A10" s="5" t="s">
        <v>129</v>
      </c>
      <c r="B10" s="6">
        <v>470</v>
      </c>
      <c r="C10" s="6">
        <v>4189</v>
      </c>
    </row>
    <row r="11" spans="1:3" x14ac:dyDescent="0.25">
      <c r="A11" s="5" t="s">
        <v>130</v>
      </c>
      <c r="B11" s="6">
        <v>982</v>
      </c>
      <c r="C11" s="6">
        <v>4399</v>
      </c>
    </row>
    <row r="12" spans="1:3" x14ac:dyDescent="0.25">
      <c r="A12" s="5" t="s">
        <v>117</v>
      </c>
      <c r="B12" s="6">
        <v>5967</v>
      </c>
      <c r="C12" s="6">
        <v>43529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Untitled</vt:lpstr>
      <vt:lpstr>total_order</vt:lpstr>
      <vt:lpstr>total_sales</vt:lpstr>
      <vt:lpstr>total_items</vt:lpstr>
      <vt:lpstr>ave_order_value</vt:lpstr>
      <vt:lpstr>donutchart</vt:lpstr>
      <vt:lpstr>barchart</vt:lpstr>
      <vt:lpstr>linechart</vt:lpstr>
      <vt:lpstr>piechart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Fakhrul Ammar</dc:creator>
  <cp:lastModifiedBy>Fakhrul Ammar</cp:lastModifiedBy>
  <dcterms:modified xsi:type="dcterms:W3CDTF">2023-09-10T12:23:05Z</dcterms:modified>
</cp:coreProperties>
</file>