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cgscimbsec-my.sharepoint.com/personal/fakhrul_desa_cgs-cimb_com/Documents/Main documents/New folder/"/>
    </mc:Choice>
  </mc:AlternateContent>
  <xr:revisionPtr revIDLastSave="294" documentId="13_ncr:1_{0126F912-2F71-4C8F-B494-466B8C6B135A}" xr6:coauthVersionLast="47" xr6:coauthVersionMax="47" xr10:uidLastSave="{CC7FB6DB-7FBA-4A33-A31A-0B75189329BB}"/>
  <bookViews>
    <workbookView xWindow="-110" yWindow="-110" windowWidth="19420" windowHeight="11020" firstSheet="2" activeTab="7" xr2:uid="{7F7E1DDE-3781-814A-825E-072C922D74F6}"/>
  </bookViews>
  <sheets>
    <sheet name="original_data" sheetId="2" r:id="rId1"/>
    <sheet name="cleaned_data" sheetId="4" r:id="rId2"/>
    <sheet name="descriptive statistic" sheetId="7" r:id="rId3"/>
    <sheet name="pivot table" sheetId="8" r:id="rId4"/>
    <sheet name="histogram" sheetId="9" r:id="rId5"/>
    <sheet name="box plot" sheetId="12" r:id="rId6"/>
    <sheet name="bar chart" sheetId="13" r:id="rId7"/>
    <sheet name="scatter plot" sheetId="14" r:id="rId8"/>
  </sheets>
  <definedNames>
    <definedName name="_xlnm._FilterDatabase" localSheetId="5" hidden="1">'box plot'!$B$2:$J$30</definedName>
    <definedName name="_xlnm._FilterDatabase" localSheetId="7" hidden="1">'scatter plot'!$B$2:$J$30</definedName>
    <definedName name="_xlchart.v1.0" hidden="1">histogram!$I$2</definedName>
    <definedName name="_xlchart.v1.1" hidden="1">histogram!$I$3:$I$30</definedName>
    <definedName name="_xlchart.v1.10" hidden="1">'box plot'!$H$2</definedName>
    <definedName name="_xlchart.v1.11" hidden="1">'box plot'!$H$3:$H$30</definedName>
    <definedName name="_xlchart.v1.2" hidden="1">histogram!$H$17:$H$30</definedName>
    <definedName name="_xlchart.v1.3" hidden="1">histogram!$H$2:$H$16</definedName>
    <definedName name="_xlchart.v1.4" hidden="1">'box plot'!$H$2</definedName>
    <definedName name="_xlchart.v1.5" hidden="1">'box plot'!$H$3:$H$30</definedName>
    <definedName name="_xlchart.v1.6" hidden="1">'box plot'!$E$3:$E$30</definedName>
    <definedName name="_xlchart.v1.7" hidden="1">'box plot'!$I$2</definedName>
    <definedName name="_xlchart.v1.8" hidden="1">'box plot'!$I$3:$I$42</definedName>
    <definedName name="_xlchart.v1.9" hidden="1">'box plot'!$E$3:$E$30</definedName>
    <definedName name="Slicer_Payment">#N/A</definedName>
    <definedName name="Slicer_Region">#N/A</definedName>
  </definedNames>
  <calcPr calcId="191029"/>
  <pivotCaches>
    <pivotCache cacheId="21" r:id="rId9"/>
    <pivotCache cacheId="20" r:id="rId10"/>
    <pivotCache cacheId="27"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4" l="1"/>
  <c r="J30" i="14"/>
  <c r="J29" i="14"/>
  <c r="J28" i="14"/>
  <c r="J16" i="14"/>
  <c r="J15" i="14"/>
  <c r="J14" i="14"/>
  <c r="J5" i="14"/>
  <c r="J27" i="14"/>
  <c r="J26" i="14"/>
  <c r="J23" i="14"/>
  <c r="J22" i="14"/>
  <c r="J25" i="14"/>
  <c r="J24" i="14"/>
  <c r="J4" i="14"/>
  <c r="J10" i="14"/>
  <c r="J21" i="14"/>
  <c r="J9" i="14"/>
  <c r="J8" i="14"/>
  <c r="J3" i="14"/>
  <c r="J20" i="14"/>
  <c r="J19" i="14"/>
  <c r="J18" i="14"/>
  <c r="J7" i="14"/>
  <c r="J12" i="14"/>
  <c r="J11" i="14"/>
  <c r="J13" i="14"/>
  <c r="J17" i="14"/>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4" i="12"/>
  <c r="J3" i="12"/>
  <c r="J30" i="9"/>
  <c r="J29" i="9"/>
  <c r="J28" i="9"/>
  <c r="J27" i="9"/>
  <c r="J26" i="9"/>
  <c r="J25" i="9"/>
  <c r="J24" i="9"/>
  <c r="J23" i="9"/>
  <c r="J22" i="9"/>
  <c r="J21" i="9"/>
  <c r="J20" i="9"/>
  <c r="J19" i="9"/>
  <c r="J18" i="9"/>
  <c r="J17" i="9"/>
  <c r="J16" i="9"/>
  <c r="J15" i="9"/>
  <c r="J14" i="9"/>
  <c r="J13" i="9"/>
  <c r="J12" i="9"/>
  <c r="J11" i="9"/>
  <c r="J10" i="9"/>
  <c r="J9" i="9"/>
  <c r="J8" i="9"/>
  <c r="J7" i="9"/>
  <c r="J6" i="9"/>
  <c r="J5" i="9"/>
  <c r="J4" i="9"/>
  <c r="J3" i="9"/>
  <c r="J30" i="8"/>
  <c r="J29" i="8"/>
  <c r="J28" i="8"/>
  <c r="J27" i="8"/>
  <c r="J26" i="8"/>
  <c r="J25" i="8"/>
  <c r="J24" i="8"/>
  <c r="J23" i="8"/>
  <c r="J22" i="8"/>
  <c r="J21" i="8"/>
  <c r="J20" i="8"/>
  <c r="J19" i="8"/>
  <c r="J18" i="8"/>
  <c r="J17" i="8"/>
  <c r="J16" i="8"/>
  <c r="J15" i="8"/>
  <c r="J14" i="8"/>
  <c r="J13" i="8"/>
  <c r="J12" i="8"/>
  <c r="J11" i="8"/>
  <c r="J10" i="8"/>
  <c r="J9" i="8"/>
  <c r="J8" i="8"/>
  <c r="J7" i="8"/>
  <c r="J6" i="8"/>
  <c r="J5" i="8"/>
  <c r="J4" i="8"/>
  <c r="J3" i="8"/>
  <c r="J4" i="4" l="1"/>
  <c r="J5" i="4"/>
  <c r="J6" i="4"/>
  <c r="J7" i="4"/>
  <c r="J8" i="4"/>
  <c r="J9" i="4"/>
  <c r="J10" i="4"/>
  <c r="J11" i="4"/>
  <c r="J12" i="4"/>
  <c r="J13" i="4"/>
  <c r="J14" i="4"/>
  <c r="J15" i="4"/>
  <c r="J16" i="4"/>
  <c r="J17" i="4"/>
  <c r="J18" i="4"/>
  <c r="J19" i="4"/>
  <c r="J20" i="4"/>
  <c r="J21" i="4"/>
  <c r="J22" i="4"/>
  <c r="J23" i="4"/>
  <c r="J24" i="4"/>
  <c r="J25" i="4"/>
  <c r="J26" i="4"/>
  <c r="J27" i="4"/>
  <c r="J28" i="4"/>
  <c r="J29" i="4"/>
  <c r="J30" i="4"/>
  <c r="J3" i="4"/>
  <c r="I22" i="2"/>
  <c r="I21" i="2"/>
  <c r="I33" i="2"/>
  <c r="I32" i="2"/>
  <c r="I31" i="2"/>
  <c r="I30" i="2"/>
  <c r="I29" i="2"/>
  <c r="I28" i="2"/>
  <c r="I27" i="2"/>
  <c r="I26" i="2"/>
  <c r="I25" i="2"/>
  <c r="I24" i="2"/>
  <c r="I23" i="2"/>
  <c r="I20" i="2"/>
  <c r="I19" i="2"/>
  <c r="I18" i="2"/>
  <c r="I17" i="2"/>
  <c r="I16" i="2"/>
  <c r="I15" i="2"/>
  <c r="I14" i="2"/>
  <c r="I13" i="2"/>
  <c r="I12" i="2"/>
  <c r="I11" i="2"/>
  <c r="I10" i="2"/>
  <c r="I9" i="2"/>
  <c r="I8" i="2"/>
  <c r="I7" i="2"/>
  <c r="I6" i="2"/>
  <c r="I5" i="2"/>
  <c r="I4" i="2"/>
  <c r="I3" i="2"/>
</calcChain>
</file>

<file path=xl/sharedStrings.xml><?xml version="1.0" encoding="utf-8"?>
<sst xmlns="http://schemas.openxmlformats.org/spreadsheetml/2006/main" count="1329" uniqueCount="159">
  <si>
    <t>Date</t>
  </si>
  <si>
    <t>Contact</t>
  </si>
  <si>
    <t>Revenue</t>
  </si>
  <si>
    <t>Profit</t>
  </si>
  <si>
    <t>Profit Margin</t>
  </si>
  <si>
    <t>Client</t>
  </si>
  <si>
    <t>Department</t>
  </si>
  <si>
    <t>AMAZON.COM, INC. (XNAS:AMZN)</t>
  </si>
  <si>
    <t>TESLA, INC. (XNAS:TSLA)</t>
  </si>
  <si>
    <t>NETFLIX, INC. (XNAS:NFLX)</t>
  </si>
  <si>
    <t>THE PROCTER &amp; GAMBLE COMPANY (XNYS:PG)</t>
  </si>
  <si>
    <t>THE GOLDMAN SACHS GROUP, INC. (XNYS:GS)</t>
  </si>
  <si>
    <t>JPMORGAN CHASE &amp; CO. (XNYS:JPM)</t>
  </si>
  <si>
    <t>MORGAN STANLEY (XNYS:MS)</t>
  </si>
  <si>
    <t>CITIGROUP INC. (XNYS:C)</t>
  </si>
  <si>
    <t>BANK OF AMERICA CORPORATION (XNYS:BAC)</t>
  </si>
  <si>
    <t>WALMART INC. (XNYS:WMT)</t>
  </si>
  <si>
    <t>TARGET CORPORATION (XNYS:TGT)</t>
  </si>
  <si>
    <t>COSTCO WHOLESALE CORPORATION (XNAS:COST)</t>
  </si>
  <si>
    <t>MCDONALD'S CORPORATION (XNYS:MCD)</t>
  </si>
  <si>
    <t>EXXON MOBIL CORPORATION (XNYS:XOM)</t>
  </si>
  <si>
    <t>VERIZON COMMUNICATIONS INC. (XNYS:VZ)</t>
  </si>
  <si>
    <t>THE HOME DEPOT, INC. (XNYS:HD)</t>
  </si>
  <si>
    <t>CISCO SYSTEMS, INC. (XNAS:CSCO)</t>
  </si>
  <si>
    <t>CHEVRON CORPORATION (XNYS:CVX)</t>
  </si>
  <si>
    <t>AT&amp;T INC. (XNYS:T)</t>
  </si>
  <si>
    <t>INTEL CORPORATION (XNAS:INTC)</t>
  </si>
  <si>
    <t>GENERAL MOTORS COMPANY (XNYS:GM)</t>
  </si>
  <si>
    <t>MICROSOFT CORPORATION (XNAS:MSFT)</t>
  </si>
  <si>
    <t>COMCAST CORPORATION (XNAS:CMCSA)</t>
  </si>
  <si>
    <t>DELL TECHNOLOGIES INC. (XNYS:DELL)</t>
  </si>
  <si>
    <t>JOHNSON &amp; JOHNSON (XNYS:JNJ)</t>
  </si>
  <si>
    <t>FEDEX CORPORATION (XNYS:FDX)</t>
  </si>
  <si>
    <t>GENERAL ELECTRIC COMPANY (XNYS:GE)</t>
  </si>
  <si>
    <t>LOCKHEED MARTIN CORPORATION (XNYS:LMT)</t>
  </si>
  <si>
    <t>Nyla Novak</t>
  </si>
  <si>
    <t>Kylee Townsend</t>
  </si>
  <si>
    <t>Nora Rollins</t>
  </si>
  <si>
    <t>Lucia Mckay</t>
  </si>
  <si>
    <t>Mik Naam</t>
  </si>
  <si>
    <t xml:space="preserve">     Bill SmITH</t>
  </si>
  <si>
    <t>KEN Singh</t>
  </si>
  <si>
    <t xml:space="preserve">  Harley        Fritz</t>
  </si>
  <si>
    <t>David    Rasmussen</t>
  </si>
  <si>
    <t>IVAN HINEY</t>
  </si>
  <si>
    <t>JONha Ma</t>
  </si>
  <si>
    <t xml:space="preserve">     Jordan Boone</t>
  </si>
  <si>
    <t>Payment</t>
  </si>
  <si>
    <t>Card</t>
  </si>
  <si>
    <t>PayPal</t>
  </si>
  <si>
    <t>Check</t>
  </si>
  <si>
    <t>Transfer</t>
  </si>
  <si>
    <t>BRENDAN Wallace</t>
  </si>
  <si>
    <t xml:space="preserve">     Conor Wise</t>
  </si>
  <si>
    <t>Steven     MIChael</t>
  </si>
  <si>
    <t>JoSE   Roach</t>
  </si>
  <si>
    <t>Franklin WRIGT</t>
  </si>
  <si>
    <t xml:space="preserve">   Alia       Thornton</t>
  </si>
  <si>
    <t>Denzel        Flores</t>
  </si>
  <si>
    <t>Bruno CordOVA</t>
  </si>
  <si>
    <t>jaylynn   napp</t>
  </si>
  <si>
    <t>Bruce RICH</t>
  </si>
  <si>
    <t xml:space="preserve">     Arturo Moore</t>
  </si>
  <si>
    <t>Bryce     Carpenter</t>
  </si>
  <si>
    <t>Jaidyn ANDERSEN</t>
  </si>
  <si>
    <t>MARK WALM</t>
  </si>
  <si>
    <t>HARRY LEE</t>
  </si>
  <si>
    <t>JOSH JOHNSON</t>
  </si>
  <si>
    <t>Cloud Tech_Texas</t>
  </si>
  <si>
    <t>Strategy_New York</t>
  </si>
  <si>
    <t>Operations_Florida</t>
  </si>
  <si>
    <t>Big Data_California</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</si>
  <si>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</si>
  <si>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</si>
  <si>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</si>
  <si>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</si>
  <si>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</si>
  <si>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</si>
  <si>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</si>
  <si>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</si>
  <si>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</si>
  <si>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</si>
  <si>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</si>
  <si>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</si>
  <si>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</si>
  <si>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</si>
  <si>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</si>
  <si>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</si>
  <si>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</si>
  <si>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</si>
  <si>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</si>
  <si>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</si>
  <si>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</si>
  <si>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</si>
  <si>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</si>
  <si>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</si>
  <si>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</si>
  <si>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</si>
  <si>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</si>
  <si>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</si>
  <si>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</si>
  <si>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</si>
  <si>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</si>
  <si>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</si>
  <si>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</si>
  <si>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</si>
  <si>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</si>
  <si>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</si>
  <si>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</si>
  <si>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</si>
  <si>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</si>
  <si>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</si>
  <si>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</si>
  <si>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</si>
  <si>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</si>
  <si>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</si>
  <si>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</si>
  <si>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</si>
  <si>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</si>
  <si>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</si>
  <si>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</si>
  <si>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</si>
  <si>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</si>
  <si>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Region</t>
  </si>
  <si>
    <t>Cloud Tech</t>
  </si>
  <si>
    <t>Texas</t>
  </si>
  <si>
    <t>Strategy</t>
  </si>
  <si>
    <t>New York</t>
  </si>
  <si>
    <t>Operations</t>
  </si>
  <si>
    <t>Florida</t>
  </si>
  <si>
    <t>Big Data</t>
  </si>
  <si>
    <t>California</t>
  </si>
  <si>
    <t>NA</t>
  </si>
  <si>
    <t>Mean</t>
  </si>
  <si>
    <t>Standard Error</t>
  </si>
  <si>
    <t>Median</t>
  </si>
  <si>
    <t>Mode</t>
  </si>
  <si>
    <t>Standard Deviation</t>
  </si>
  <si>
    <t>Sample Variance</t>
  </si>
  <si>
    <t>Kurtosis</t>
  </si>
  <si>
    <t>Skewness</t>
  </si>
  <si>
    <t>Range</t>
  </si>
  <si>
    <t>Minimum</t>
  </si>
  <si>
    <t>Maximum</t>
  </si>
  <si>
    <t>Sum</t>
  </si>
  <si>
    <t>Count</t>
  </si>
  <si>
    <t/>
  </si>
  <si>
    <t>Row Labels</t>
  </si>
  <si>
    <t>Grand Total</t>
  </si>
  <si>
    <t>Column Labels</t>
  </si>
  <si>
    <t>Count of Department</t>
  </si>
  <si>
    <t>Average of Revenue</t>
  </si>
  <si>
    <t>540-789</t>
  </si>
  <si>
    <t>790-1039</t>
  </si>
  <si>
    <t>1040-1289</t>
  </si>
  <si>
    <t>1290-1539</t>
  </si>
  <si>
    <t>1540-1789</t>
  </si>
  <si>
    <t>2040-2289</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</si>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</sst>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0%"/>
  </numFmts>
  <fonts count="4" x14ac:knownFonts="1">
    <font>
      <sz val="12"/>
      <color theme="1"/>
      <name val="Calibri"/>
      <family val="2"/>
      <scheme val="minor"/>
    </font>
    <font>
      <sz val="12"/>
      <color theme="1"/>
      <name val="Calibri"/>
      <family val="2"/>
      <scheme val="minor"/>
    </font>
    <font>
      <b/>
      <sz val="12"/>
      <color theme="0"/>
      <name val="Calibri"/>
      <family val="2"/>
      <scheme val="minor"/>
    </font>
    <font>
      <i/>
      <sz val="12"/>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4" fontId="0" fillId="0" borderId="0" xfId="0" applyNumberFormat="1" applyAlignment="1">
      <alignment horizontal="center"/>
    </xf>
    <xf numFmtId="165" fontId="0" fillId="0" borderId="0" xfId="1" applyNumberFormat="1" applyFont="1"/>
    <xf numFmtId="0" fontId="0" fillId="0" borderId="0" xfId="0" applyAlignment="1">
      <alignment horizontal="center"/>
    </xf>
    <xf numFmtId="14" fontId="0" fillId="0" borderId="0" xfId="0" applyNumberFormat="1"/>
    <xf numFmtId="0" fontId="2" fillId="2" borderId="0" xfId="0" applyFont="1" applyFill="1"/>
    <xf numFmtId="0" fontId="2" fillId="2" borderId="0" xfId="0" applyFont="1" applyFill="1" applyAlignment="1">
      <alignment horizont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 - Copy (2).xlsx]histogram!PivotTable4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histogram!$S$4:$S$5</c:f>
              <c:strCache>
                <c:ptCount val="1"/>
                <c:pt idx="0">
                  <c:v>Big Data</c:v>
                </c:pt>
              </c:strCache>
            </c:strRef>
          </c:tx>
          <c:spPr>
            <a:solidFill>
              <a:schemeClr val="accent1"/>
            </a:solidFill>
            <a:ln>
              <a:noFill/>
            </a:ln>
            <a:effectLst/>
          </c:spPr>
          <c:invertIfNegative val="0"/>
          <c:cat>
            <c:strRef>
              <c:f>histogram!$R$6:$R$26</c:f>
              <c:strCache>
                <c:ptCount val="20"/>
                <c:pt idx="0">
                  <c:v>3600</c:v>
                </c:pt>
                <c:pt idx="1">
                  <c:v>3712.5</c:v>
                </c:pt>
                <c:pt idx="2">
                  <c:v>3800</c:v>
                </c:pt>
                <c:pt idx="3">
                  <c:v>4250</c:v>
                </c:pt>
                <c:pt idx="4">
                  <c:v>4500</c:v>
                </c:pt>
                <c:pt idx="5">
                  <c:v>4625</c:v>
                </c:pt>
                <c:pt idx="6">
                  <c:v>4750</c:v>
                </c:pt>
                <c:pt idx="7">
                  <c:v>4950</c:v>
                </c:pt>
                <c:pt idx="8">
                  <c:v>5000</c:v>
                </c:pt>
                <c:pt idx="9">
                  <c:v>5087.5</c:v>
                </c:pt>
                <c:pt idx="10">
                  <c:v>5100</c:v>
                </c:pt>
                <c:pt idx="11">
                  <c:v>5250</c:v>
                </c:pt>
                <c:pt idx="12">
                  <c:v>5400</c:v>
                </c:pt>
                <c:pt idx="13">
                  <c:v>5500</c:v>
                </c:pt>
                <c:pt idx="14">
                  <c:v>6000</c:v>
                </c:pt>
                <c:pt idx="15">
                  <c:v>6100</c:v>
                </c:pt>
                <c:pt idx="16">
                  <c:v>6500</c:v>
                </c:pt>
                <c:pt idx="17">
                  <c:v>7320</c:v>
                </c:pt>
                <c:pt idx="18">
                  <c:v>7500</c:v>
                </c:pt>
                <c:pt idx="19">
                  <c:v>NA</c:v>
                </c:pt>
              </c:strCache>
            </c:strRef>
          </c:cat>
          <c:val>
            <c:numRef>
              <c:f>histogram!$S$6:$S$26</c:f>
              <c:numCache>
                <c:formatCode>General</c:formatCode>
                <c:ptCount val="20"/>
                <c:pt idx="1">
                  <c:v>1</c:v>
                </c:pt>
                <c:pt idx="3">
                  <c:v>1</c:v>
                </c:pt>
                <c:pt idx="4">
                  <c:v>2</c:v>
                </c:pt>
                <c:pt idx="7">
                  <c:v>1</c:v>
                </c:pt>
                <c:pt idx="9">
                  <c:v>1</c:v>
                </c:pt>
                <c:pt idx="11">
                  <c:v>1</c:v>
                </c:pt>
                <c:pt idx="19">
                  <c:v>1</c:v>
                </c:pt>
              </c:numCache>
            </c:numRef>
          </c:val>
          <c:extLst>
            <c:ext xmlns:c16="http://schemas.microsoft.com/office/drawing/2014/chart" uri="{C3380CC4-5D6E-409C-BE32-E72D297353CC}">
              <c16:uniqueId val="{00000000-ABCD-47CB-BFFE-C0E0868CF7F4}"/>
            </c:ext>
          </c:extLst>
        </c:ser>
        <c:ser>
          <c:idx val="1"/>
          <c:order val="1"/>
          <c:tx>
            <c:strRef>
              <c:f>histogram!$T$4:$T$5</c:f>
              <c:strCache>
                <c:ptCount val="1"/>
                <c:pt idx="0">
                  <c:v>Cloud Tech</c:v>
                </c:pt>
              </c:strCache>
            </c:strRef>
          </c:tx>
          <c:spPr>
            <a:solidFill>
              <a:schemeClr val="accent2"/>
            </a:solidFill>
            <a:ln>
              <a:noFill/>
            </a:ln>
            <a:effectLst/>
          </c:spPr>
          <c:invertIfNegative val="0"/>
          <c:cat>
            <c:strRef>
              <c:f>histogram!$R$6:$R$26</c:f>
              <c:strCache>
                <c:ptCount val="20"/>
                <c:pt idx="0">
                  <c:v>3600</c:v>
                </c:pt>
                <c:pt idx="1">
                  <c:v>3712.5</c:v>
                </c:pt>
                <c:pt idx="2">
                  <c:v>3800</c:v>
                </c:pt>
                <c:pt idx="3">
                  <c:v>4250</c:v>
                </c:pt>
                <c:pt idx="4">
                  <c:v>4500</c:v>
                </c:pt>
                <c:pt idx="5">
                  <c:v>4625</c:v>
                </c:pt>
                <c:pt idx="6">
                  <c:v>4750</c:v>
                </c:pt>
                <c:pt idx="7">
                  <c:v>4950</c:v>
                </c:pt>
                <c:pt idx="8">
                  <c:v>5000</c:v>
                </c:pt>
                <c:pt idx="9">
                  <c:v>5087.5</c:v>
                </c:pt>
                <c:pt idx="10">
                  <c:v>5100</c:v>
                </c:pt>
                <c:pt idx="11">
                  <c:v>5250</c:v>
                </c:pt>
                <c:pt idx="12">
                  <c:v>5400</c:v>
                </c:pt>
                <c:pt idx="13">
                  <c:v>5500</c:v>
                </c:pt>
                <c:pt idx="14">
                  <c:v>6000</c:v>
                </c:pt>
                <c:pt idx="15">
                  <c:v>6100</c:v>
                </c:pt>
                <c:pt idx="16">
                  <c:v>6500</c:v>
                </c:pt>
                <c:pt idx="17">
                  <c:v>7320</c:v>
                </c:pt>
                <c:pt idx="18">
                  <c:v>7500</c:v>
                </c:pt>
                <c:pt idx="19">
                  <c:v>NA</c:v>
                </c:pt>
              </c:strCache>
            </c:strRef>
          </c:cat>
          <c:val>
            <c:numRef>
              <c:f>histogram!$T$6:$T$26</c:f>
              <c:numCache>
                <c:formatCode>General</c:formatCode>
                <c:ptCount val="20"/>
                <c:pt idx="0">
                  <c:v>1</c:v>
                </c:pt>
                <c:pt idx="2">
                  <c:v>1</c:v>
                </c:pt>
                <c:pt idx="4">
                  <c:v>1</c:v>
                </c:pt>
                <c:pt idx="5">
                  <c:v>1</c:v>
                </c:pt>
                <c:pt idx="6">
                  <c:v>1</c:v>
                </c:pt>
                <c:pt idx="10">
                  <c:v>1</c:v>
                </c:pt>
                <c:pt idx="15">
                  <c:v>1</c:v>
                </c:pt>
              </c:numCache>
            </c:numRef>
          </c:val>
          <c:extLst>
            <c:ext xmlns:c16="http://schemas.microsoft.com/office/drawing/2014/chart" uri="{C3380CC4-5D6E-409C-BE32-E72D297353CC}">
              <c16:uniqueId val="{00000007-ABCD-47CB-BFFE-C0E0868CF7F4}"/>
            </c:ext>
          </c:extLst>
        </c:ser>
        <c:ser>
          <c:idx val="2"/>
          <c:order val="2"/>
          <c:tx>
            <c:strRef>
              <c:f>histogram!$U$4:$U$5</c:f>
              <c:strCache>
                <c:ptCount val="1"/>
                <c:pt idx="0">
                  <c:v>Operations</c:v>
                </c:pt>
              </c:strCache>
            </c:strRef>
          </c:tx>
          <c:spPr>
            <a:solidFill>
              <a:schemeClr val="accent3"/>
            </a:solidFill>
            <a:ln>
              <a:noFill/>
            </a:ln>
            <a:effectLst/>
          </c:spPr>
          <c:invertIfNegative val="0"/>
          <c:cat>
            <c:strRef>
              <c:f>histogram!$R$6:$R$26</c:f>
              <c:strCache>
                <c:ptCount val="20"/>
                <c:pt idx="0">
                  <c:v>3600</c:v>
                </c:pt>
                <c:pt idx="1">
                  <c:v>3712.5</c:v>
                </c:pt>
                <c:pt idx="2">
                  <c:v>3800</c:v>
                </c:pt>
                <c:pt idx="3">
                  <c:v>4250</c:v>
                </c:pt>
                <c:pt idx="4">
                  <c:v>4500</c:v>
                </c:pt>
                <c:pt idx="5">
                  <c:v>4625</c:v>
                </c:pt>
                <c:pt idx="6">
                  <c:v>4750</c:v>
                </c:pt>
                <c:pt idx="7">
                  <c:v>4950</c:v>
                </c:pt>
                <c:pt idx="8">
                  <c:v>5000</c:v>
                </c:pt>
                <c:pt idx="9">
                  <c:v>5087.5</c:v>
                </c:pt>
                <c:pt idx="10">
                  <c:v>5100</c:v>
                </c:pt>
                <c:pt idx="11">
                  <c:v>5250</c:v>
                </c:pt>
                <c:pt idx="12">
                  <c:v>5400</c:v>
                </c:pt>
                <c:pt idx="13">
                  <c:v>5500</c:v>
                </c:pt>
                <c:pt idx="14">
                  <c:v>6000</c:v>
                </c:pt>
                <c:pt idx="15">
                  <c:v>6100</c:v>
                </c:pt>
                <c:pt idx="16">
                  <c:v>6500</c:v>
                </c:pt>
                <c:pt idx="17">
                  <c:v>7320</c:v>
                </c:pt>
                <c:pt idx="18">
                  <c:v>7500</c:v>
                </c:pt>
                <c:pt idx="19">
                  <c:v>NA</c:v>
                </c:pt>
              </c:strCache>
            </c:strRef>
          </c:cat>
          <c:val>
            <c:numRef>
              <c:f>histogram!$U$6:$U$26</c:f>
              <c:numCache>
                <c:formatCode>General</c:formatCode>
                <c:ptCount val="20"/>
                <c:pt idx="6">
                  <c:v>1</c:v>
                </c:pt>
                <c:pt idx="8">
                  <c:v>1</c:v>
                </c:pt>
                <c:pt idx="14">
                  <c:v>1</c:v>
                </c:pt>
                <c:pt idx="17">
                  <c:v>1</c:v>
                </c:pt>
                <c:pt idx="19">
                  <c:v>1</c:v>
                </c:pt>
              </c:numCache>
            </c:numRef>
          </c:val>
          <c:extLst>
            <c:ext xmlns:c16="http://schemas.microsoft.com/office/drawing/2014/chart" uri="{C3380CC4-5D6E-409C-BE32-E72D297353CC}">
              <c16:uniqueId val="{00000008-ABCD-47CB-BFFE-C0E0868CF7F4}"/>
            </c:ext>
          </c:extLst>
        </c:ser>
        <c:ser>
          <c:idx val="3"/>
          <c:order val="3"/>
          <c:tx>
            <c:strRef>
              <c:f>histogram!$V$4:$V$5</c:f>
              <c:strCache>
                <c:ptCount val="1"/>
                <c:pt idx="0">
                  <c:v>Strategy</c:v>
                </c:pt>
              </c:strCache>
            </c:strRef>
          </c:tx>
          <c:spPr>
            <a:solidFill>
              <a:schemeClr val="accent4"/>
            </a:solidFill>
            <a:ln>
              <a:noFill/>
            </a:ln>
            <a:effectLst/>
          </c:spPr>
          <c:invertIfNegative val="0"/>
          <c:cat>
            <c:strRef>
              <c:f>histogram!$R$6:$R$26</c:f>
              <c:strCache>
                <c:ptCount val="20"/>
                <c:pt idx="0">
                  <c:v>3600</c:v>
                </c:pt>
                <c:pt idx="1">
                  <c:v>3712.5</c:v>
                </c:pt>
                <c:pt idx="2">
                  <c:v>3800</c:v>
                </c:pt>
                <c:pt idx="3">
                  <c:v>4250</c:v>
                </c:pt>
                <c:pt idx="4">
                  <c:v>4500</c:v>
                </c:pt>
                <c:pt idx="5">
                  <c:v>4625</c:v>
                </c:pt>
                <c:pt idx="6">
                  <c:v>4750</c:v>
                </c:pt>
                <c:pt idx="7">
                  <c:v>4950</c:v>
                </c:pt>
                <c:pt idx="8">
                  <c:v>5000</c:v>
                </c:pt>
                <c:pt idx="9">
                  <c:v>5087.5</c:v>
                </c:pt>
                <c:pt idx="10">
                  <c:v>5100</c:v>
                </c:pt>
                <c:pt idx="11">
                  <c:v>5250</c:v>
                </c:pt>
                <c:pt idx="12">
                  <c:v>5400</c:v>
                </c:pt>
                <c:pt idx="13">
                  <c:v>5500</c:v>
                </c:pt>
                <c:pt idx="14">
                  <c:v>6000</c:v>
                </c:pt>
                <c:pt idx="15">
                  <c:v>6100</c:v>
                </c:pt>
                <c:pt idx="16">
                  <c:v>6500</c:v>
                </c:pt>
                <c:pt idx="17">
                  <c:v>7320</c:v>
                </c:pt>
                <c:pt idx="18">
                  <c:v>7500</c:v>
                </c:pt>
                <c:pt idx="19">
                  <c:v>NA</c:v>
                </c:pt>
              </c:strCache>
            </c:strRef>
          </c:cat>
          <c:val>
            <c:numRef>
              <c:f>histogram!$V$6:$V$26</c:f>
              <c:numCache>
                <c:formatCode>General</c:formatCode>
                <c:ptCount val="20"/>
                <c:pt idx="1">
                  <c:v>1</c:v>
                </c:pt>
                <c:pt idx="2">
                  <c:v>1</c:v>
                </c:pt>
                <c:pt idx="4">
                  <c:v>1</c:v>
                </c:pt>
                <c:pt idx="5">
                  <c:v>1</c:v>
                </c:pt>
                <c:pt idx="12">
                  <c:v>1</c:v>
                </c:pt>
                <c:pt idx="13">
                  <c:v>1</c:v>
                </c:pt>
                <c:pt idx="16">
                  <c:v>1</c:v>
                </c:pt>
                <c:pt idx="18">
                  <c:v>1</c:v>
                </c:pt>
              </c:numCache>
            </c:numRef>
          </c:val>
          <c:extLst>
            <c:ext xmlns:c16="http://schemas.microsoft.com/office/drawing/2014/chart" uri="{C3380CC4-5D6E-409C-BE32-E72D297353CC}">
              <c16:uniqueId val="{00000009-ABCD-47CB-BFFE-C0E0868CF7F4}"/>
            </c:ext>
          </c:extLst>
        </c:ser>
        <c:dLbls>
          <c:showLegendKey val="0"/>
          <c:showVal val="0"/>
          <c:showCatName val="0"/>
          <c:showSerName val="0"/>
          <c:showPercent val="0"/>
          <c:showBubbleSize val="0"/>
        </c:dLbls>
        <c:gapWidth val="150"/>
        <c:overlap val="100"/>
        <c:axId val="1749984240"/>
        <c:axId val="1749979920"/>
      </c:barChart>
      <c:catAx>
        <c:axId val="17499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9920"/>
        <c:crosses val="autoZero"/>
        <c:auto val="1"/>
        <c:lblAlgn val="ctr"/>
        <c:lblOffset val="100"/>
        <c:noMultiLvlLbl val="0"/>
      </c:catAx>
      <c:valAx>
        <c:axId val="1749979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 - Copy (2).xlsx]histogram!PivotTable5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histogram!$S$29:$S$30</c:f>
              <c:strCache>
                <c:ptCount val="1"/>
                <c:pt idx="0">
                  <c:v>Big Data</c:v>
                </c:pt>
              </c:strCache>
            </c:strRef>
          </c:tx>
          <c:spPr>
            <a:solidFill>
              <a:schemeClr val="accent1"/>
            </a:solidFill>
            <a:ln>
              <a:noFill/>
            </a:ln>
            <a:effectLst/>
          </c:spPr>
          <c:invertIfNegative val="0"/>
          <c:cat>
            <c:strRef>
              <c:f>histogram!$R$31:$R$37</c:f>
              <c:strCache>
                <c:ptCount val="6"/>
                <c:pt idx="0">
                  <c:v>540-789</c:v>
                </c:pt>
                <c:pt idx="1">
                  <c:v>790-1039</c:v>
                </c:pt>
                <c:pt idx="2">
                  <c:v>1040-1289</c:v>
                </c:pt>
                <c:pt idx="3">
                  <c:v>1290-1539</c:v>
                </c:pt>
                <c:pt idx="4">
                  <c:v>1540-1789</c:v>
                </c:pt>
                <c:pt idx="5">
                  <c:v>2040-2289</c:v>
                </c:pt>
              </c:strCache>
            </c:strRef>
          </c:cat>
          <c:val>
            <c:numRef>
              <c:f>histogram!$S$31:$S$37</c:f>
              <c:numCache>
                <c:formatCode>General</c:formatCode>
                <c:ptCount val="6"/>
                <c:pt idx="0">
                  <c:v>3</c:v>
                </c:pt>
                <c:pt idx="1">
                  <c:v>1</c:v>
                </c:pt>
                <c:pt idx="2">
                  <c:v>3</c:v>
                </c:pt>
                <c:pt idx="3">
                  <c:v>1</c:v>
                </c:pt>
              </c:numCache>
            </c:numRef>
          </c:val>
          <c:extLst>
            <c:ext xmlns:c16="http://schemas.microsoft.com/office/drawing/2014/chart" uri="{C3380CC4-5D6E-409C-BE32-E72D297353CC}">
              <c16:uniqueId val="{00000000-C985-45D7-B31E-90DADA69BB2F}"/>
            </c:ext>
          </c:extLst>
        </c:ser>
        <c:ser>
          <c:idx val="1"/>
          <c:order val="1"/>
          <c:tx>
            <c:strRef>
              <c:f>histogram!$T$29:$T$30</c:f>
              <c:strCache>
                <c:ptCount val="1"/>
                <c:pt idx="0">
                  <c:v>Cloud Tech</c:v>
                </c:pt>
              </c:strCache>
            </c:strRef>
          </c:tx>
          <c:spPr>
            <a:solidFill>
              <a:schemeClr val="accent2"/>
            </a:solidFill>
            <a:ln>
              <a:noFill/>
            </a:ln>
            <a:effectLst/>
          </c:spPr>
          <c:invertIfNegative val="0"/>
          <c:cat>
            <c:strRef>
              <c:f>histogram!$R$31:$R$37</c:f>
              <c:strCache>
                <c:ptCount val="6"/>
                <c:pt idx="0">
                  <c:v>540-789</c:v>
                </c:pt>
                <c:pt idx="1">
                  <c:v>790-1039</c:v>
                </c:pt>
                <c:pt idx="2">
                  <c:v>1040-1289</c:v>
                </c:pt>
                <c:pt idx="3">
                  <c:v>1290-1539</c:v>
                </c:pt>
                <c:pt idx="4">
                  <c:v>1540-1789</c:v>
                </c:pt>
                <c:pt idx="5">
                  <c:v>2040-2289</c:v>
                </c:pt>
              </c:strCache>
            </c:strRef>
          </c:cat>
          <c:val>
            <c:numRef>
              <c:f>histogram!$T$31:$T$37</c:f>
              <c:numCache>
                <c:formatCode>General</c:formatCode>
                <c:ptCount val="6"/>
                <c:pt idx="0">
                  <c:v>3</c:v>
                </c:pt>
                <c:pt idx="2">
                  <c:v>1</c:v>
                </c:pt>
                <c:pt idx="3">
                  <c:v>1</c:v>
                </c:pt>
                <c:pt idx="4">
                  <c:v>1</c:v>
                </c:pt>
                <c:pt idx="5">
                  <c:v>1</c:v>
                </c:pt>
              </c:numCache>
            </c:numRef>
          </c:val>
          <c:extLst>
            <c:ext xmlns:c16="http://schemas.microsoft.com/office/drawing/2014/chart" uri="{C3380CC4-5D6E-409C-BE32-E72D297353CC}">
              <c16:uniqueId val="{00000001-C985-45D7-B31E-90DADA69BB2F}"/>
            </c:ext>
          </c:extLst>
        </c:ser>
        <c:ser>
          <c:idx val="2"/>
          <c:order val="2"/>
          <c:tx>
            <c:strRef>
              <c:f>histogram!$U$29:$U$30</c:f>
              <c:strCache>
                <c:ptCount val="1"/>
                <c:pt idx="0">
                  <c:v>Operations</c:v>
                </c:pt>
              </c:strCache>
            </c:strRef>
          </c:tx>
          <c:spPr>
            <a:solidFill>
              <a:schemeClr val="accent3"/>
            </a:solidFill>
            <a:ln>
              <a:noFill/>
            </a:ln>
            <a:effectLst/>
          </c:spPr>
          <c:invertIfNegative val="0"/>
          <c:cat>
            <c:strRef>
              <c:f>histogram!$R$31:$R$37</c:f>
              <c:strCache>
                <c:ptCount val="6"/>
                <c:pt idx="0">
                  <c:v>540-789</c:v>
                </c:pt>
                <c:pt idx="1">
                  <c:v>790-1039</c:v>
                </c:pt>
                <c:pt idx="2">
                  <c:v>1040-1289</c:v>
                </c:pt>
                <c:pt idx="3">
                  <c:v>1290-1539</c:v>
                </c:pt>
                <c:pt idx="4">
                  <c:v>1540-1789</c:v>
                </c:pt>
                <c:pt idx="5">
                  <c:v>2040-2289</c:v>
                </c:pt>
              </c:strCache>
            </c:strRef>
          </c:cat>
          <c:val>
            <c:numRef>
              <c:f>histogram!$U$31:$U$37</c:f>
              <c:numCache>
                <c:formatCode>General</c:formatCode>
                <c:ptCount val="6"/>
                <c:pt idx="0">
                  <c:v>2</c:v>
                </c:pt>
                <c:pt idx="1">
                  <c:v>3</c:v>
                </c:pt>
              </c:numCache>
            </c:numRef>
          </c:val>
          <c:extLst>
            <c:ext xmlns:c16="http://schemas.microsoft.com/office/drawing/2014/chart" uri="{C3380CC4-5D6E-409C-BE32-E72D297353CC}">
              <c16:uniqueId val="{00000002-C985-45D7-B31E-90DADA69BB2F}"/>
            </c:ext>
          </c:extLst>
        </c:ser>
        <c:ser>
          <c:idx val="3"/>
          <c:order val="3"/>
          <c:tx>
            <c:strRef>
              <c:f>histogram!$V$29:$V$30</c:f>
              <c:strCache>
                <c:ptCount val="1"/>
                <c:pt idx="0">
                  <c:v>Strategy</c:v>
                </c:pt>
              </c:strCache>
            </c:strRef>
          </c:tx>
          <c:spPr>
            <a:solidFill>
              <a:schemeClr val="accent4"/>
            </a:solidFill>
            <a:ln>
              <a:noFill/>
            </a:ln>
            <a:effectLst/>
          </c:spPr>
          <c:invertIfNegative val="0"/>
          <c:cat>
            <c:strRef>
              <c:f>histogram!$R$31:$R$37</c:f>
              <c:strCache>
                <c:ptCount val="6"/>
                <c:pt idx="0">
                  <c:v>540-789</c:v>
                </c:pt>
                <c:pt idx="1">
                  <c:v>790-1039</c:v>
                </c:pt>
                <c:pt idx="2">
                  <c:v>1040-1289</c:v>
                </c:pt>
                <c:pt idx="3">
                  <c:v>1290-1539</c:v>
                </c:pt>
                <c:pt idx="4">
                  <c:v>1540-1789</c:v>
                </c:pt>
                <c:pt idx="5">
                  <c:v>2040-2289</c:v>
                </c:pt>
              </c:strCache>
            </c:strRef>
          </c:cat>
          <c:val>
            <c:numRef>
              <c:f>histogram!$V$31:$V$37</c:f>
              <c:numCache>
                <c:formatCode>General</c:formatCode>
                <c:ptCount val="6"/>
                <c:pt idx="0">
                  <c:v>1</c:v>
                </c:pt>
                <c:pt idx="1">
                  <c:v>3</c:v>
                </c:pt>
                <c:pt idx="2">
                  <c:v>2</c:v>
                </c:pt>
                <c:pt idx="3">
                  <c:v>1</c:v>
                </c:pt>
                <c:pt idx="4">
                  <c:v>1</c:v>
                </c:pt>
              </c:numCache>
            </c:numRef>
          </c:val>
          <c:extLst>
            <c:ext xmlns:c16="http://schemas.microsoft.com/office/drawing/2014/chart" uri="{C3380CC4-5D6E-409C-BE32-E72D297353CC}">
              <c16:uniqueId val="{00000003-C985-45D7-B31E-90DADA69BB2F}"/>
            </c:ext>
          </c:extLst>
        </c:ser>
        <c:dLbls>
          <c:showLegendKey val="0"/>
          <c:showVal val="0"/>
          <c:showCatName val="0"/>
          <c:showSerName val="0"/>
          <c:showPercent val="0"/>
          <c:showBubbleSize val="0"/>
        </c:dLbls>
        <c:gapWidth val="150"/>
        <c:overlap val="100"/>
        <c:axId val="263481344"/>
        <c:axId val="263478944"/>
      </c:barChart>
      <c:catAx>
        <c:axId val="2634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78944"/>
        <c:crosses val="autoZero"/>
        <c:auto val="1"/>
        <c:lblAlgn val="ctr"/>
        <c:lblOffset val="100"/>
        <c:noMultiLvlLbl val="0"/>
      </c:catAx>
      <c:valAx>
        <c:axId val="26347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8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 - Copy (2).xlsx]bar 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'bar chart'!$M$5:$M$6</c:f>
              <c:strCache>
                <c:ptCount val="1"/>
                <c:pt idx="0">
                  <c:v>Card</c:v>
                </c:pt>
              </c:strCache>
            </c:strRef>
          </c:tx>
          <c:spPr>
            <a:solidFill>
              <a:schemeClr val="accent1"/>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chart'!$M$7:$M$15</c:f>
              <c:numCache>
                <c:formatCode>General</c:formatCode>
                <c:ptCount val="4"/>
                <c:pt idx="0">
                  <c:v>2</c:v>
                </c:pt>
                <c:pt idx="1">
                  <c:v>1</c:v>
                </c:pt>
                <c:pt idx="3">
                  <c:v>1</c:v>
                </c:pt>
              </c:numCache>
            </c:numRef>
          </c:val>
          <c:extLst>
            <c:ext xmlns:c16="http://schemas.microsoft.com/office/drawing/2014/chart" uri="{C3380CC4-5D6E-409C-BE32-E72D297353CC}">
              <c16:uniqueId val="{00000000-DA64-4272-A342-88B663E7DD24}"/>
            </c:ext>
          </c:extLst>
        </c:ser>
        <c:ser>
          <c:idx val="1"/>
          <c:order val="1"/>
          <c:tx>
            <c:strRef>
              <c:f>'bar chart'!$N$5:$N$6</c:f>
              <c:strCache>
                <c:ptCount val="1"/>
                <c:pt idx="0">
                  <c:v>Check</c:v>
                </c:pt>
              </c:strCache>
            </c:strRef>
          </c:tx>
          <c:spPr>
            <a:solidFill>
              <a:schemeClr val="accent2"/>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chart'!$N$7:$N$15</c:f>
              <c:numCache>
                <c:formatCode>General</c:formatCode>
                <c:ptCount val="4"/>
                <c:pt idx="0">
                  <c:v>1</c:v>
                </c:pt>
                <c:pt idx="1">
                  <c:v>2</c:v>
                </c:pt>
                <c:pt idx="2">
                  <c:v>1</c:v>
                </c:pt>
              </c:numCache>
            </c:numRef>
          </c:val>
          <c:extLst>
            <c:ext xmlns:c16="http://schemas.microsoft.com/office/drawing/2014/chart" uri="{C3380CC4-5D6E-409C-BE32-E72D297353CC}">
              <c16:uniqueId val="{00000005-DA64-4272-A342-88B663E7DD24}"/>
            </c:ext>
          </c:extLst>
        </c:ser>
        <c:ser>
          <c:idx val="2"/>
          <c:order val="2"/>
          <c:tx>
            <c:strRef>
              <c:f>'bar chart'!$O$5:$O$6</c:f>
              <c:strCache>
                <c:ptCount val="1"/>
                <c:pt idx="0">
                  <c:v>NA</c:v>
                </c:pt>
              </c:strCache>
            </c:strRef>
          </c:tx>
          <c:spPr>
            <a:solidFill>
              <a:schemeClr val="accent3"/>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chart'!$O$7:$O$15</c:f>
              <c:numCache>
                <c:formatCode>General</c:formatCode>
                <c:ptCount val="4"/>
                <c:pt idx="2">
                  <c:v>1</c:v>
                </c:pt>
                <c:pt idx="3">
                  <c:v>1</c:v>
                </c:pt>
              </c:numCache>
            </c:numRef>
          </c:val>
          <c:extLst>
            <c:ext xmlns:c16="http://schemas.microsoft.com/office/drawing/2014/chart" uri="{C3380CC4-5D6E-409C-BE32-E72D297353CC}">
              <c16:uniqueId val="{00000006-DA64-4272-A342-88B663E7DD24}"/>
            </c:ext>
          </c:extLst>
        </c:ser>
        <c:ser>
          <c:idx val="3"/>
          <c:order val="3"/>
          <c:tx>
            <c:strRef>
              <c:f>'bar chart'!$P$5:$P$6</c:f>
              <c:strCache>
                <c:ptCount val="1"/>
                <c:pt idx="0">
                  <c:v>PayPal</c:v>
                </c:pt>
              </c:strCache>
            </c:strRef>
          </c:tx>
          <c:spPr>
            <a:solidFill>
              <a:schemeClr val="accent4"/>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chart'!$P$7:$P$15</c:f>
              <c:numCache>
                <c:formatCode>General</c:formatCode>
                <c:ptCount val="4"/>
                <c:pt idx="0">
                  <c:v>1</c:v>
                </c:pt>
                <c:pt idx="3">
                  <c:v>3</c:v>
                </c:pt>
              </c:numCache>
            </c:numRef>
          </c:val>
          <c:extLst>
            <c:ext xmlns:c16="http://schemas.microsoft.com/office/drawing/2014/chart" uri="{C3380CC4-5D6E-409C-BE32-E72D297353CC}">
              <c16:uniqueId val="{00000007-DA64-4272-A342-88B663E7DD24}"/>
            </c:ext>
          </c:extLst>
        </c:ser>
        <c:ser>
          <c:idx val="4"/>
          <c:order val="4"/>
          <c:tx>
            <c:strRef>
              <c:f>'bar chart'!$Q$5:$Q$6</c:f>
              <c:strCache>
                <c:ptCount val="1"/>
                <c:pt idx="0">
                  <c:v>Transfer</c:v>
                </c:pt>
              </c:strCache>
            </c:strRef>
          </c:tx>
          <c:spPr>
            <a:solidFill>
              <a:schemeClr val="accent5"/>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chart'!$Q$7:$Q$15</c:f>
              <c:numCache>
                <c:formatCode>General</c:formatCode>
                <c:ptCount val="4"/>
                <c:pt idx="0">
                  <c:v>4</c:v>
                </c:pt>
                <c:pt idx="1">
                  <c:v>4</c:v>
                </c:pt>
                <c:pt idx="2">
                  <c:v>3</c:v>
                </c:pt>
                <c:pt idx="3">
                  <c:v>3</c:v>
                </c:pt>
              </c:numCache>
            </c:numRef>
          </c:val>
          <c:extLst>
            <c:ext xmlns:c16="http://schemas.microsoft.com/office/drawing/2014/chart" uri="{C3380CC4-5D6E-409C-BE32-E72D297353CC}">
              <c16:uniqueId val="{00000008-DA64-4272-A342-88B663E7DD24}"/>
            </c:ext>
          </c:extLst>
        </c:ser>
        <c:dLbls>
          <c:showLegendKey val="0"/>
          <c:showVal val="0"/>
          <c:showCatName val="0"/>
          <c:showSerName val="0"/>
          <c:showPercent val="0"/>
          <c:showBubbleSize val="0"/>
        </c:dLbls>
        <c:gapWidth val="150"/>
        <c:overlap val="100"/>
        <c:axId val="568145392"/>
        <c:axId val="568144912"/>
      </c:barChart>
      <c:catAx>
        <c:axId val="5681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44912"/>
        <c:crosses val="autoZero"/>
        <c:auto val="1"/>
        <c:lblAlgn val="ctr"/>
        <c:lblOffset val="100"/>
        <c:noMultiLvlLbl val="0"/>
      </c:catAx>
      <c:valAx>
        <c:axId val="56814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Start - Copy (2).xlsx]bar chart!PivotTable6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'bar chart'!$M$5:$M$6</c:f>
              <c:strCache>
                <c:ptCount val="1"/>
                <c:pt idx="0">
                  <c:v>Card</c:v>
                </c:pt>
              </c:strCache>
            </c:strRef>
          </c:tx>
          <c:spPr>
            <a:solidFill>
              <a:schemeClr val="accent1"/>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chart'!$M$7:$M$15</c:f>
              <c:numCache>
                <c:formatCode>General</c:formatCode>
                <c:ptCount val="4"/>
                <c:pt idx="0">
                  <c:v>2</c:v>
                </c:pt>
                <c:pt idx="1">
                  <c:v>1</c:v>
                </c:pt>
                <c:pt idx="3">
                  <c:v>1</c:v>
                </c:pt>
              </c:numCache>
            </c:numRef>
          </c:val>
          <c:extLst>
            <c:ext xmlns:c16="http://schemas.microsoft.com/office/drawing/2014/chart" uri="{C3380CC4-5D6E-409C-BE32-E72D297353CC}">
              <c16:uniqueId val="{00000000-31DE-49FC-AE0E-0D145C26B03A}"/>
            </c:ext>
          </c:extLst>
        </c:ser>
        <c:ser>
          <c:idx val="1"/>
          <c:order val="1"/>
          <c:tx>
            <c:strRef>
              <c:f>'bar chart'!$N$5:$N$6</c:f>
              <c:strCache>
                <c:ptCount val="1"/>
                <c:pt idx="0">
                  <c:v>Check</c:v>
                </c:pt>
              </c:strCache>
            </c:strRef>
          </c:tx>
          <c:spPr>
            <a:solidFill>
              <a:schemeClr val="accent2"/>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chart'!$N$7:$N$15</c:f>
              <c:numCache>
                <c:formatCode>General</c:formatCode>
                <c:ptCount val="4"/>
                <c:pt idx="0">
                  <c:v>1</c:v>
                </c:pt>
                <c:pt idx="1">
                  <c:v>2</c:v>
                </c:pt>
                <c:pt idx="2">
                  <c:v>1</c:v>
                </c:pt>
              </c:numCache>
            </c:numRef>
          </c:val>
          <c:extLst>
            <c:ext xmlns:c16="http://schemas.microsoft.com/office/drawing/2014/chart" uri="{C3380CC4-5D6E-409C-BE32-E72D297353CC}">
              <c16:uniqueId val="{00000001-31DE-49FC-AE0E-0D145C26B03A}"/>
            </c:ext>
          </c:extLst>
        </c:ser>
        <c:ser>
          <c:idx val="2"/>
          <c:order val="2"/>
          <c:tx>
            <c:strRef>
              <c:f>'bar chart'!$O$5:$O$6</c:f>
              <c:strCache>
                <c:ptCount val="1"/>
                <c:pt idx="0">
                  <c:v>NA</c:v>
                </c:pt>
              </c:strCache>
            </c:strRef>
          </c:tx>
          <c:spPr>
            <a:solidFill>
              <a:schemeClr val="accent3"/>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chart'!$O$7:$O$15</c:f>
              <c:numCache>
                <c:formatCode>General</c:formatCode>
                <c:ptCount val="4"/>
                <c:pt idx="2">
                  <c:v>1</c:v>
                </c:pt>
                <c:pt idx="3">
                  <c:v>1</c:v>
                </c:pt>
              </c:numCache>
            </c:numRef>
          </c:val>
          <c:extLst>
            <c:ext xmlns:c16="http://schemas.microsoft.com/office/drawing/2014/chart" uri="{C3380CC4-5D6E-409C-BE32-E72D297353CC}">
              <c16:uniqueId val="{00000002-31DE-49FC-AE0E-0D145C26B03A}"/>
            </c:ext>
          </c:extLst>
        </c:ser>
        <c:ser>
          <c:idx val="3"/>
          <c:order val="3"/>
          <c:tx>
            <c:strRef>
              <c:f>'bar chart'!$P$5:$P$6</c:f>
              <c:strCache>
                <c:ptCount val="1"/>
                <c:pt idx="0">
                  <c:v>PayPal</c:v>
                </c:pt>
              </c:strCache>
            </c:strRef>
          </c:tx>
          <c:spPr>
            <a:solidFill>
              <a:schemeClr val="accent4"/>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chart'!$P$7:$P$15</c:f>
              <c:numCache>
                <c:formatCode>General</c:formatCode>
                <c:ptCount val="4"/>
                <c:pt idx="0">
                  <c:v>1</c:v>
                </c:pt>
                <c:pt idx="3">
                  <c:v>3</c:v>
                </c:pt>
              </c:numCache>
            </c:numRef>
          </c:val>
          <c:extLst>
            <c:ext xmlns:c16="http://schemas.microsoft.com/office/drawing/2014/chart" uri="{C3380CC4-5D6E-409C-BE32-E72D297353CC}">
              <c16:uniqueId val="{00000003-31DE-49FC-AE0E-0D145C26B03A}"/>
            </c:ext>
          </c:extLst>
        </c:ser>
        <c:ser>
          <c:idx val="4"/>
          <c:order val="4"/>
          <c:tx>
            <c:strRef>
              <c:f>'bar chart'!$Q$5:$Q$6</c:f>
              <c:strCache>
                <c:ptCount val="1"/>
                <c:pt idx="0">
                  <c:v>Transfer</c:v>
                </c:pt>
              </c:strCache>
            </c:strRef>
          </c:tx>
          <c:spPr>
            <a:solidFill>
              <a:schemeClr val="accent5"/>
            </a:solidFill>
            <a:ln>
              <a:noFill/>
            </a:ln>
            <a:effectLst/>
          </c:spPr>
          <c:invertIfNegative val="0"/>
          <c:cat>
            <c:multiLvlStrRef>
              <c:f>'bar chart'!$L$7:$L$15</c:f>
              <c:multiLvlStrCache>
                <c:ptCount val="4"/>
                <c:lvl>
                  <c:pt idx="0">
                    <c:v>California</c:v>
                  </c:pt>
                  <c:pt idx="1">
                    <c:v>Texas</c:v>
                  </c:pt>
                  <c:pt idx="2">
                    <c:v>Florida</c:v>
                  </c:pt>
                  <c:pt idx="3">
                    <c:v>New York</c:v>
                  </c:pt>
                </c:lvl>
                <c:lvl>
                  <c:pt idx="0">
                    <c:v>Big Data</c:v>
                  </c:pt>
                  <c:pt idx="1">
                    <c:v>Cloud Tech</c:v>
                  </c:pt>
                  <c:pt idx="2">
                    <c:v>Operations</c:v>
                  </c:pt>
                  <c:pt idx="3">
                    <c:v>Strategy</c:v>
                  </c:pt>
                </c:lvl>
              </c:multiLvlStrCache>
            </c:multiLvlStrRef>
          </c:cat>
          <c:val>
            <c:numRef>
              <c:f>'bar chart'!$Q$7:$Q$15</c:f>
              <c:numCache>
                <c:formatCode>General</c:formatCode>
                <c:ptCount val="4"/>
                <c:pt idx="0">
                  <c:v>4</c:v>
                </c:pt>
                <c:pt idx="1">
                  <c:v>4</c:v>
                </c:pt>
                <c:pt idx="2">
                  <c:v>3</c:v>
                </c:pt>
                <c:pt idx="3">
                  <c:v>3</c:v>
                </c:pt>
              </c:numCache>
            </c:numRef>
          </c:val>
          <c:extLst>
            <c:ext xmlns:c16="http://schemas.microsoft.com/office/drawing/2014/chart" uri="{C3380CC4-5D6E-409C-BE32-E72D297353CC}">
              <c16:uniqueId val="{00000004-31DE-49FC-AE0E-0D145C26B03A}"/>
            </c:ext>
          </c:extLst>
        </c:ser>
        <c:dLbls>
          <c:showLegendKey val="0"/>
          <c:showVal val="0"/>
          <c:showCatName val="0"/>
          <c:showSerName val="0"/>
          <c:showPercent val="0"/>
          <c:showBubbleSize val="0"/>
        </c:dLbls>
        <c:gapWidth val="150"/>
        <c:overlap val="100"/>
        <c:axId val="568146832"/>
        <c:axId val="568146352"/>
      </c:barChart>
      <c:catAx>
        <c:axId val="5681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46352"/>
        <c:crosses val="autoZero"/>
        <c:auto val="1"/>
        <c:lblAlgn val="ctr"/>
        <c:lblOffset val="100"/>
        <c:noMultiLvlLbl val="0"/>
      </c:catAx>
      <c:valAx>
        <c:axId val="56814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1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Card</c:v>
          </c:tx>
          <c:spPr>
            <a:ln w="25400" cap="rnd">
              <a:noFill/>
              <a:round/>
            </a:ln>
            <a:effectLst/>
          </c:spPr>
          <c:marker>
            <c:symbol val="circle"/>
            <c:size val="5"/>
            <c:spPr>
              <a:solidFill>
                <a:schemeClr val="accent1"/>
              </a:solidFill>
              <a:ln w="9525">
                <a:solidFill>
                  <a:schemeClr val="accent1"/>
                </a:solidFill>
              </a:ln>
              <a:effectLst/>
            </c:spPr>
          </c:marker>
          <c:xVal>
            <c:numRef>
              <c:f>'scatter plot'!$H$3:$H$6</c:f>
              <c:numCache>
                <c:formatCode>"$"#,##0_);[Red]\("$"#,##0\)</c:formatCode>
                <c:ptCount val="4"/>
                <c:pt idx="0">
                  <c:v>3600</c:v>
                </c:pt>
                <c:pt idx="2">
                  <c:v>4250</c:v>
                </c:pt>
                <c:pt idx="3">
                  <c:v>5400</c:v>
                </c:pt>
              </c:numCache>
            </c:numRef>
          </c:xVal>
          <c:yVal>
            <c:numRef>
              <c:f>'scatter plot'!$I$3:$I$6</c:f>
              <c:numCache>
                <c:formatCode>"$"#,##0_);[Red]\("$"#,##0\)</c:formatCode>
                <c:ptCount val="4"/>
                <c:pt idx="0">
                  <c:v>1564</c:v>
                </c:pt>
                <c:pt idx="1">
                  <c:v>1044</c:v>
                </c:pt>
                <c:pt idx="2">
                  <c:v>901</c:v>
                </c:pt>
                <c:pt idx="3">
                  <c:v>540</c:v>
                </c:pt>
              </c:numCache>
            </c:numRef>
          </c:yVal>
          <c:smooth val="0"/>
          <c:extLst>
            <c:ext xmlns:c16="http://schemas.microsoft.com/office/drawing/2014/chart" uri="{C3380CC4-5D6E-409C-BE32-E72D297353CC}">
              <c16:uniqueId val="{00000000-17D2-4D23-9935-B84CABEFDC2C}"/>
            </c:ext>
          </c:extLst>
        </c:ser>
        <c:ser>
          <c:idx val="1"/>
          <c:order val="1"/>
          <c:tx>
            <c:v>Check</c:v>
          </c:tx>
          <c:spPr>
            <a:ln w="25400" cap="rnd">
              <a:noFill/>
              <a:round/>
            </a:ln>
            <a:effectLst/>
          </c:spPr>
          <c:marker>
            <c:symbol val="circle"/>
            <c:size val="5"/>
            <c:spPr>
              <a:solidFill>
                <a:schemeClr val="accent2"/>
              </a:solidFill>
              <a:ln w="9525">
                <a:solidFill>
                  <a:schemeClr val="accent2"/>
                </a:solidFill>
              </a:ln>
              <a:effectLst/>
            </c:spPr>
          </c:marker>
          <c:xVal>
            <c:numRef>
              <c:f>'scatter plot'!$H$7:$H$10</c:f>
              <c:numCache>
                <c:formatCode>"$"#,##0_);[Red]\("$"#,##0\)</c:formatCode>
                <c:ptCount val="4"/>
                <c:pt idx="0">
                  <c:v>5000</c:v>
                </c:pt>
                <c:pt idx="1">
                  <c:v>5100</c:v>
                </c:pt>
                <c:pt idx="2">
                  <c:v>4750</c:v>
                </c:pt>
                <c:pt idx="3">
                  <c:v>4500</c:v>
                </c:pt>
              </c:numCache>
            </c:numRef>
          </c:xVal>
          <c:yVal>
            <c:numRef>
              <c:f>'scatter plot'!$I$7:$I$10</c:f>
              <c:numCache>
                <c:formatCode>"$"#,##0_);[Red]\("$"#,##0\)</c:formatCode>
                <c:ptCount val="4"/>
                <c:pt idx="0">
                  <c:v>684</c:v>
                </c:pt>
                <c:pt idx="1">
                  <c:v>1220</c:v>
                </c:pt>
                <c:pt idx="2">
                  <c:v>1435</c:v>
                </c:pt>
                <c:pt idx="3">
                  <c:v>780</c:v>
                </c:pt>
              </c:numCache>
            </c:numRef>
          </c:yVal>
          <c:smooth val="0"/>
          <c:extLst>
            <c:ext xmlns:c16="http://schemas.microsoft.com/office/drawing/2014/chart" uri="{C3380CC4-5D6E-409C-BE32-E72D297353CC}">
              <c16:uniqueId val="{00000001-17D2-4D23-9935-B84CABEFDC2C}"/>
            </c:ext>
          </c:extLst>
        </c:ser>
        <c:ser>
          <c:idx val="2"/>
          <c:order val="2"/>
          <c:tx>
            <c:v>Paypal</c:v>
          </c:tx>
          <c:spPr>
            <a:ln w="25400" cap="rnd">
              <a:noFill/>
              <a:round/>
            </a:ln>
            <a:effectLst/>
          </c:spPr>
          <c:marker>
            <c:symbol val="circle"/>
            <c:size val="5"/>
            <c:spPr>
              <a:solidFill>
                <a:schemeClr val="accent3"/>
              </a:solidFill>
              <a:ln w="9525">
                <a:solidFill>
                  <a:schemeClr val="accent3"/>
                </a:solidFill>
              </a:ln>
              <a:effectLst/>
            </c:spPr>
          </c:marker>
          <c:xVal>
            <c:numRef>
              <c:f>'scatter plot'!$H$13:$H$16</c:f>
              <c:numCache>
                <c:formatCode>"$"#,##0_);[Red]\("$"#,##0\)</c:formatCode>
                <c:ptCount val="4"/>
                <c:pt idx="0">
                  <c:v>3800</c:v>
                </c:pt>
                <c:pt idx="1">
                  <c:v>5250</c:v>
                </c:pt>
                <c:pt idx="2">
                  <c:v>6500</c:v>
                </c:pt>
                <c:pt idx="3">
                  <c:v>7500</c:v>
                </c:pt>
              </c:numCache>
            </c:numRef>
          </c:xVal>
          <c:yVal>
            <c:numRef>
              <c:f>'scatter plot'!$I$13:$I$16</c:f>
              <c:numCache>
                <c:formatCode>"$"#,##0_);[Red]\("$"#,##0\)</c:formatCode>
                <c:ptCount val="4"/>
                <c:pt idx="0">
                  <c:v>1045</c:v>
                </c:pt>
                <c:pt idx="1">
                  <c:v>1349</c:v>
                </c:pt>
                <c:pt idx="2">
                  <c:v>1288</c:v>
                </c:pt>
                <c:pt idx="3">
                  <c:v>1664</c:v>
                </c:pt>
              </c:numCache>
            </c:numRef>
          </c:yVal>
          <c:smooth val="0"/>
          <c:extLst>
            <c:ext xmlns:c16="http://schemas.microsoft.com/office/drawing/2014/chart" uri="{C3380CC4-5D6E-409C-BE32-E72D297353CC}">
              <c16:uniqueId val="{00000002-17D2-4D23-9935-B84CABEFDC2C}"/>
            </c:ext>
          </c:extLst>
        </c:ser>
        <c:ser>
          <c:idx val="3"/>
          <c:order val="3"/>
          <c:tx>
            <c:v>Transfer</c:v>
          </c:tx>
          <c:spPr>
            <a:ln w="25400" cap="rnd">
              <a:noFill/>
              <a:round/>
            </a:ln>
            <a:effectLst/>
          </c:spPr>
          <c:marker>
            <c:symbol val="circle"/>
            <c:size val="5"/>
            <c:spPr>
              <a:solidFill>
                <a:schemeClr val="accent4"/>
              </a:solidFill>
              <a:ln w="9525">
                <a:solidFill>
                  <a:schemeClr val="accent4"/>
                </a:solidFill>
              </a:ln>
              <a:effectLst/>
            </c:spPr>
          </c:marker>
          <c:xVal>
            <c:numRef>
              <c:f>'scatter plot'!$H$17:$H$30</c:f>
              <c:numCache>
                <c:formatCode>"$"#,##0_);[Red]\("$"#,##0\)</c:formatCode>
                <c:ptCount val="14"/>
                <c:pt idx="0">
                  <c:v>4500</c:v>
                </c:pt>
                <c:pt idx="1">
                  <c:v>6100</c:v>
                </c:pt>
                <c:pt idx="2">
                  <c:v>4625</c:v>
                </c:pt>
                <c:pt idx="3">
                  <c:v>3800</c:v>
                </c:pt>
                <c:pt idx="4">
                  <c:v>6000</c:v>
                </c:pt>
                <c:pt idx="5">
                  <c:v>4750</c:v>
                </c:pt>
                <c:pt idx="6">
                  <c:v>7320</c:v>
                </c:pt>
                <c:pt idx="7">
                  <c:v>3712.5</c:v>
                </c:pt>
                <c:pt idx="8">
                  <c:v>4950</c:v>
                </c:pt>
                <c:pt idx="9">
                  <c:v>5087.5</c:v>
                </c:pt>
                <c:pt idx="10">
                  <c:v>4500</c:v>
                </c:pt>
                <c:pt idx="11">
                  <c:v>5500</c:v>
                </c:pt>
                <c:pt idx="12">
                  <c:v>4625</c:v>
                </c:pt>
                <c:pt idx="13">
                  <c:v>4500</c:v>
                </c:pt>
              </c:numCache>
            </c:numRef>
          </c:xVal>
          <c:yVal>
            <c:numRef>
              <c:f>'scatter plot'!$I$17:$I$30</c:f>
              <c:numCache>
                <c:formatCode>"$"#,##0_);[Red]\("$"#,##0\)</c:formatCode>
                <c:ptCount val="14"/>
                <c:pt idx="0">
                  <c:v>598</c:v>
                </c:pt>
                <c:pt idx="1">
                  <c:v>544</c:v>
                </c:pt>
                <c:pt idx="2">
                  <c:v>670</c:v>
                </c:pt>
                <c:pt idx="3">
                  <c:v>2045</c:v>
                </c:pt>
                <c:pt idx="4">
                  <c:v>998</c:v>
                </c:pt>
                <c:pt idx="5">
                  <c:v>810</c:v>
                </c:pt>
                <c:pt idx="6">
                  <c:v>933</c:v>
                </c:pt>
                <c:pt idx="7">
                  <c:v>1222</c:v>
                </c:pt>
                <c:pt idx="8">
                  <c:v>1065</c:v>
                </c:pt>
                <c:pt idx="9">
                  <c:v>655</c:v>
                </c:pt>
                <c:pt idx="10">
                  <c:v>722</c:v>
                </c:pt>
                <c:pt idx="11">
                  <c:v>1320</c:v>
                </c:pt>
                <c:pt idx="12">
                  <c:v>1001</c:v>
                </c:pt>
                <c:pt idx="13">
                  <c:v>960</c:v>
                </c:pt>
              </c:numCache>
            </c:numRef>
          </c:yVal>
          <c:smooth val="0"/>
          <c:extLst>
            <c:ext xmlns:c16="http://schemas.microsoft.com/office/drawing/2014/chart" uri="{C3380CC4-5D6E-409C-BE32-E72D297353CC}">
              <c16:uniqueId val="{00000003-17D2-4D23-9935-B84CABEFDC2C}"/>
            </c:ext>
          </c:extLst>
        </c:ser>
        <c:dLbls>
          <c:showLegendKey val="0"/>
          <c:showVal val="0"/>
          <c:showCatName val="0"/>
          <c:showSerName val="0"/>
          <c:showPercent val="0"/>
          <c:showBubbleSize val="0"/>
        </c:dLbls>
        <c:axId val="769604640"/>
        <c:axId val="571182032"/>
      </c:scatterChart>
      <c:valAx>
        <c:axId val="769604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82032"/>
        <c:crosses val="autoZero"/>
        <c:crossBetween val="midCat"/>
      </c:valAx>
      <c:valAx>
        <c:axId val="57118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604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clusteredColumn" uniqueId="{C2149B77-6A86-4A5E-ACB3-7159838C7A2D}">
          <cx:tx>
            <cx:txData>
              <cx:f>_xlchart.v1.3</cx:f>
              <cx:v>Revenue $4,500  $3,800  $3,713  NA $5,000  $6,100  $4,625  $3,800  $3,600  $5,100  $4,750  $6,000  $4,500  NA</cx:v>
            </cx:txData>
          </cx:tx>
          <cx:dataId val="0"/>
          <cx:layoutPr>
            <cx:binning intervalClosed="r">
              <cx:binSize val="1000"/>
            </cx:binning>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A8FBA0D-BC85-4006-B6E0-80432F906BBE}">
          <cx:tx>
            <cx:txData>
              <cx:f>_xlchart.v1.0</cx:f>
              <cx:v>Profit</cx:v>
            </cx:txData>
          </cx:tx>
          <cx:dataId val="0"/>
          <cx:layoutPr>
            <cx:binning intervalClosed="r">
              <cx:binSize val="5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plotArea>
      <cx:plotAreaRegion>
        <cx:series layoutId="boxWhisker" uniqueId="{08672FC7-7FEF-4EEB-A4F5-A68C27DACA02}">
          <cx:tx>
            <cx:txData>
              <cx:f>_xlchart.v1.7</cx:f>
              <cx:v>Profit</cx:v>
            </cx:txData>
          </cx:tx>
          <cx:dataId val="0"/>
          <cx:layoutPr>
            <cx:visibility meanLine="0" meanMarker="0" nonoutliers="0" outliers="1"/>
            <cx:statistics quartileMethod="exclusive"/>
          </cx:layoutPr>
        </cx:series>
      </cx:plotAreaRegion>
      <cx:axis id="0">
        <cx:catScaling gapWidth="1.10000002"/>
        <cx:tickLabels/>
      </cx:axis>
      <cx:axis id="1">
        <cx:valScaling/>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boxWhisker" uniqueId="{1DABBA1B-8C9A-42D5-BA3E-E187081A2C27}">
          <cx:tx>
            <cx:txData>
              <cx:f>_xlchart.v1.10</cx:f>
              <cx:v>Revenue</cx:v>
            </cx:txData>
          </cx:tx>
          <cx:dataId val="0"/>
          <cx:layoutPr>
            <cx:visibility meanLine="0" meanMarker="0" nonoutliers="0" outliers="1"/>
            <cx:statistics quartileMethod="exclusive"/>
          </cx:layoutPr>
        </cx:series>
      </cx:plotAreaRegion>
      <cx:axis id="0">
        <cx:catScaling gapWidth="1.10000002"/>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508000</xdr:colOff>
      <xdr:row>3</xdr:row>
      <xdr:rowOff>88900</xdr:rowOff>
    </xdr:from>
    <xdr:to>
      <xdr:col>16</xdr:col>
      <xdr:colOff>50800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48AF199-DC71-E3EB-6C7C-38D3350605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23700" y="679450"/>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539750</xdr:colOff>
      <xdr:row>19</xdr:row>
      <xdr:rowOff>25400</xdr:rowOff>
    </xdr:from>
    <xdr:to>
      <xdr:col>16</xdr:col>
      <xdr:colOff>82550</xdr:colOff>
      <xdr:row>33</xdr:row>
      <xdr:rowOff>12700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A55CE7E-9EA4-9E3A-EC27-9C3BE0E18B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55450" y="3765550"/>
              <a:ext cx="4572000" cy="27432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358775</xdr:colOff>
      <xdr:row>4</xdr:row>
      <xdr:rowOff>12700</xdr:rowOff>
    </xdr:from>
    <xdr:to>
      <xdr:col>28</xdr:col>
      <xdr:colOff>739775</xdr:colOff>
      <xdr:row>18</xdr:row>
      <xdr:rowOff>0</xdr:rowOff>
    </xdr:to>
    <xdr:graphicFrame macro="">
      <xdr:nvGraphicFramePr>
        <xdr:cNvPr id="5" name="Chart 4">
          <a:extLst>
            <a:ext uri="{FF2B5EF4-FFF2-40B4-BE49-F238E27FC236}">
              <a16:creationId xmlns:a16="http://schemas.microsoft.com/office/drawing/2014/main" id="{10024B06-04C1-BDA0-5554-DAE32A64B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30</xdr:col>
      <xdr:colOff>241300</xdr:colOff>
      <xdr:row>4</xdr:row>
      <xdr:rowOff>63500</xdr:rowOff>
    </xdr:from>
    <xdr:to>
      <xdr:col>31</xdr:col>
      <xdr:colOff>381000</xdr:colOff>
      <xdr:row>14</xdr:row>
      <xdr:rowOff>101599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754E987-6E4A-A34F-C247-665BB6767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771850" y="850900"/>
              <a:ext cx="977900" cy="20065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4</xdr:row>
      <xdr:rowOff>50801</xdr:rowOff>
    </xdr:from>
    <xdr:to>
      <xdr:col>30</xdr:col>
      <xdr:colOff>203200</xdr:colOff>
      <xdr:row>14</xdr:row>
      <xdr:rowOff>120651</xdr:rowOff>
    </xdr:to>
    <mc:AlternateContent xmlns:mc="http://schemas.openxmlformats.org/markup-compatibility/2006">
      <mc:Choice xmlns:a14="http://schemas.microsoft.com/office/drawing/2010/main" Requires="a14">
        <xdr:graphicFrame macro="">
          <xdr:nvGraphicFramePr>
            <xdr:cNvPr id="7" name="Payment">
              <a:extLst>
                <a:ext uri="{FF2B5EF4-FFF2-40B4-BE49-F238E27FC236}">
                  <a16:creationId xmlns:a16="http://schemas.microsoft.com/office/drawing/2014/main" id="{AA008D44-CC4C-2286-CB66-49E01920928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7692350" y="838201"/>
              <a:ext cx="1041400" cy="20383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222250</xdr:colOff>
      <xdr:row>27</xdr:row>
      <xdr:rowOff>107950</xdr:rowOff>
    </xdr:from>
    <xdr:to>
      <xdr:col>28</xdr:col>
      <xdr:colOff>603250</xdr:colOff>
      <xdr:row>41</xdr:row>
      <xdr:rowOff>95250</xdr:rowOff>
    </xdr:to>
    <xdr:graphicFrame macro="">
      <xdr:nvGraphicFramePr>
        <xdr:cNvPr id="8" name="Chart 7">
          <a:extLst>
            <a:ext uri="{FF2B5EF4-FFF2-40B4-BE49-F238E27FC236}">
              <a16:creationId xmlns:a16="http://schemas.microsoft.com/office/drawing/2014/main" id="{50B2151B-5AE1-A7D6-B857-2B0A7C01C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490818</xdr:colOff>
      <xdr:row>28</xdr:row>
      <xdr:rowOff>63872</xdr:rowOff>
    </xdr:from>
    <xdr:to>
      <xdr:col>18</xdr:col>
      <xdr:colOff>283883</xdr:colOff>
      <xdr:row>53</xdr:row>
      <xdr:rowOff>149410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B6F752D-16CD-4D25-F0C5-6445879254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08759" y="5502460"/>
              <a:ext cx="6486712" cy="4941421"/>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495300</xdr:colOff>
      <xdr:row>1</xdr:row>
      <xdr:rowOff>127000</xdr:rowOff>
    </xdr:from>
    <xdr:to>
      <xdr:col>18</xdr:col>
      <xdr:colOff>450850</xdr:colOff>
      <xdr:row>27</xdr:row>
      <xdr:rowOff>152400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A8C684C-5BD8-6F2D-5B83-BA724C80C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11000" y="323850"/>
              <a:ext cx="6661150" cy="51435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390525</xdr:colOff>
      <xdr:row>4</xdr:row>
      <xdr:rowOff>88900</xdr:rowOff>
    </xdr:from>
    <xdr:to>
      <xdr:col>22</xdr:col>
      <xdr:colOff>866775</xdr:colOff>
      <xdr:row>18</xdr:row>
      <xdr:rowOff>76200</xdr:rowOff>
    </xdr:to>
    <xdr:graphicFrame macro="">
      <xdr:nvGraphicFramePr>
        <xdr:cNvPr id="2" name="Chart 1">
          <a:extLst>
            <a:ext uri="{FF2B5EF4-FFF2-40B4-BE49-F238E27FC236}">
              <a16:creationId xmlns:a16="http://schemas.microsoft.com/office/drawing/2014/main" id="{A6616241-0525-400F-25A0-2CC534A13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393700</xdr:colOff>
      <xdr:row>19</xdr:row>
      <xdr:rowOff>0</xdr:rowOff>
    </xdr:from>
    <xdr:to>
      <xdr:col>22</xdr:col>
      <xdr:colOff>882650</xdr:colOff>
      <xdr:row>33</xdr:row>
      <xdr:rowOff>12700</xdr:rowOff>
    </xdr:to>
    <xdr:graphicFrame macro="">
      <xdr:nvGraphicFramePr>
        <xdr:cNvPr id="3" name="Chart 2">
          <a:extLst>
            <a:ext uri="{FF2B5EF4-FFF2-40B4-BE49-F238E27FC236}">
              <a16:creationId xmlns:a16="http://schemas.microsoft.com/office/drawing/2014/main" id="{11241B7F-4ADA-BD8C-6F32-725DE4E1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546100</xdr:colOff>
      <xdr:row>1</xdr:row>
      <xdr:rowOff>158750</xdr:rowOff>
    </xdr:from>
    <xdr:to>
      <xdr:col>16</xdr:col>
      <xdr:colOff>88900</xdr:colOff>
      <xdr:row>23</xdr:row>
      <xdr:rowOff>146050</xdr:rowOff>
    </xdr:to>
    <xdr:graphicFrame macro="">
      <xdr:nvGraphicFramePr>
        <xdr:cNvPr id="4" name="Chart 3">
          <a:extLst>
            <a:ext uri="{FF2B5EF4-FFF2-40B4-BE49-F238E27FC236}">
              <a16:creationId xmlns:a16="http://schemas.microsoft.com/office/drawing/2014/main" id="{3872585E-93A7-1759-2C8C-780675C23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khrul Ammar Md Desa" refreshedDate="45138.907715624999" createdVersion="8" refreshedVersion="8" minRefreshableVersion="3" recordCount="28" xr:uid="{B793D338-1C07-453D-BA78-350A5B6AA451}">
  <cacheSource type="worksheet">
    <worksheetSource ref="B2:J30" sheet="pivot table"/>
  </cacheSource>
  <cacheFields count="9">
    <cacheField name="Date" numFmtId="14">
      <sharedItems containsSemiMixedTypes="0" containsNonDate="0" containsDate="1" containsString="0" minDate="2023-05-30T00:00:00" maxDate="2023-06-03T00:00:00"/>
    </cacheField>
    <cacheField name="Client" numFmtId="0">
      <sharedItems count="28">
        <s v="amazon.com, inc. "/>
        <s v="tesla, inc. "/>
        <s v="netflix, inc. "/>
        <s v="the procter &amp; gamble company "/>
        <s v="the goldman sachs group, inc. "/>
        <s v="jpmorgan chase &amp; co. "/>
        <s v="morgan stanley "/>
        <s v="citigroup inc. "/>
        <s v="bank of america corporation "/>
        <s v="walmart inc. "/>
        <s v="target corporation "/>
        <s v="costco wholesale corporation "/>
        <s v="mcdonald's corporation "/>
        <s v="exxon mobil corporation "/>
        <s v="verizon communications inc. "/>
        <s v="the home depot, inc. "/>
        <s v="cisco systems, inc. "/>
        <s v="chevron corporation "/>
        <s v="at&amp;t inc. "/>
        <s v="intel corporation "/>
        <s v="general motors company "/>
        <s v="microsoft corporation "/>
        <s v="comcast corporation "/>
        <s v="dell technologies inc. "/>
        <s v="johnson &amp; johnson "/>
        <s v="fedex corporation "/>
        <s v="general electric company "/>
        <s v="lockheed martin corporation "/>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ount="5">
        <s v="Transfer"/>
        <s v="PayPal"/>
        <s v="NA"/>
        <s v="Check"/>
        <s v="Card"/>
      </sharedItems>
    </cacheField>
    <cacheField name="Revenue" numFmtId="164">
      <sharedItems containsMixedTypes="1" containsNumber="1" minValue="3600" maxValue="7500" count="20">
        <n v="4500"/>
        <n v="3800"/>
        <n v="3712.5"/>
        <s v="NA"/>
        <n v="5000"/>
        <n v="6100"/>
        <n v="4625"/>
        <n v="3600"/>
        <n v="5100"/>
        <n v="4750"/>
        <n v="6000"/>
        <n v="4950"/>
        <n v="7320"/>
        <n v="5087.5"/>
        <n v="4250"/>
        <n v="5250"/>
        <n v="6500"/>
        <n v="7500"/>
        <n v="5500"/>
        <n v="5400"/>
      </sharedItems>
    </cacheField>
    <cacheField name="Profit" numFmtId="164">
      <sharedItems containsSemiMixedTypes="0" containsString="0" containsNumber="1" containsInteger="1" minValue="540" maxValue="2045"/>
    </cacheField>
    <cacheField name="Profit Margin" numFmtId="165">
      <sharedItems containsMixedTypes="1" containsNumber="1" minValue="8.9180327868852466E-2" maxValue="0.53815789473684206" count="27">
        <n v="0.13288888888888889"/>
        <n v="0.27500000000000002"/>
        <n v="0.2717845117845118"/>
        <s v="NA"/>
        <n v="0.1368"/>
        <n v="8.9180327868852466E-2"/>
        <n v="0.14486486486486486"/>
        <n v="0.53815789473684206"/>
        <n v="0.43444444444444447"/>
        <n v="0.23921568627450981"/>
        <n v="0.30210526315789471"/>
        <n v="0.16633333333333333"/>
        <n v="0.17333333333333334"/>
        <n v="0.32915824915824915"/>
        <n v="0.21515151515151515"/>
        <n v="0.17052631578947369"/>
        <n v="0.12745901639344262"/>
        <n v="0.12874692874692875"/>
        <n v="0.16044444444444445"/>
        <n v="0.21199999999999999"/>
        <n v="0.25695238095238093"/>
        <n v="0.19815384615384615"/>
        <n v="0.22186666666666666"/>
        <n v="0.24"/>
        <n v="0.21643243243243243"/>
        <n v="0.21333333333333335"/>
        <n v="0.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khrul Ammar Md Desa" refreshedDate="45138.917642939814" createdVersion="8" refreshedVersion="8" minRefreshableVersion="3" recordCount="28" xr:uid="{C1CA893D-970A-4FCE-8391-50F8F16ACD30}">
  <cacheSource type="worksheet">
    <worksheetSource ref="B2:J30" sheet="histogram"/>
  </cacheSource>
  <cacheFields count="9">
    <cacheField name="Date" numFmtId="14">
      <sharedItems containsSemiMixedTypes="0" containsNonDate="0" containsDate="1" containsString="0" minDate="2023-05-30T00:00:00" maxDate="2023-06-03T00:00:00"/>
    </cacheField>
    <cacheField name="Client" numFmtId="0">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ount="5">
        <s v="Transfer"/>
        <s v="PayPal"/>
        <s v="NA"/>
        <s v="Check"/>
        <s v="Card"/>
      </sharedItems>
    </cacheField>
    <cacheField name="Revenue" numFmtId="164">
      <sharedItems containsMixedTypes="1" containsNumber="1" minValue="3600" maxValue="7500" count="20">
        <n v="4500"/>
        <n v="3800"/>
        <n v="3712.5"/>
        <s v="NA"/>
        <n v="5000"/>
        <n v="6100"/>
        <n v="4625"/>
        <n v="3600"/>
        <n v="5100"/>
        <n v="4750"/>
        <n v="6000"/>
        <n v="4950"/>
        <n v="7320"/>
        <n v="5087.5"/>
        <n v="4250"/>
        <n v="5250"/>
        <n v="6500"/>
        <n v="7500"/>
        <n v="5500"/>
        <n v="5400"/>
      </sharedItems>
    </cacheField>
    <cacheField name="Profit" numFmtId="164">
      <sharedItems containsSemiMixedTypes="0" containsString="0" containsNumber="1" containsInteger="1" minValue="540" maxValue="2045" count="28">
        <n v="598"/>
        <n v="1045"/>
        <n v="1009"/>
        <n v="779"/>
        <n v="684"/>
        <n v="544"/>
        <n v="670"/>
        <n v="2045"/>
        <n v="1564"/>
        <n v="1220"/>
        <n v="1435"/>
        <n v="998"/>
        <n v="780"/>
        <n v="1044"/>
        <n v="1222"/>
        <n v="1065"/>
        <n v="810"/>
        <n v="933"/>
        <n v="655"/>
        <n v="722"/>
        <n v="901"/>
        <n v="1349"/>
        <n v="1288"/>
        <n v="1664"/>
        <n v="1320"/>
        <n v="1001"/>
        <n v="960"/>
        <n v="540"/>
      </sharedItems>
      <fieldGroup base="7">
        <rangePr startNum="540" endNum="2045" groupInterval="250"/>
        <groupItems count="9">
          <s v="&lt;540"/>
          <s v="540-789"/>
          <s v="790-1039"/>
          <s v="1040-1289"/>
          <s v="1290-1539"/>
          <s v="1540-1789"/>
          <s v="1790-2039"/>
          <s v="2040-2289"/>
          <s v="&gt;2290"/>
        </groupItems>
      </fieldGroup>
    </cacheField>
    <cacheField name="Profit Margin" numFmtId="165">
      <sharedItems containsMixedTypes="1" containsNumber="1" minValue="8.9180327868852466E-2" maxValue="0.53815789473684206"/>
    </cacheField>
  </cacheFields>
  <extLst>
    <ext xmlns:x14="http://schemas.microsoft.com/office/spreadsheetml/2009/9/main" uri="{725AE2AE-9491-48be-B2B4-4EB974FC3084}">
      <x14:pivotCacheDefinition pivotCacheId="21165823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khrul Ammar Md Desa" refreshedDate="45138.936218402778" createdVersion="8" refreshedVersion="8" minRefreshableVersion="3" recordCount="28" xr:uid="{EAC1403B-5B30-48D8-BB2A-361EE96AE59A}">
  <cacheSource type="worksheet">
    <worksheetSource ref="B2:J30" sheet="bar chart"/>
  </cacheSource>
  <cacheFields count="9">
    <cacheField name="Date" numFmtId="14">
      <sharedItems containsSemiMixedTypes="0" containsNonDate="0" containsDate="1" containsString="0" minDate="2023-05-30T00:00:00" maxDate="2023-06-03T00:00:00"/>
    </cacheField>
    <cacheField name="Client" numFmtId="0">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ount="5">
        <s v="Transfer"/>
        <s v="PayPal"/>
        <s v="NA"/>
        <s v="Check"/>
        <s v="Card"/>
      </sharedItems>
    </cacheField>
    <cacheField name="Revenue" numFmtId="164">
      <sharedItems containsMixedTypes="1" containsNumber="1" minValue="3600" maxValue="7500"/>
    </cacheField>
    <cacheField name="Profit" numFmtId="164">
      <sharedItems containsSemiMixedTypes="0" containsString="0" containsNumber="1" containsInteger="1" minValue="540" maxValue="2045"/>
    </cacheField>
    <cacheField name="Profit Margin" numFmtId="165">
      <sharedItems containsMixedTypes="1" containsNumber="1" minValue="8.9180327868852466E-2" maxValue="0.53815789473684206" count="27">
        <n v="0.13288888888888889"/>
        <n v="0.27500000000000002"/>
        <n v="0.2717845117845118"/>
        <s v="NA"/>
        <n v="0.1368"/>
        <n v="8.9180327868852466E-2"/>
        <n v="0.14486486486486486"/>
        <n v="0.53815789473684206"/>
        <n v="0.43444444444444447"/>
        <n v="0.23921568627450981"/>
        <n v="0.30210526315789471"/>
        <n v="0.16633333333333333"/>
        <n v="0.17333333333333334"/>
        <n v="0.32915824915824915"/>
        <n v="0.21515151515151515"/>
        <n v="0.17052631578947369"/>
        <n v="0.12745901639344262"/>
        <n v="0.12874692874692875"/>
        <n v="0.16044444444444445"/>
        <n v="0.21199999999999999"/>
        <n v="0.25695238095238093"/>
        <n v="0.19815384615384615"/>
        <n v="0.22186666666666666"/>
        <n v="0.24"/>
        <n v="0.21643243243243243"/>
        <n v="0.21333333333333335"/>
        <n v="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x v="0"/>
    <s v="Bill Smith"/>
    <x v="0"/>
    <x v="0"/>
    <x v="0"/>
    <x v="0"/>
    <n v="598"/>
    <x v="0"/>
  </r>
  <r>
    <d v="2023-05-30T00:00:00"/>
    <x v="1"/>
    <s v="Ken Singh"/>
    <x v="1"/>
    <x v="1"/>
    <x v="1"/>
    <x v="1"/>
    <n v="1045"/>
    <x v="1"/>
  </r>
  <r>
    <d v="2023-05-30T00:00:00"/>
    <x v="2"/>
    <s v="Harley Fritz"/>
    <x v="1"/>
    <x v="1"/>
    <x v="2"/>
    <x v="2"/>
    <n v="1009"/>
    <x v="2"/>
  </r>
  <r>
    <d v="2023-05-30T00:00:00"/>
    <x v="3"/>
    <s v="Nyla Novak"/>
    <x v="2"/>
    <x v="2"/>
    <x v="2"/>
    <x v="3"/>
    <n v="779"/>
    <x v="3"/>
  </r>
  <r>
    <d v="2023-05-30T00:00:00"/>
    <x v="4"/>
    <s v="David Rasmussen"/>
    <x v="2"/>
    <x v="2"/>
    <x v="3"/>
    <x v="4"/>
    <n v="684"/>
    <x v="4"/>
  </r>
  <r>
    <d v="2023-05-31T00:00:00"/>
    <x v="5"/>
    <s v="Ivan Hiney"/>
    <x v="0"/>
    <x v="0"/>
    <x v="0"/>
    <x v="5"/>
    <n v="544"/>
    <x v="5"/>
  </r>
  <r>
    <d v="2023-05-31T00:00:00"/>
    <x v="6"/>
    <s v="Jonha Ma"/>
    <x v="0"/>
    <x v="0"/>
    <x v="0"/>
    <x v="6"/>
    <n v="670"/>
    <x v="6"/>
  </r>
  <r>
    <d v="2023-05-31T00:00:00"/>
    <x v="7"/>
    <s v="Jordan Boone"/>
    <x v="0"/>
    <x v="0"/>
    <x v="0"/>
    <x v="1"/>
    <n v="2045"/>
    <x v="7"/>
  </r>
  <r>
    <d v="2023-05-31T00:00:00"/>
    <x v="8"/>
    <s v="Kylee Townsend"/>
    <x v="0"/>
    <x v="0"/>
    <x v="4"/>
    <x v="7"/>
    <n v="1564"/>
    <x v="8"/>
  </r>
  <r>
    <d v="2023-05-31T00:00:00"/>
    <x v="9"/>
    <s v="Nora Rollins"/>
    <x v="0"/>
    <x v="0"/>
    <x v="3"/>
    <x v="8"/>
    <n v="1220"/>
    <x v="9"/>
  </r>
  <r>
    <d v="2023-05-31T00:00:00"/>
    <x v="10"/>
    <s v="Brendan Wallace"/>
    <x v="0"/>
    <x v="0"/>
    <x v="3"/>
    <x v="9"/>
    <n v="1435"/>
    <x v="10"/>
  </r>
  <r>
    <d v="2023-05-31T00:00:00"/>
    <x v="11"/>
    <s v="Conor Wise"/>
    <x v="2"/>
    <x v="2"/>
    <x v="0"/>
    <x v="10"/>
    <n v="998"/>
    <x v="11"/>
  </r>
  <r>
    <d v="2023-05-31T00:00:00"/>
    <x v="12"/>
    <s v="Steven Michael"/>
    <x v="3"/>
    <x v="3"/>
    <x v="3"/>
    <x v="0"/>
    <n v="780"/>
    <x v="12"/>
  </r>
  <r>
    <d v="2023-06-01T00:00:00"/>
    <x v="13"/>
    <s v="Lucia Mckay"/>
    <x v="3"/>
    <x v="3"/>
    <x v="4"/>
    <x v="3"/>
    <n v="1044"/>
    <x v="3"/>
  </r>
  <r>
    <d v="2023-06-01T00:00:00"/>
    <x v="14"/>
    <s v="Jose Roach"/>
    <x v="3"/>
    <x v="3"/>
    <x v="0"/>
    <x v="2"/>
    <n v="1222"/>
    <x v="13"/>
  </r>
  <r>
    <d v="2023-06-01T00:00:00"/>
    <x v="15"/>
    <s v="Franklin Wrigt"/>
    <x v="3"/>
    <x v="3"/>
    <x v="0"/>
    <x v="11"/>
    <n v="1065"/>
    <x v="14"/>
  </r>
  <r>
    <d v="2023-06-01T00:00:00"/>
    <x v="16"/>
    <s v="Alia Thornton"/>
    <x v="2"/>
    <x v="2"/>
    <x v="0"/>
    <x v="9"/>
    <n v="810"/>
    <x v="15"/>
  </r>
  <r>
    <d v="2023-06-01T00:00:00"/>
    <x v="17"/>
    <s v="Denzel Flores"/>
    <x v="2"/>
    <x v="2"/>
    <x v="0"/>
    <x v="12"/>
    <n v="933"/>
    <x v="16"/>
  </r>
  <r>
    <d v="2023-06-01T00:00:00"/>
    <x v="18"/>
    <s v="Bruno Cordova"/>
    <x v="3"/>
    <x v="3"/>
    <x v="0"/>
    <x v="13"/>
    <n v="655"/>
    <x v="17"/>
  </r>
  <r>
    <d v="2023-06-01T00:00:00"/>
    <x v="19"/>
    <s v="Jaylynn Napp"/>
    <x v="3"/>
    <x v="3"/>
    <x v="0"/>
    <x v="0"/>
    <n v="722"/>
    <x v="18"/>
  </r>
  <r>
    <d v="2023-06-01T00:00:00"/>
    <x v="20"/>
    <s v="Bruce Rich"/>
    <x v="3"/>
    <x v="3"/>
    <x v="4"/>
    <x v="14"/>
    <n v="901"/>
    <x v="19"/>
  </r>
  <r>
    <d v="2023-06-02T00:00:00"/>
    <x v="21"/>
    <s v="Arturo Moore"/>
    <x v="3"/>
    <x v="3"/>
    <x v="1"/>
    <x v="15"/>
    <n v="1349"/>
    <x v="20"/>
  </r>
  <r>
    <d v="2023-06-02T00:00:00"/>
    <x v="22"/>
    <s v="Bryce Carpenter"/>
    <x v="1"/>
    <x v="1"/>
    <x v="1"/>
    <x v="16"/>
    <n v="1288"/>
    <x v="21"/>
  </r>
  <r>
    <d v="2023-06-02T00:00:00"/>
    <x v="23"/>
    <s v="Jaidyn Andersen"/>
    <x v="1"/>
    <x v="1"/>
    <x v="1"/>
    <x v="17"/>
    <n v="1664"/>
    <x v="22"/>
  </r>
  <r>
    <d v="2023-06-02T00:00:00"/>
    <x v="24"/>
    <s v="Mark Walm"/>
    <x v="1"/>
    <x v="1"/>
    <x v="0"/>
    <x v="18"/>
    <n v="1320"/>
    <x v="23"/>
  </r>
  <r>
    <d v="2023-06-02T00:00:00"/>
    <x v="25"/>
    <s v="Harry Lee"/>
    <x v="1"/>
    <x v="1"/>
    <x v="0"/>
    <x v="6"/>
    <n v="1001"/>
    <x v="24"/>
  </r>
  <r>
    <d v="2023-06-02T00:00:00"/>
    <x v="26"/>
    <s v="Josh Johnson"/>
    <x v="1"/>
    <x v="1"/>
    <x v="0"/>
    <x v="0"/>
    <n v="960"/>
    <x v="25"/>
  </r>
  <r>
    <d v="2023-06-02T00:00:00"/>
    <x v="27"/>
    <s v="Mik Naam"/>
    <x v="1"/>
    <x v="1"/>
    <x v="4"/>
    <x v="19"/>
    <n v="540"/>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s v="amazon.com, inc. "/>
    <s v="Bill Smith"/>
    <x v="0"/>
    <x v="0"/>
    <x v="0"/>
    <x v="0"/>
    <x v="0"/>
    <n v="0.13288888888888889"/>
  </r>
  <r>
    <d v="2023-05-30T00:00:00"/>
    <s v="tesla, inc. "/>
    <s v="Ken Singh"/>
    <x v="1"/>
    <x v="1"/>
    <x v="1"/>
    <x v="1"/>
    <x v="1"/>
    <n v="0.27500000000000002"/>
  </r>
  <r>
    <d v="2023-05-30T00:00:00"/>
    <s v="netflix, inc. "/>
    <s v="Harley Fritz"/>
    <x v="1"/>
    <x v="1"/>
    <x v="2"/>
    <x v="2"/>
    <x v="2"/>
    <n v="0.2717845117845118"/>
  </r>
  <r>
    <d v="2023-05-30T00:00:00"/>
    <s v="the procter &amp; gamble company "/>
    <s v="Nyla Novak"/>
    <x v="2"/>
    <x v="2"/>
    <x v="2"/>
    <x v="3"/>
    <x v="3"/>
    <s v="NA"/>
  </r>
  <r>
    <d v="2023-05-30T00:00:00"/>
    <s v="the goldman sachs group, inc. "/>
    <s v="David Rasmussen"/>
    <x v="2"/>
    <x v="2"/>
    <x v="3"/>
    <x v="4"/>
    <x v="4"/>
    <n v="0.1368"/>
  </r>
  <r>
    <d v="2023-05-31T00:00:00"/>
    <s v="jpmorgan chase &amp; co. "/>
    <s v="Ivan Hiney"/>
    <x v="0"/>
    <x v="0"/>
    <x v="0"/>
    <x v="5"/>
    <x v="5"/>
    <n v="8.9180327868852466E-2"/>
  </r>
  <r>
    <d v="2023-05-31T00:00:00"/>
    <s v="morgan stanley "/>
    <s v="Jonha Ma"/>
    <x v="0"/>
    <x v="0"/>
    <x v="0"/>
    <x v="6"/>
    <x v="6"/>
    <n v="0.14486486486486486"/>
  </r>
  <r>
    <d v="2023-05-31T00:00:00"/>
    <s v="citigroup inc. "/>
    <s v="Jordan Boone"/>
    <x v="0"/>
    <x v="0"/>
    <x v="0"/>
    <x v="1"/>
    <x v="7"/>
    <n v="0.53815789473684206"/>
  </r>
  <r>
    <d v="2023-05-31T00:00:00"/>
    <s v="bank of america corporation "/>
    <s v="Kylee Townsend"/>
    <x v="0"/>
    <x v="0"/>
    <x v="4"/>
    <x v="7"/>
    <x v="8"/>
    <n v="0.43444444444444447"/>
  </r>
  <r>
    <d v="2023-05-31T00:00:00"/>
    <s v="walmart inc. "/>
    <s v="Nora Rollins"/>
    <x v="0"/>
    <x v="0"/>
    <x v="3"/>
    <x v="8"/>
    <x v="9"/>
    <n v="0.23921568627450981"/>
  </r>
  <r>
    <d v="2023-05-31T00:00:00"/>
    <s v="target corporation "/>
    <s v="Brendan Wallace"/>
    <x v="0"/>
    <x v="0"/>
    <x v="3"/>
    <x v="9"/>
    <x v="10"/>
    <n v="0.30210526315789471"/>
  </r>
  <r>
    <d v="2023-05-31T00:00:00"/>
    <s v="costco wholesale corporation "/>
    <s v="Conor Wise"/>
    <x v="2"/>
    <x v="2"/>
    <x v="0"/>
    <x v="10"/>
    <x v="11"/>
    <n v="0.16633333333333333"/>
  </r>
  <r>
    <d v="2023-05-31T00:00:00"/>
    <s v="mcdonald's corporation "/>
    <s v="Steven Michael"/>
    <x v="3"/>
    <x v="3"/>
    <x v="3"/>
    <x v="0"/>
    <x v="12"/>
    <n v="0.17333333333333334"/>
  </r>
  <r>
    <d v="2023-06-01T00:00:00"/>
    <s v="exxon mobil corporation "/>
    <s v="Lucia Mckay"/>
    <x v="3"/>
    <x v="3"/>
    <x v="4"/>
    <x v="3"/>
    <x v="13"/>
    <s v="NA"/>
  </r>
  <r>
    <d v="2023-06-01T00:00:00"/>
    <s v="verizon communications inc. "/>
    <s v="Jose Roach"/>
    <x v="3"/>
    <x v="3"/>
    <x v="0"/>
    <x v="2"/>
    <x v="14"/>
    <n v="0.32915824915824915"/>
  </r>
  <r>
    <d v="2023-06-01T00:00:00"/>
    <s v="the home depot, inc. "/>
    <s v="Franklin Wrigt"/>
    <x v="3"/>
    <x v="3"/>
    <x v="0"/>
    <x v="11"/>
    <x v="15"/>
    <n v="0.21515151515151515"/>
  </r>
  <r>
    <d v="2023-06-01T00:00:00"/>
    <s v="cisco systems, inc. "/>
    <s v="Alia Thornton"/>
    <x v="2"/>
    <x v="2"/>
    <x v="0"/>
    <x v="9"/>
    <x v="16"/>
    <n v="0.17052631578947369"/>
  </r>
  <r>
    <d v="2023-06-01T00:00:00"/>
    <s v="chevron corporation "/>
    <s v="Denzel Flores"/>
    <x v="2"/>
    <x v="2"/>
    <x v="0"/>
    <x v="12"/>
    <x v="17"/>
    <n v="0.12745901639344262"/>
  </r>
  <r>
    <d v="2023-06-01T00:00:00"/>
    <s v="at&amp;t inc. "/>
    <s v="Bruno Cordova"/>
    <x v="3"/>
    <x v="3"/>
    <x v="0"/>
    <x v="13"/>
    <x v="18"/>
    <n v="0.12874692874692875"/>
  </r>
  <r>
    <d v="2023-06-01T00:00:00"/>
    <s v="intel corporation "/>
    <s v="Jaylynn Napp"/>
    <x v="3"/>
    <x v="3"/>
    <x v="0"/>
    <x v="0"/>
    <x v="19"/>
    <n v="0.16044444444444445"/>
  </r>
  <r>
    <d v="2023-06-01T00:00:00"/>
    <s v="general motors company "/>
    <s v="Bruce Rich"/>
    <x v="3"/>
    <x v="3"/>
    <x v="4"/>
    <x v="14"/>
    <x v="20"/>
    <n v="0.21199999999999999"/>
  </r>
  <r>
    <d v="2023-06-02T00:00:00"/>
    <s v="microsoft corporation "/>
    <s v="Arturo Moore"/>
    <x v="3"/>
    <x v="3"/>
    <x v="1"/>
    <x v="15"/>
    <x v="21"/>
    <n v="0.25695238095238093"/>
  </r>
  <r>
    <d v="2023-06-02T00:00:00"/>
    <s v="comcast corporation "/>
    <s v="Bryce Carpenter"/>
    <x v="1"/>
    <x v="1"/>
    <x v="1"/>
    <x v="16"/>
    <x v="22"/>
    <n v="0.19815384615384615"/>
  </r>
  <r>
    <d v="2023-06-02T00:00:00"/>
    <s v="dell technologies inc. "/>
    <s v="Jaidyn Andersen"/>
    <x v="1"/>
    <x v="1"/>
    <x v="1"/>
    <x v="17"/>
    <x v="23"/>
    <n v="0.22186666666666666"/>
  </r>
  <r>
    <d v="2023-06-02T00:00:00"/>
    <s v="johnson &amp; johnson "/>
    <s v="Mark Walm"/>
    <x v="1"/>
    <x v="1"/>
    <x v="0"/>
    <x v="18"/>
    <x v="24"/>
    <n v="0.24"/>
  </r>
  <r>
    <d v="2023-06-02T00:00:00"/>
    <s v="fedex corporation "/>
    <s v="Harry Lee"/>
    <x v="1"/>
    <x v="1"/>
    <x v="0"/>
    <x v="6"/>
    <x v="25"/>
    <n v="0.21643243243243243"/>
  </r>
  <r>
    <d v="2023-06-02T00:00:00"/>
    <s v="general electric company "/>
    <s v="Josh Johnson"/>
    <x v="1"/>
    <x v="1"/>
    <x v="0"/>
    <x v="0"/>
    <x v="26"/>
    <n v="0.21333333333333335"/>
  </r>
  <r>
    <d v="2023-06-02T00:00:00"/>
    <s v="lockheed martin corporation "/>
    <s v="Mik Naam"/>
    <x v="1"/>
    <x v="1"/>
    <x v="4"/>
    <x v="19"/>
    <x v="27"/>
    <n v="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s v="amazon.com, inc. "/>
    <s v="Bill Smith"/>
    <x v="0"/>
    <x v="0"/>
    <x v="0"/>
    <n v="4500"/>
    <n v="598"/>
    <x v="0"/>
  </r>
  <r>
    <d v="2023-05-30T00:00:00"/>
    <s v="tesla, inc. "/>
    <s v="Ken Singh"/>
    <x v="1"/>
    <x v="1"/>
    <x v="1"/>
    <n v="3800"/>
    <n v="1045"/>
    <x v="1"/>
  </r>
  <r>
    <d v="2023-05-30T00:00:00"/>
    <s v="netflix, inc. "/>
    <s v="Harley Fritz"/>
    <x v="1"/>
    <x v="1"/>
    <x v="2"/>
    <n v="3712.5"/>
    <n v="1009"/>
    <x v="2"/>
  </r>
  <r>
    <d v="2023-05-30T00:00:00"/>
    <s v="the procter &amp; gamble company "/>
    <s v="Nyla Novak"/>
    <x v="2"/>
    <x v="2"/>
    <x v="2"/>
    <s v="NA"/>
    <n v="779"/>
    <x v="3"/>
  </r>
  <r>
    <d v="2023-05-30T00:00:00"/>
    <s v="the goldman sachs group, inc. "/>
    <s v="David Rasmussen"/>
    <x v="2"/>
    <x v="2"/>
    <x v="3"/>
    <n v="5000"/>
    <n v="684"/>
    <x v="4"/>
  </r>
  <r>
    <d v="2023-05-31T00:00:00"/>
    <s v="jpmorgan chase &amp; co. "/>
    <s v="Ivan Hiney"/>
    <x v="0"/>
    <x v="0"/>
    <x v="0"/>
    <n v="6100"/>
    <n v="544"/>
    <x v="5"/>
  </r>
  <r>
    <d v="2023-05-31T00:00:00"/>
    <s v="morgan stanley "/>
    <s v="Jonha Ma"/>
    <x v="0"/>
    <x v="0"/>
    <x v="0"/>
    <n v="4625"/>
    <n v="670"/>
    <x v="6"/>
  </r>
  <r>
    <d v="2023-05-31T00:00:00"/>
    <s v="citigroup inc. "/>
    <s v="Jordan Boone"/>
    <x v="0"/>
    <x v="0"/>
    <x v="0"/>
    <n v="3800"/>
    <n v="2045"/>
    <x v="7"/>
  </r>
  <r>
    <d v="2023-05-31T00:00:00"/>
    <s v="bank of america corporation "/>
    <s v="Kylee Townsend"/>
    <x v="0"/>
    <x v="0"/>
    <x v="4"/>
    <n v="3600"/>
    <n v="1564"/>
    <x v="8"/>
  </r>
  <r>
    <d v="2023-05-31T00:00:00"/>
    <s v="walmart inc. "/>
    <s v="Nora Rollins"/>
    <x v="0"/>
    <x v="0"/>
    <x v="3"/>
    <n v="5100"/>
    <n v="1220"/>
    <x v="9"/>
  </r>
  <r>
    <d v="2023-05-31T00:00:00"/>
    <s v="target corporation "/>
    <s v="Brendan Wallace"/>
    <x v="0"/>
    <x v="0"/>
    <x v="3"/>
    <n v="4750"/>
    <n v="1435"/>
    <x v="10"/>
  </r>
  <r>
    <d v="2023-05-31T00:00:00"/>
    <s v="costco wholesale corporation "/>
    <s v="Conor Wise"/>
    <x v="2"/>
    <x v="2"/>
    <x v="0"/>
    <n v="6000"/>
    <n v="998"/>
    <x v="11"/>
  </r>
  <r>
    <d v="2023-05-31T00:00:00"/>
    <s v="mcdonald's corporation "/>
    <s v="Steven Michael"/>
    <x v="3"/>
    <x v="3"/>
    <x v="3"/>
    <n v="4500"/>
    <n v="780"/>
    <x v="12"/>
  </r>
  <r>
    <d v="2023-06-01T00:00:00"/>
    <s v="exxon mobil corporation "/>
    <s v="Lucia Mckay"/>
    <x v="3"/>
    <x v="3"/>
    <x v="4"/>
    <s v="NA"/>
    <n v="1044"/>
    <x v="3"/>
  </r>
  <r>
    <d v="2023-06-01T00:00:00"/>
    <s v="verizon communications inc. "/>
    <s v="Jose Roach"/>
    <x v="3"/>
    <x v="3"/>
    <x v="0"/>
    <n v="3712.5"/>
    <n v="1222"/>
    <x v="13"/>
  </r>
  <r>
    <d v="2023-06-01T00:00:00"/>
    <s v="the home depot, inc. "/>
    <s v="Franklin Wrigt"/>
    <x v="3"/>
    <x v="3"/>
    <x v="0"/>
    <n v="4950"/>
    <n v="1065"/>
    <x v="14"/>
  </r>
  <r>
    <d v="2023-06-01T00:00:00"/>
    <s v="cisco systems, inc. "/>
    <s v="Alia Thornton"/>
    <x v="2"/>
    <x v="2"/>
    <x v="0"/>
    <n v="4750"/>
    <n v="810"/>
    <x v="15"/>
  </r>
  <r>
    <d v="2023-06-01T00:00:00"/>
    <s v="chevron corporation "/>
    <s v="Denzel Flores"/>
    <x v="2"/>
    <x v="2"/>
    <x v="0"/>
    <n v="7320"/>
    <n v="933"/>
    <x v="16"/>
  </r>
  <r>
    <d v="2023-06-01T00:00:00"/>
    <s v="at&amp;t inc. "/>
    <s v="Bruno Cordova"/>
    <x v="3"/>
    <x v="3"/>
    <x v="0"/>
    <n v="5087.5"/>
    <n v="655"/>
    <x v="17"/>
  </r>
  <r>
    <d v="2023-06-01T00:00:00"/>
    <s v="intel corporation "/>
    <s v="Jaylynn Napp"/>
    <x v="3"/>
    <x v="3"/>
    <x v="0"/>
    <n v="4500"/>
    <n v="722"/>
    <x v="18"/>
  </r>
  <r>
    <d v="2023-06-01T00:00:00"/>
    <s v="general motors company "/>
    <s v="Bruce Rich"/>
    <x v="3"/>
    <x v="3"/>
    <x v="4"/>
    <n v="4250"/>
    <n v="901"/>
    <x v="19"/>
  </r>
  <r>
    <d v="2023-06-02T00:00:00"/>
    <s v="microsoft corporation "/>
    <s v="Arturo Moore"/>
    <x v="3"/>
    <x v="3"/>
    <x v="1"/>
    <n v="5250"/>
    <n v="1349"/>
    <x v="20"/>
  </r>
  <r>
    <d v="2023-06-02T00:00:00"/>
    <s v="comcast corporation "/>
    <s v="Bryce Carpenter"/>
    <x v="1"/>
    <x v="1"/>
    <x v="1"/>
    <n v="6500"/>
    <n v="1288"/>
    <x v="21"/>
  </r>
  <r>
    <d v="2023-06-02T00:00:00"/>
    <s v="dell technologies inc. "/>
    <s v="Jaidyn Andersen"/>
    <x v="1"/>
    <x v="1"/>
    <x v="1"/>
    <n v="7500"/>
    <n v="1664"/>
    <x v="22"/>
  </r>
  <r>
    <d v="2023-06-02T00:00:00"/>
    <s v="johnson &amp; johnson "/>
    <s v="Mark Walm"/>
    <x v="1"/>
    <x v="1"/>
    <x v="0"/>
    <n v="5500"/>
    <n v="1320"/>
    <x v="23"/>
  </r>
  <r>
    <d v="2023-06-02T00:00:00"/>
    <s v="fedex corporation "/>
    <s v="Harry Lee"/>
    <x v="1"/>
    <x v="1"/>
    <x v="0"/>
    <n v="4625"/>
    <n v="1001"/>
    <x v="24"/>
  </r>
  <r>
    <d v="2023-06-02T00:00:00"/>
    <s v="general electric company "/>
    <s v="Josh Johnson"/>
    <x v="1"/>
    <x v="1"/>
    <x v="0"/>
    <n v="4500"/>
    <n v="960"/>
    <x v="25"/>
  </r>
  <r>
    <d v="2023-06-02T00:00:00"/>
    <s v="lockheed martin corporation "/>
    <s v="Mik Naam"/>
    <x v="1"/>
    <x v="1"/>
    <x v="4"/>
    <n v="5400"/>
    <n v="54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5CF09-A407-4BFA-9FEB-ECCE60DA888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6:Q66" firstHeaderRow="1" firstDataRow="2" firstDataCol="1"/>
  <pivotFields count="9">
    <pivotField numFmtId="14" showAll="0"/>
    <pivotField axis="axisRow" showAll="0">
      <items count="29">
        <item x="0"/>
        <item x="18"/>
        <item x="8"/>
        <item x="17"/>
        <item x="16"/>
        <item x="7"/>
        <item x="22"/>
        <item x="11"/>
        <item x="23"/>
        <item x="13"/>
        <item x="25"/>
        <item x="26"/>
        <item x="20"/>
        <item x="19"/>
        <item x="24"/>
        <item x="5"/>
        <item x="27"/>
        <item x="12"/>
        <item x="21"/>
        <item x="6"/>
        <item x="2"/>
        <item x="10"/>
        <item x="1"/>
        <item x="4"/>
        <item x="15"/>
        <item x="3"/>
        <item x="14"/>
        <item x="9"/>
        <item t="default"/>
      </items>
    </pivotField>
    <pivotField showAll="0"/>
    <pivotField axis="axisCol" showAll="0">
      <items count="5">
        <item x="3"/>
        <item x="0"/>
        <item x="2"/>
        <item x="1"/>
        <item t="default"/>
      </items>
    </pivotField>
    <pivotField showAll="0">
      <items count="5">
        <item x="3"/>
        <item x="2"/>
        <item x="1"/>
        <item x="0"/>
        <item t="default"/>
      </items>
    </pivotField>
    <pivotField showAll="0">
      <items count="6">
        <item x="4"/>
        <item x="3"/>
        <item x="2"/>
        <item x="1"/>
        <item x="0"/>
        <item t="default"/>
      </items>
    </pivotField>
    <pivotField showAll="0">
      <items count="21">
        <item x="7"/>
        <item x="2"/>
        <item x="1"/>
        <item x="14"/>
        <item x="0"/>
        <item x="6"/>
        <item x="9"/>
        <item x="11"/>
        <item x="4"/>
        <item x="13"/>
        <item x="8"/>
        <item x="15"/>
        <item x="19"/>
        <item x="18"/>
        <item x="10"/>
        <item x="5"/>
        <item x="16"/>
        <item x="12"/>
        <item x="17"/>
        <item x="3"/>
        <item t="default"/>
      </items>
    </pivotField>
    <pivotField dataField="1" numFmtId="164" showAll="0"/>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3"/>
  </colFields>
  <colItems count="5">
    <i>
      <x/>
    </i>
    <i>
      <x v="1"/>
    </i>
    <i>
      <x v="2"/>
    </i>
    <i>
      <x v="3"/>
    </i>
    <i t="grand">
      <x/>
    </i>
  </colItems>
  <dataFields count="1">
    <dataField name="Average of Profit" fld="7" subtotal="average" baseField="1"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A9D9B-D3E3-4FC0-BCD3-6C6BFD9F1C4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Q34" firstHeaderRow="1" firstDataRow="2" firstDataCol="1"/>
  <pivotFields count="9">
    <pivotField numFmtId="14" showAll="0"/>
    <pivotField axis="axisRow" showAll="0">
      <items count="29">
        <item x="0"/>
        <item x="18"/>
        <item x="8"/>
        <item x="17"/>
        <item x="16"/>
        <item x="7"/>
        <item x="22"/>
        <item x="11"/>
        <item x="23"/>
        <item x="13"/>
        <item x="25"/>
        <item x="26"/>
        <item x="20"/>
        <item x="19"/>
        <item x="24"/>
        <item x="5"/>
        <item x="27"/>
        <item x="12"/>
        <item x="21"/>
        <item x="6"/>
        <item x="2"/>
        <item x="10"/>
        <item x="1"/>
        <item x="4"/>
        <item x="15"/>
        <item x="3"/>
        <item x="14"/>
        <item x="9"/>
        <item t="default"/>
      </items>
    </pivotField>
    <pivotField showAll="0"/>
    <pivotField axis="axisCol" showAll="0">
      <items count="5">
        <item x="3"/>
        <item x="0"/>
        <item x="2"/>
        <item x="1"/>
        <item t="default"/>
      </items>
    </pivotField>
    <pivotField showAll="0">
      <items count="5">
        <item x="3"/>
        <item x="2"/>
        <item x="1"/>
        <item x="0"/>
        <item t="default"/>
      </items>
    </pivotField>
    <pivotField showAll="0">
      <items count="6">
        <item x="4"/>
        <item x="3"/>
        <item x="2"/>
        <item x="1"/>
        <item x="0"/>
        <item t="default"/>
      </items>
    </pivotField>
    <pivotField dataField="1" showAll="0">
      <items count="21">
        <item x="7"/>
        <item x="2"/>
        <item x="1"/>
        <item x="14"/>
        <item x="0"/>
        <item x="6"/>
        <item x="9"/>
        <item x="11"/>
        <item x="4"/>
        <item x="13"/>
        <item x="8"/>
        <item x="15"/>
        <item x="19"/>
        <item x="18"/>
        <item x="10"/>
        <item x="5"/>
        <item x="16"/>
        <item x="12"/>
        <item x="17"/>
        <item x="3"/>
        <item t="default"/>
      </items>
    </pivotField>
    <pivotField numFmtId="164" showAll="0"/>
    <pivotField showAll="0">
      <items count="28">
        <item x="5"/>
        <item x="26"/>
        <item x="16"/>
        <item x="17"/>
        <item x="0"/>
        <item x="4"/>
        <item x="6"/>
        <item x="18"/>
        <item x="11"/>
        <item x="15"/>
        <item x="12"/>
        <item x="21"/>
        <item x="19"/>
        <item x="25"/>
        <item x="14"/>
        <item x="24"/>
        <item x="22"/>
        <item x="9"/>
        <item x="23"/>
        <item x="20"/>
        <item x="2"/>
        <item x="1"/>
        <item x="10"/>
        <item x="13"/>
        <item x="8"/>
        <item x="7"/>
        <item x="3"/>
        <item t="default"/>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3"/>
  </colFields>
  <colItems count="5">
    <i>
      <x/>
    </i>
    <i>
      <x v="1"/>
    </i>
    <i>
      <x v="2"/>
    </i>
    <i>
      <x v="3"/>
    </i>
    <i t="grand">
      <x/>
    </i>
  </colItems>
  <dataFields count="1">
    <dataField name="Average of Revenue"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F269AD-2224-4540-8F47-96034185853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R29:W37" firstHeaderRow="1" firstDataRow="2" firstDataCol="1"/>
  <pivotFields count="9">
    <pivotField numFmtId="14" showAll="0"/>
    <pivotField showAll="0"/>
    <pivotField showAll="0"/>
    <pivotField axis="axisCol" dataField="1" showAll="0">
      <items count="5">
        <item x="3"/>
        <item x="0"/>
        <item x="2"/>
        <item x="1"/>
        <item t="default"/>
      </items>
    </pivotField>
    <pivotField showAll="0">
      <items count="5">
        <item x="3"/>
        <item x="2"/>
        <item x="1"/>
        <item x="0"/>
        <item t="default"/>
      </items>
    </pivotField>
    <pivotField showAll="0">
      <items count="6">
        <item x="4"/>
        <item x="3"/>
        <item x="2"/>
        <item x="1"/>
        <item x="0"/>
        <item t="default"/>
      </items>
    </pivotField>
    <pivotField showAll="0">
      <items count="21">
        <item x="7"/>
        <item x="2"/>
        <item x="1"/>
        <item x="14"/>
        <item x="0"/>
        <item x="6"/>
        <item x="9"/>
        <item x="11"/>
        <item x="4"/>
        <item x="13"/>
        <item x="8"/>
        <item x="15"/>
        <item x="19"/>
        <item x="18"/>
        <item x="10"/>
        <item x="5"/>
        <item x="16"/>
        <item x="12"/>
        <item x="17"/>
        <item x="3"/>
        <item t="default"/>
      </items>
    </pivotField>
    <pivotField axis="axisRow" numFmtId="164" showAll="0">
      <items count="10">
        <item x="0"/>
        <item x="1"/>
        <item x="2"/>
        <item x="3"/>
        <item x="4"/>
        <item x="5"/>
        <item x="6"/>
        <item x="7"/>
        <item x="8"/>
        <item t="default"/>
      </items>
    </pivotField>
    <pivotField showAll="0"/>
  </pivotFields>
  <rowFields count="1">
    <field x="7"/>
  </rowFields>
  <rowItems count="7">
    <i>
      <x v="1"/>
    </i>
    <i>
      <x v="2"/>
    </i>
    <i>
      <x v="3"/>
    </i>
    <i>
      <x v="4"/>
    </i>
    <i>
      <x v="5"/>
    </i>
    <i>
      <x v="7"/>
    </i>
    <i t="grand">
      <x/>
    </i>
  </rowItems>
  <colFields count="1">
    <field x="3"/>
  </colFields>
  <colItems count="5">
    <i>
      <x/>
    </i>
    <i>
      <x v="1"/>
    </i>
    <i>
      <x v="2"/>
    </i>
    <i>
      <x v="3"/>
    </i>
    <i t="grand">
      <x/>
    </i>
  </colItems>
  <dataFields count="1">
    <dataField name="Count of Department"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A23C12-13A5-4A36-8F84-4FD9D51DFE2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4:W26" firstHeaderRow="1" firstDataRow="2" firstDataCol="1"/>
  <pivotFields count="9">
    <pivotField numFmtId="14" showAll="0"/>
    <pivotField showAll="0"/>
    <pivotField showAll="0"/>
    <pivotField axis="axisCol" dataField="1" showAll="0">
      <items count="5">
        <item x="3"/>
        <item x="0"/>
        <item x="2"/>
        <item x="1"/>
        <item t="default"/>
      </items>
    </pivotField>
    <pivotField showAll="0">
      <items count="5">
        <item x="3"/>
        <item x="2"/>
        <item x="1"/>
        <item x="0"/>
        <item t="default"/>
      </items>
    </pivotField>
    <pivotField showAll="0">
      <items count="6">
        <item x="4"/>
        <item x="3"/>
        <item x="2"/>
        <item x="1"/>
        <item x="0"/>
        <item t="default"/>
      </items>
    </pivotField>
    <pivotField axis="axisRow" showAll="0">
      <items count="21">
        <item x="7"/>
        <item x="2"/>
        <item x="1"/>
        <item x="14"/>
        <item x="0"/>
        <item x="6"/>
        <item x="9"/>
        <item x="11"/>
        <item x="4"/>
        <item x="13"/>
        <item x="8"/>
        <item x="15"/>
        <item x="19"/>
        <item x="18"/>
        <item x="10"/>
        <item x="5"/>
        <item x="16"/>
        <item x="12"/>
        <item x="17"/>
        <item x="3"/>
        <item t="default"/>
      </items>
    </pivotField>
    <pivotField numFmtId="164" showAll="0">
      <items count="10">
        <item x="0"/>
        <item x="1"/>
        <item x="2"/>
        <item x="3"/>
        <item x="4"/>
        <item x="5"/>
        <item x="6"/>
        <item x="7"/>
        <item x="8"/>
        <item t="default"/>
      </items>
    </pivotField>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5">
    <i>
      <x/>
    </i>
    <i>
      <x v="1"/>
    </i>
    <i>
      <x v="2"/>
    </i>
    <i>
      <x v="3"/>
    </i>
    <i t="grand">
      <x/>
    </i>
  </colItems>
  <dataFields count="1">
    <dataField name="Count of Department"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D4209-20EF-4930-B6E4-0747A399191E}"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R15" firstHeaderRow="1" firstDataRow="2" firstDataCol="1"/>
  <pivotFields count="9">
    <pivotField numFmtId="14" showAll="0"/>
    <pivotField showAll="0"/>
    <pivotField showAll="0"/>
    <pivotField axis="axisRow" dataField="1" showAll="0">
      <items count="5">
        <item x="3"/>
        <item x="0"/>
        <item x="2"/>
        <item x="1"/>
        <item t="default"/>
      </items>
    </pivotField>
    <pivotField axis="axisRow" showAll="0">
      <items count="5">
        <item x="3"/>
        <item x="2"/>
        <item x="1"/>
        <item x="0"/>
        <item t="default"/>
      </items>
    </pivotField>
    <pivotField axis="axisCol" showAll="0">
      <items count="6">
        <item x="4"/>
        <item x="3"/>
        <item x="2"/>
        <item x="1"/>
        <item x="0"/>
        <item t="default"/>
      </items>
    </pivotField>
    <pivotField showAll="0"/>
    <pivotField numFmtId="164" showAll="0"/>
    <pivotField showAll="0">
      <items count="28">
        <item x="5"/>
        <item x="26"/>
        <item x="16"/>
        <item x="17"/>
        <item x="0"/>
        <item x="4"/>
        <item x="6"/>
        <item x="18"/>
        <item x="11"/>
        <item x="15"/>
        <item x="12"/>
        <item x="21"/>
        <item x="19"/>
        <item x="25"/>
        <item x="14"/>
        <item x="24"/>
        <item x="22"/>
        <item x="9"/>
        <item x="23"/>
        <item x="20"/>
        <item x="2"/>
        <item x="1"/>
        <item x="10"/>
        <item x="13"/>
        <item x="8"/>
        <item x="7"/>
        <item x="3"/>
        <item t="default"/>
      </items>
    </pivotField>
  </pivotFields>
  <rowFields count="2">
    <field x="3"/>
    <field x="4"/>
  </rowFields>
  <rowItems count="9">
    <i>
      <x/>
    </i>
    <i r="1">
      <x/>
    </i>
    <i>
      <x v="1"/>
    </i>
    <i r="1">
      <x v="3"/>
    </i>
    <i>
      <x v="2"/>
    </i>
    <i r="1">
      <x v="1"/>
    </i>
    <i>
      <x v="3"/>
    </i>
    <i r="1">
      <x v="2"/>
    </i>
    <i t="grand">
      <x/>
    </i>
  </rowItems>
  <colFields count="1">
    <field x="5"/>
  </colFields>
  <colItems count="6">
    <i>
      <x/>
    </i>
    <i>
      <x v="1"/>
    </i>
    <i>
      <x v="2"/>
    </i>
    <i>
      <x v="3"/>
    </i>
    <i>
      <x v="4"/>
    </i>
    <i t="grand">
      <x/>
    </i>
  </colItems>
  <dataFields count="1">
    <dataField name="Count of Department" fld="3"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A78344-E04B-42C3-9502-D7D03B70088C}" sourceName="Region">
  <pivotTables>
    <pivotTable tabId="9" name="PivotTable4"/>
    <pivotTable tabId="9" name="PivotTable5"/>
  </pivotTables>
  <data>
    <tabular pivotCacheId="211658236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254DE81-89CA-4913-B702-4564961741AD}" sourceName="Payment">
  <pivotTables>
    <pivotTable tabId="9" name="PivotTable4"/>
    <pivotTable tabId="9" name="PivotTable5"/>
  </pivotTables>
  <data>
    <tabular pivotCacheId="2116582369">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4E981C5-332A-475D-AD7B-3600D0BD54A4}" cache="Slicer_Region" caption="Region" rowHeight="262466"/>
  <slicer name="Payment" xr10:uid="{98915FFD-B7FA-497E-9032-8852DB242856}" cache="Slicer_Payment" caption="Payment"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2:I42"/>
  <sheetViews>
    <sheetView zoomScaleNormal="100" workbookViewId="0">
      <selection activeCell="B6" sqref="B6"/>
    </sheetView>
  </sheetViews>
  <sheetFormatPr defaultColWidth="11" defaultRowHeight="15.5" x14ac:dyDescent="0.35"/>
  <cols>
    <col min="1" max="1" width="6.58203125" customWidth="1"/>
    <col min="2" max="2" width="7.08203125" customWidth="1"/>
    <col min="3" max="3" width="11" customWidth="1"/>
    <col min="6" max="6" width="15" customWidth="1"/>
    <col min="7" max="7" width="6.58203125" customWidth="1"/>
    <col min="9" max="9" width="5.5" customWidth="1"/>
  </cols>
  <sheetData>
    <row r="2" spans="2:9" x14ac:dyDescent="0.35">
      <c r="B2" t="s">
        <v>0</v>
      </c>
      <c r="C2" t="s">
        <v>5</v>
      </c>
      <c r="D2" s="3" t="s">
        <v>1</v>
      </c>
      <c r="E2" s="3" t="s">
        <v>6</v>
      </c>
      <c r="F2" s="3" t="s">
        <v>47</v>
      </c>
      <c r="G2" s="3" t="s">
        <v>2</v>
      </c>
      <c r="H2" s="3" t="s">
        <v>3</v>
      </c>
      <c r="I2" s="3" t="s">
        <v>4</v>
      </c>
    </row>
    <row r="3" spans="2:9" x14ac:dyDescent="0.35">
      <c r="B3" s="4">
        <v>45076</v>
      </c>
      <c r="C3" t="s">
        <v>7</v>
      </c>
      <c r="D3" t="s">
        <v>40</v>
      </c>
      <c r="E3" t="s">
        <v>68</v>
      </c>
      <c r="F3" t="s">
        <v>51</v>
      </c>
      <c r="G3" s="1">
        <v>4500</v>
      </c>
      <c r="H3" s="1">
        <v>598</v>
      </c>
      <c r="I3" s="2">
        <f>H3/G3</f>
        <v>0.13288888888888889</v>
      </c>
    </row>
    <row r="4" spans="2:9" x14ac:dyDescent="0.35">
      <c r="B4" s="4">
        <v>45076</v>
      </c>
      <c r="C4" t="s">
        <v>8</v>
      </c>
      <c r="D4" t="s">
        <v>41</v>
      </c>
      <c r="E4" t="s">
        <v>69</v>
      </c>
      <c r="F4" t="s">
        <v>49</v>
      </c>
      <c r="G4" s="1">
        <v>3800</v>
      </c>
      <c r="H4" s="1">
        <v>1045</v>
      </c>
      <c r="I4" s="2">
        <f t="shared" ref="I4:I32" si="0">H4/G4</f>
        <v>0.27500000000000002</v>
      </c>
    </row>
    <row r="5" spans="2:9" x14ac:dyDescent="0.35">
      <c r="B5" s="4">
        <v>45076</v>
      </c>
      <c r="C5" t="s">
        <v>9</v>
      </c>
      <c r="D5" t="s">
        <v>42</v>
      </c>
      <c r="E5" t="s">
        <v>69</v>
      </c>
      <c r="G5" s="1">
        <v>3712.5</v>
      </c>
      <c r="H5" s="1">
        <v>1009</v>
      </c>
      <c r="I5" s="2">
        <f t="shared" si="0"/>
        <v>0.2717845117845118</v>
      </c>
    </row>
    <row r="6" spans="2:9" x14ac:dyDescent="0.35">
      <c r="B6" s="4">
        <v>45076</v>
      </c>
      <c r="C6" t="s">
        <v>10</v>
      </c>
      <c r="D6" t="s">
        <v>35</v>
      </c>
      <c r="E6" t="s">
        <v>70</v>
      </c>
      <c r="G6" s="1"/>
      <c r="H6" s="1">
        <v>779</v>
      </c>
      <c r="I6" s="2" t="e">
        <f t="shared" si="0"/>
        <v>#DIV/0!</v>
      </c>
    </row>
    <row r="7" spans="2:9" x14ac:dyDescent="0.35">
      <c r="B7" s="4">
        <v>45076</v>
      </c>
      <c r="C7" t="s">
        <v>11</v>
      </c>
      <c r="D7" t="s">
        <v>43</v>
      </c>
      <c r="E7" t="s">
        <v>70</v>
      </c>
      <c r="F7" t="s">
        <v>50</v>
      </c>
      <c r="G7" s="1">
        <v>5000</v>
      </c>
      <c r="H7" s="1">
        <v>684</v>
      </c>
      <c r="I7" s="2">
        <f t="shared" si="0"/>
        <v>0.1368</v>
      </c>
    </row>
    <row r="8" spans="2:9" ht="51" customHeight="1" x14ac:dyDescent="0.35">
      <c r="B8" s="4">
        <v>45077</v>
      </c>
      <c r="C8" t="s">
        <v>12</v>
      </c>
      <c r="D8" t="s">
        <v>44</v>
      </c>
      <c r="E8" t="s">
        <v>68</v>
      </c>
      <c r="F8" t="s">
        <v>51</v>
      </c>
      <c r="G8" s="1">
        <v>6100</v>
      </c>
      <c r="H8" s="1">
        <v>544</v>
      </c>
      <c r="I8" s="2">
        <f t="shared" si="0"/>
        <v>8.9180327868852466E-2</v>
      </c>
    </row>
    <row r="9" spans="2:9" x14ac:dyDescent="0.35">
      <c r="B9" s="4">
        <v>45077</v>
      </c>
      <c r="C9" t="s">
        <v>13</v>
      </c>
      <c r="D9" t="s">
        <v>45</v>
      </c>
      <c r="E9" t="s">
        <v>68</v>
      </c>
      <c r="F9" t="s">
        <v>51</v>
      </c>
      <c r="G9" s="1">
        <v>4625</v>
      </c>
      <c r="H9" s="1">
        <v>670</v>
      </c>
      <c r="I9" s="2">
        <f t="shared" si="0"/>
        <v>0.14486486486486486</v>
      </c>
    </row>
    <row r="10" spans="2:9" x14ac:dyDescent="0.35">
      <c r="B10" s="4">
        <v>45077</v>
      </c>
      <c r="C10" t="s">
        <v>14</v>
      </c>
      <c r="D10" t="s">
        <v>46</v>
      </c>
      <c r="E10" t="s">
        <v>68</v>
      </c>
      <c r="F10" t="s">
        <v>51</v>
      </c>
      <c r="G10" s="1">
        <v>3800</v>
      </c>
      <c r="H10" s="1">
        <v>2045</v>
      </c>
      <c r="I10" s="2">
        <f t="shared" si="0"/>
        <v>0.53815789473684206</v>
      </c>
    </row>
    <row r="11" spans="2:9" x14ac:dyDescent="0.35">
      <c r="B11" s="4">
        <v>45077</v>
      </c>
      <c r="C11" t="s">
        <v>15</v>
      </c>
      <c r="D11" t="s">
        <v>36</v>
      </c>
      <c r="E11" t="s">
        <v>68</v>
      </c>
      <c r="F11" t="s">
        <v>48</v>
      </c>
      <c r="G11" s="1">
        <v>3600</v>
      </c>
      <c r="H11" s="1">
        <v>1564</v>
      </c>
      <c r="I11" s="2">
        <f t="shared" si="0"/>
        <v>0.43444444444444447</v>
      </c>
    </row>
    <row r="12" spans="2:9" ht="44.15" customHeight="1" x14ac:dyDescent="0.35">
      <c r="B12" s="4">
        <v>45077</v>
      </c>
      <c r="C12" t="s">
        <v>16</v>
      </c>
      <c r="D12" t="s">
        <v>37</v>
      </c>
      <c r="E12" t="s">
        <v>68</v>
      </c>
      <c r="F12" t="s">
        <v>50</v>
      </c>
      <c r="G12" s="1">
        <v>5100</v>
      </c>
      <c r="H12" s="1">
        <v>1220</v>
      </c>
      <c r="I12" s="2">
        <f t="shared" si="0"/>
        <v>0.23921568627450981</v>
      </c>
    </row>
    <row r="13" spans="2:9" x14ac:dyDescent="0.35">
      <c r="B13" s="4">
        <v>45077</v>
      </c>
      <c r="C13" t="s">
        <v>17</v>
      </c>
      <c r="D13" t="s">
        <v>52</v>
      </c>
      <c r="E13" t="s">
        <v>68</v>
      </c>
      <c r="F13" t="s">
        <v>50</v>
      </c>
      <c r="G13" s="1">
        <v>4750</v>
      </c>
      <c r="H13" s="1">
        <v>1435</v>
      </c>
      <c r="I13" s="2">
        <f t="shared" si="0"/>
        <v>0.30210526315789471</v>
      </c>
    </row>
    <row r="14" spans="2:9" x14ac:dyDescent="0.35">
      <c r="B14" s="4">
        <v>45077</v>
      </c>
      <c r="C14" t="s">
        <v>18</v>
      </c>
      <c r="D14" t="s">
        <v>53</v>
      </c>
      <c r="E14" t="s">
        <v>70</v>
      </c>
      <c r="F14" t="s">
        <v>51</v>
      </c>
      <c r="G14" s="1">
        <v>6000</v>
      </c>
      <c r="H14" s="1">
        <v>998</v>
      </c>
      <c r="I14" s="2">
        <f t="shared" si="0"/>
        <v>0.16633333333333333</v>
      </c>
    </row>
    <row r="15" spans="2:9" x14ac:dyDescent="0.35">
      <c r="B15" s="4">
        <v>45077</v>
      </c>
      <c r="C15" t="s">
        <v>19</v>
      </c>
      <c r="D15" t="s">
        <v>54</v>
      </c>
      <c r="E15" t="s">
        <v>71</v>
      </c>
      <c r="F15" t="s">
        <v>50</v>
      </c>
      <c r="G15" s="1">
        <v>4500</v>
      </c>
      <c r="H15" s="1">
        <v>780</v>
      </c>
      <c r="I15" s="2">
        <f t="shared" si="0"/>
        <v>0.17333333333333334</v>
      </c>
    </row>
    <row r="16" spans="2:9" x14ac:dyDescent="0.35">
      <c r="B16" s="4">
        <v>45078</v>
      </c>
      <c r="C16" t="s">
        <v>20</v>
      </c>
      <c r="D16" t="s">
        <v>38</v>
      </c>
      <c r="E16" t="s">
        <v>71</v>
      </c>
      <c r="F16" t="s">
        <v>48</v>
      </c>
      <c r="G16" s="1"/>
      <c r="H16" s="1">
        <v>1044</v>
      </c>
      <c r="I16" s="2" t="e">
        <f t="shared" si="0"/>
        <v>#DIV/0!</v>
      </c>
    </row>
    <row r="17" spans="2:9" x14ac:dyDescent="0.35">
      <c r="B17" s="4">
        <v>45078</v>
      </c>
      <c r="C17" t="s">
        <v>21</v>
      </c>
      <c r="D17" t="s">
        <v>55</v>
      </c>
      <c r="E17" t="s">
        <v>71</v>
      </c>
      <c r="F17" t="s">
        <v>51</v>
      </c>
      <c r="G17" s="1">
        <v>3712.5</v>
      </c>
      <c r="H17" s="1">
        <v>1222</v>
      </c>
      <c r="I17" s="2">
        <f t="shared" si="0"/>
        <v>0.32915824915824915</v>
      </c>
    </row>
    <row r="18" spans="2:9" ht="38.15" customHeight="1" x14ac:dyDescent="0.35">
      <c r="B18" s="4">
        <v>45078</v>
      </c>
      <c r="C18" t="s">
        <v>22</v>
      </c>
      <c r="D18" t="s">
        <v>56</v>
      </c>
      <c r="E18" t="s">
        <v>71</v>
      </c>
      <c r="F18" t="s">
        <v>51</v>
      </c>
      <c r="G18" s="1">
        <v>4950</v>
      </c>
      <c r="H18" s="1">
        <v>1065</v>
      </c>
      <c r="I18" s="2">
        <f t="shared" si="0"/>
        <v>0.21515151515151515</v>
      </c>
    </row>
    <row r="19" spans="2:9" x14ac:dyDescent="0.35">
      <c r="B19" s="4">
        <v>45078</v>
      </c>
      <c r="C19" t="s">
        <v>23</v>
      </c>
      <c r="D19" t="s">
        <v>57</v>
      </c>
      <c r="E19" t="s">
        <v>70</v>
      </c>
      <c r="F19" t="s">
        <v>51</v>
      </c>
      <c r="G19" s="1">
        <v>4750</v>
      </c>
      <c r="H19" s="1">
        <v>810</v>
      </c>
      <c r="I19" s="2">
        <f t="shared" si="0"/>
        <v>0.17052631578947369</v>
      </c>
    </row>
    <row r="20" spans="2:9" ht="12" customHeight="1" x14ac:dyDescent="0.35">
      <c r="B20" s="4">
        <v>45078</v>
      </c>
      <c r="C20" t="s">
        <v>24</v>
      </c>
      <c r="D20" t="s">
        <v>58</v>
      </c>
      <c r="E20" t="s">
        <v>70</v>
      </c>
      <c r="F20" t="s">
        <v>51</v>
      </c>
      <c r="G20" s="1">
        <v>7320</v>
      </c>
      <c r="H20" s="1">
        <v>933</v>
      </c>
      <c r="I20" s="2">
        <f t="shared" si="0"/>
        <v>0.12745901639344262</v>
      </c>
    </row>
    <row r="21" spans="2:9" x14ac:dyDescent="0.35">
      <c r="B21" s="4">
        <v>45077</v>
      </c>
      <c r="C21" t="s">
        <v>18</v>
      </c>
      <c r="D21" t="s">
        <v>53</v>
      </c>
      <c r="E21" t="s">
        <v>70</v>
      </c>
      <c r="F21" t="s">
        <v>51</v>
      </c>
      <c r="G21" s="1">
        <v>6000</v>
      </c>
      <c r="H21" s="1">
        <v>998</v>
      </c>
      <c r="I21" s="2">
        <f t="shared" ref="I21:I22" si="1">H21/G21</f>
        <v>0.16633333333333333</v>
      </c>
    </row>
    <row r="22" spans="2:9" x14ac:dyDescent="0.35">
      <c r="B22" s="4">
        <v>45077</v>
      </c>
      <c r="C22" t="s">
        <v>19</v>
      </c>
      <c r="D22" t="s">
        <v>54</v>
      </c>
      <c r="E22" t="s">
        <v>71</v>
      </c>
      <c r="F22" t="s">
        <v>50</v>
      </c>
      <c r="G22" s="1">
        <v>4500</v>
      </c>
      <c r="H22" s="1">
        <v>780</v>
      </c>
      <c r="I22" s="2">
        <f t="shared" si="1"/>
        <v>0.17333333333333334</v>
      </c>
    </row>
    <row r="23" spans="2:9" ht="8.15" customHeight="1" x14ac:dyDescent="0.35">
      <c r="B23" s="4">
        <v>45078</v>
      </c>
      <c r="C23" t="s">
        <v>25</v>
      </c>
      <c r="D23" t="s">
        <v>59</v>
      </c>
      <c r="E23" t="s">
        <v>71</v>
      </c>
      <c r="F23" t="s">
        <v>51</v>
      </c>
      <c r="G23" s="1">
        <v>5087.5</v>
      </c>
      <c r="H23" s="1">
        <v>655</v>
      </c>
      <c r="I23" s="2">
        <f t="shared" si="0"/>
        <v>0.12874692874692875</v>
      </c>
    </row>
    <row r="24" spans="2:9" ht="96" customHeight="1" x14ac:dyDescent="0.35">
      <c r="B24" s="4">
        <v>45078</v>
      </c>
      <c r="C24" t="s">
        <v>26</v>
      </c>
      <c r="D24" t="s">
        <v>60</v>
      </c>
      <c r="E24" t="s">
        <v>71</v>
      </c>
      <c r="F24" t="s">
        <v>51</v>
      </c>
      <c r="G24" s="1">
        <v>4500</v>
      </c>
      <c r="H24" s="1">
        <v>722</v>
      </c>
      <c r="I24" s="2">
        <f t="shared" si="0"/>
        <v>0.16044444444444445</v>
      </c>
    </row>
    <row r="25" spans="2:9" x14ac:dyDescent="0.35">
      <c r="B25" s="4">
        <v>45078</v>
      </c>
      <c r="C25" t="s">
        <v>27</v>
      </c>
      <c r="D25" t="s">
        <v>61</v>
      </c>
      <c r="E25" t="s">
        <v>71</v>
      </c>
      <c r="F25" t="s">
        <v>48</v>
      </c>
      <c r="G25" s="1">
        <v>4250</v>
      </c>
      <c r="H25" s="1">
        <v>901</v>
      </c>
      <c r="I25" s="2">
        <f t="shared" si="0"/>
        <v>0.21199999999999999</v>
      </c>
    </row>
    <row r="26" spans="2:9" x14ac:dyDescent="0.35">
      <c r="B26" s="4">
        <v>45079</v>
      </c>
      <c r="C26" t="s">
        <v>28</v>
      </c>
      <c r="D26" t="s">
        <v>62</v>
      </c>
      <c r="E26" t="s">
        <v>71</v>
      </c>
      <c r="F26" t="s">
        <v>49</v>
      </c>
      <c r="G26" s="1">
        <v>5250</v>
      </c>
      <c r="H26" s="1">
        <v>1349</v>
      </c>
      <c r="I26" s="2">
        <f t="shared" si="0"/>
        <v>0.25695238095238093</v>
      </c>
    </row>
    <row r="27" spans="2:9" x14ac:dyDescent="0.35">
      <c r="B27" s="4">
        <v>45079</v>
      </c>
      <c r="C27" t="s">
        <v>29</v>
      </c>
      <c r="D27" t="s">
        <v>63</v>
      </c>
      <c r="E27" t="s">
        <v>69</v>
      </c>
      <c r="F27" t="s">
        <v>49</v>
      </c>
      <c r="G27" s="1">
        <v>6500</v>
      </c>
      <c r="H27" s="1">
        <v>1288</v>
      </c>
      <c r="I27" s="2">
        <f t="shared" si="0"/>
        <v>0.19815384615384615</v>
      </c>
    </row>
    <row r="28" spans="2:9" x14ac:dyDescent="0.35">
      <c r="B28" s="4">
        <v>45079</v>
      </c>
      <c r="C28" t="s">
        <v>30</v>
      </c>
      <c r="D28" t="s">
        <v>64</v>
      </c>
      <c r="E28" t="s">
        <v>69</v>
      </c>
      <c r="F28" t="s">
        <v>49</v>
      </c>
      <c r="G28" s="1">
        <v>7500</v>
      </c>
      <c r="H28" s="1">
        <v>1664</v>
      </c>
      <c r="I28" s="2">
        <f t="shared" si="0"/>
        <v>0.22186666666666666</v>
      </c>
    </row>
    <row r="29" spans="2:9" x14ac:dyDescent="0.35">
      <c r="B29" s="4">
        <v>45079</v>
      </c>
      <c r="C29" t="s">
        <v>31</v>
      </c>
      <c r="D29" t="s">
        <v>65</v>
      </c>
      <c r="E29" t="s">
        <v>69</v>
      </c>
      <c r="F29" t="s">
        <v>51</v>
      </c>
      <c r="G29" s="1">
        <v>5500</v>
      </c>
      <c r="H29" s="1">
        <v>1320</v>
      </c>
      <c r="I29" s="2">
        <f t="shared" si="0"/>
        <v>0.24</v>
      </c>
    </row>
    <row r="30" spans="2:9" x14ac:dyDescent="0.35">
      <c r="B30" s="4">
        <v>45079</v>
      </c>
      <c r="C30" t="s">
        <v>32</v>
      </c>
      <c r="D30" t="s">
        <v>66</v>
      </c>
      <c r="E30" t="s">
        <v>69</v>
      </c>
      <c r="F30" t="s">
        <v>51</v>
      </c>
      <c r="G30" s="1">
        <v>4625</v>
      </c>
      <c r="H30" s="1">
        <v>1001</v>
      </c>
      <c r="I30" s="2">
        <f t="shared" si="0"/>
        <v>0.21643243243243243</v>
      </c>
    </row>
    <row r="31" spans="2:9" x14ac:dyDescent="0.35">
      <c r="B31" s="4">
        <v>45079</v>
      </c>
      <c r="C31" t="s">
        <v>33</v>
      </c>
      <c r="D31" t="s">
        <v>67</v>
      </c>
      <c r="E31" t="s">
        <v>69</v>
      </c>
      <c r="F31" t="s">
        <v>51</v>
      </c>
      <c r="G31" s="1">
        <v>4500</v>
      </c>
      <c r="H31" s="1">
        <v>960</v>
      </c>
      <c r="I31" s="2">
        <f t="shared" si="0"/>
        <v>0.21333333333333335</v>
      </c>
    </row>
    <row r="32" spans="2:9" x14ac:dyDescent="0.35">
      <c r="B32" s="4">
        <v>45079</v>
      </c>
      <c r="C32" t="s">
        <v>34</v>
      </c>
      <c r="D32" t="s">
        <v>39</v>
      </c>
      <c r="E32" t="s">
        <v>69</v>
      </c>
      <c r="F32" t="s">
        <v>48</v>
      </c>
      <c r="G32" s="1">
        <v>5400</v>
      </c>
      <c r="H32" s="1">
        <v>540</v>
      </c>
      <c r="I32" s="2">
        <f t="shared" si="0"/>
        <v>0.1</v>
      </c>
    </row>
    <row r="33" spans="2:9" x14ac:dyDescent="0.35">
      <c r="B33" s="4">
        <v>45076</v>
      </c>
      <c r="C33" t="s">
        <v>11</v>
      </c>
      <c r="D33" t="s">
        <v>43</v>
      </c>
      <c r="E33" t="s">
        <v>70</v>
      </c>
      <c r="F33" t="s">
        <v>50</v>
      </c>
      <c r="G33" s="1">
        <v>5000</v>
      </c>
      <c r="H33" s="1">
        <v>684</v>
      </c>
      <c r="I33" s="2">
        <f t="shared" ref="I33" si="2">H33/G33</f>
        <v>0.1368</v>
      </c>
    </row>
    <row r="34" spans="2:9" x14ac:dyDescent="0.35">
      <c r="G34" s="1"/>
    </row>
    <row r="35" spans="2:9" x14ac:dyDescent="0.35">
      <c r="G35" s="1"/>
    </row>
    <row r="36" spans="2:9" x14ac:dyDescent="0.35">
      <c r="G36" s="1"/>
    </row>
    <row r="37" spans="2:9" x14ac:dyDescent="0.35">
      <c r="G37" s="1"/>
    </row>
    <row r="38" spans="2:9" x14ac:dyDescent="0.35">
      <c r="G38" s="1"/>
    </row>
    <row r="39" spans="2:9" x14ac:dyDescent="0.35">
      <c r="G39" s="1"/>
    </row>
    <row r="40" spans="2:9" x14ac:dyDescent="0.35">
      <c r="G40" s="1"/>
    </row>
    <row r="41" spans="2:9" x14ac:dyDescent="0.35">
      <c r="G41" s="1"/>
    </row>
    <row r="42" spans="2:9" x14ac:dyDescent="0.35">
      <c r="G42" s="1"/>
    </row>
  </sheetData>
  <pageMargins left="0.7" right="0.7" top="0.75" bottom="0.75" header="0.3" footer="0.3"/>
  <pageSetup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4962-C94B-466B-A8F7-3D9D3389B6E2}">
  <dimension ref="B2:J42"/>
  <sheetViews>
    <sheetView showGridLines="0" topLeftCell="M1" zoomScaleNormal="100" workbookViewId="0">
      <selection activeCell="Y21" sqref="Y21"/>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s>
  <sheetData>
    <row r="2" spans="2:10" x14ac:dyDescent="0.35">
      <c r="B2" s="5" t="s">
        <v>0</v>
      </c>
      <c r="C2" s="5" t="s">
        <v>5</v>
      </c>
      <c r="D2" s="6" t="s">
        <v>1</v>
      </c>
      <c r="E2" s="6" t="s">
        <v>6</v>
      </c>
      <c r="F2" s="6" t="s">
        <v>123</v>
      </c>
      <c r="G2" s="6" t="s">
        <v>47</v>
      </c>
      <c r="H2" s="6" t="s">
        <v>2</v>
      </c>
      <c r="I2" s="6" t="s">
        <v>3</v>
      </c>
      <c r="J2" s="6" t="s">
        <v>4</v>
      </c>
    </row>
    <row r="3" spans="2:10" x14ac:dyDescent="0.35">
      <c r="B3" s="4">
        <v>45076</v>
      </c>
      <c r="C3" t="s">
        <v>72</v>
      </c>
      <c r="D3" t="s">
        <v>100</v>
      </c>
      <c r="E3" t="s">
        <v>124</v>
      </c>
      <c r="F3" t="s">
        <v>125</v>
      </c>
      <c r="G3" t="s">
        <v>51</v>
      </c>
      <c r="H3" s="1">
        <v>4500</v>
      </c>
      <c r="I3" s="1">
        <v>598</v>
      </c>
      <c r="J3" s="2">
        <f>IFERROR(I3/H3,"NA")</f>
        <v>0.13288888888888889</v>
      </c>
    </row>
    <row r="4" spans="2:10" x14ac:dyDescent="0.35">
      <c r="B4" s="4">
        <v>45076</v>
      </c>
      <c r="C4" t="s">
        <v>73</v>
      </c>
      <c r="D4" t="s">
        <v>101</v>
      </c>
      <c r="E4" t="s">
        <v>126</v>
      </c>
      <c r="F4" t="s">
        <v>127</v>
      </c>
      <c r="G4" t="s">
        <v>49</v>
      </c>
      <c r="H4" s="1">
        <v>3800</v>
      </c>
      <c r="I4" s="1">
        <v>1045</v>
      </c>
      <c r="J4" s="2">
        <f t="shared" ref="J4:J30" si="0">IFERROR(I4/H4,"NA")</f>
        <v>0.27500000000000002</v>
      </c>
    </row>
    <row r="5" spans="2:10" x14ac:dyDescent="0.35">
      <c r="B5" s="4">
        <v>45076</v>
      </c>
      <c r="C5" t="s">
        <v>74</v>
      </c>
      <c r="D5" t="s">
        <v>102</v>
      </c>
      <c r="E5" t="s">
        <v>126</v>
      </c>
      <c r="F5" t="s">
        <v>127</v>
      </c>
      <c r="G5" t="s">
        <v>132</v>
      </c>
      <c r="H5" s="1">
        <v>3712.5</v>
      </c>
      <c r="I5" s="1">
        <v>1009</v>
      </c>
      <c r="J5" s="2">
        <f t="shared" si="0"/>
        <v>0.2717845117845118</v>
      </c>
    </row>
    <row r="6" spans="2:10" x14ac:dyDescent="0.35">
      <c r="B6" s="4">
        <v>45076</v>
      </c>
      <c r="C6" t="s">
        <v>75</v>
      </c>
      <c r="D6" t="s">
        <v>35</v>
      </c>
      <c r="E6" t="s">
        <v>128</v>
      </c>
      <c r="F6" t="s">
        <v>129</v>
      </c>
      <c r="G6" t="s">
        <v>132</v>
      </c>
      <c r="H6" s="1" t="s">
        <v>132</v>
      </c>
      <c r="I6" s="1">
        <v>779</v>
      </c>
      <c r="J6" s="2" t="str">
        <f t="shared" si="0"/>
        <v>NA</v>
      </c>
    </row>
    <row r="7" spans="2:10" x14ac:dyDescent="0.35">
      <c r="B7" s="4">
        <v>45076</v>
      </c>
      <c r="C7" t="s">
        <v>76</v>
      </c>
      <c r="D7" t="s">
        <v>103</v>
      </c>
      <c r="E7" t="s">
        <v>128</v>
      </c>
      <c r="F7" t="s">
        <v>129</v>
      </c>
      <c r="G7" t="s">
        <v>50</v>
      </c>
      <c r="H7" s="1">
        <v>5000</v>
      </c>
      <c r="I7" s="1">
        <v>684</v>
      </c>
      <c r="J7" s="2">
        <f t="shared" si="0"/>
        <v>0.1368</v>
      </c>
    </row>
    <row r="8" spans="2:10" x14ac:dyDescent="0.35">
      <c r="B8" s="4">
        <v>45077</v>
      </c>
      <c r="C8" t="s">
        <v>77</v>
      </c>
      <c r="D8" t="s">
        <v>104</v>
      </c>
      <c r="E8" t="s">
        <v>124</v>
      </c>
      <c r="F8" t="s">
        <v>125</v>
      </c>
      <c r="G8" t="s">
        <v>51</v>
      </c>
      <c r="H8" s="1">
        <v>6100</v>
      </c>
      <c r="I8" s="1">
        <v>544</v>
      </c>
      <c r="J8" s="2">
        <f t="shared" si="0"/>
        <v>8.9180327868852466E-2</v>
      </c>
    </row>
    <row r="9" spans="2:10" x14ac:dyDescent="0.35">
      <c r="B9" s="4">
        <v>45077</v>
      </c>
      <c r="C9" t="s">
        <v>78</v>
      </c>
      <c r="D9" t="s">
        <v>105</v>
      </c>
      <c r="E9" t="s">
        <v>124</v>
      </c>
      <c r="F9" t="s">
        <v>125</v>
      </c>
      <c r="G9" t="s">
        <v>51</v>
      </c>
      <c r="H9" s="1">
        <v>4625</v>
      </c>
      <c r="I9" s="1">
        <v>670</v>
      </c>
      <c r="J9" s="2">
        <f t="shared" si="0"/>
        <v>0.14486486486486486</v>
      </c>
    </row>
    <row r="10" spans="2:10" x14ac:dyDescent="0.35">
      <c r="B10" s="4">
        <v>45077</v>
      </c>
      <c r="C10" t="s">
        <v>79</v>
      </c>
      <c r="D10" t="s">
        <v>106</v>
      </c>
      <c r="E10" t="s">
        <v>124</v>
      </c>
      <c r="F10" t="s">
        <v>125</v>
      </c>
      <c r="G10" t="s">
        <v>51</v>
      </c>
      <c r="H10" s="1">
        <v>3800</v>
      </c>
      <c r="I10" s="1">
        <v>2045</v>
      </c>
      <c r="J10" s="2">
        <f t="shared" si="0"/>
        <v>0.53815789473684206</v>
      </c>
    </row>
    <row r="11" spans="2:10" x14ac:dyDescent="0.35">
      <c r="B11" s="4">
        <v>45077</v>
      </c>
      <c r="C11" t="s">
        <v>80</v>
      </c>
      <c r="D11" t="s">
        <v>36</v>
      </c>
      <c r="E11" t="s">
        <v>124</v>
      </c>
      <c r="F11" t="s">
        <v>125</v>
      </c>
      <c r="G11" t="s">
        <v>48</v>
      </c>
      <c r="H11" s="1">
        <v>3600</v>
      </c>
      <c r="I11" s="1">
        <v>1564</v>
      </c>
      <c r="J11" s="2">
        <f t="shared" si="0"/>
        <v>0.43444444444444447</v>
      </c>
    </row>
    <row r="12" spans="2:10" x14ac:dyDescent="0.35">
      <c r="B12" s="4">
        <v>45077</v>
      </c>
      <c r="C12" t="s">
        <v>81</v>
      </c>
      <c r="D12" t="s">
        <v>37</v>
      </c>
      <c r="E12" t="s">
        <v>124</v>
      </c>
      <c r="F12" t="s">
        <v>125</v>
      </c>
      <c r="G12" t="s">
        <v>50</v>
      </c>
      <c r="H12" s="1">
        <v>5100</v>
      </c>
      <c r="I12" s="1">
        <v>1220</v>
      </c>
      <c r="J12" s="2">
        <f t="shared" si="0"/>
        <v>0.23921568627450981</v>
      </c>
    </row>
    <row r="13" spans="2:10" x14ac:dyDescent="0.35">
      <c r="B13" s="4">
        <v>45077</v>
      </c>
      <c r="C13" t="s">
        <v>82</v>
      </c>
      <c r="D13" t="s">
        <v>107</v>
      </c>
      <c r="E13" t="s">
        <v>124</v>
      </c>
      <c r="F13" t="s">
        <v>125</v>
      </c>
      <c r="G13" t="s">
        <v>50</v>
      </c>
      <c r="H13" s="1">
        <v>4750</v>
      </c>
      <c r="I13" s="1">
        <v>1435</v>
      </c>
      <c r="J13" s="2">
        <f t="shared" si="0"/>
        <v>0.30210526315789471</v>
      </c>
    </row>
    <row r="14" spans="2:10" x14ac:dyDescent="0.35">
      <c r="B14" s="4">
        <v>45077</v>
      </c>
      <c r="C14" t="s">
        <v>83</v>
      </c>
      <c r="D14" t="s">
        <v>108</v>
      </c>
      <c r="E14" t="s">
        <v>128</v>
      </c>
      <c r="F14" t="s">
        <v>129</v>
      </c>
      <c r="G14" t="s">
        <v>51</v>
      </c>
      <c r="H14" s="1">
        <v>6000</v>
      </c>
      <c r="I14" s="1">
        <v>998</v>
      </c>
      <c r="J14" s="2">
        <f t="shared" si="0"/>
        <v>0.16633333333333333</v>
      </c>
    </row>
    <row r="15" spans="2:10" x14ac:dyDescent="0.35">
      <c r="B15" s="4">
        <v>45077</v>
      </c>
      <c r="C15" t="s">
        <v>84</v>
      </c>
      <c r="D15" t="s">
        <v>109</v>
      </c>
      <c r="E15" t="s">
        <v>130</v>
      </c>
      <c r="F15" t="s">
        <v>131</v>
      </c>
      <c r="G15" t="s">
        <v>50</v>
      </c>
      <c r="H15" s="1">
        <v>4500</v>
      </c>
      <c r="I15" s="1">
        <v>780</v>
      </c>
      <c r="J15" s="2">
        <f t="shared" si="0"/>
        <v>0.17333333333333334</v>
      </c>
    </row>
    <row r="16" spans="2:10" x14ac:dyDescent="0.35">
      <c r="B16" s="4">
        <v>45078</v>
      </c>
      <c r="C16" t="s">
        <v>85</v>
      </c>
      <c r="D16" t="s">
        <v>38</v>
      </c>
      <c r="E16" t="s">
        <v>130</v>
      </c>
      <c r="F16" t="s">
        <v>131</v>
      </c>
      <c r="G16" t="s">
        <v>48</v>
      </c>
      <c r="H16" s="1" t="s">
        <v>132</v>
      </c>
      <c r="I16" s="1">
        <v>1044</v>
      </c>
      <c r="J16" s="2" t="str">
        <f t="shared" si="0"/>
        <v>NA</v>
      </c>
    </row>
    <row r="17" spans="2:10" x14ac:dyDescent="0.35">
      <c r="B17" s="4">
        <v>45078</v>
      </c>
      <c r="C17" t="s">
        <v>86</v>
      </c>
      <c r="D17" t="s">
        <v>110</v>
      </c>
      <c r="E17" t="s">
        <v>130</v>
      </c>
      <c r="F17" t="s">
        <v>131</v>
      </c>
      <c r="G17" t="s">
        <v>51</v>
      </c>
      <c r="H17" s="1">
        <v>3712.5</v>
      </c>
      <c r="I17" s="1">
        <v>1222</v>
      </c>
      <c r="J17" s="2">
        <f t="shared" si="0"/>
        <v>0.32915824915824915</v>
      </c>
    </row>
    <row r="18" spans="2:10" x14ac:dyDescent="0.35">
      <c r="B18" s="4">
        <v>45078</v>
      </c>
      <c r="C18" t="s">
        <v>87</v>
      </c>
      <c r="D18" t="s">
        <v>111</v>
      </c>
      <c r="E18" t="s">
        <v>130</v>
      </c>
      <c r="F18" t="s">
        <v>131</v>
      </c>
      <c r="G18" t="s">
        <v>51</v>
      </c>
      <c r="H18" s="1">
        <v>4950</v>
      </c>
      <c r="I18" s="1">
        <v>1065</v>
      </c>
      <c r="J18" s="2">
        <f t="shared" si="0"/>
        <v>0.21515151515151515</v>
      </c>
    </row>
    <row r="19" spans="2:10" x14ac:dyDescent="0.35">
      <c r="B19" s="4">
        <v>45078</v>
      </c>
      <c r="C19" t="s">
        <v>88</v>
      </c>
      <c r="D19" t="s">
        <v>112</v>
      </c>
      <c r="E19" t="s">
        <v>128</v>
      </c>
      <c r="F19" t="s">
        <v>129</v>
      </c>
      <c r="G19" t="s">
        <v>51</v>
      </c>
      <c r="H19" s="1">
        <v>4750</v>
      </c>
      <c r="I19" s="1">
        <v>810</v>
      </c>
      <c r="J19" s="2">
        <f t="shared" si="0"/>
        <v>0.17052631578947369</v>
      </c>
    </row>
    <row r="20" spans="2:10" x14ac:dyDescent="0.35">
      <c r="B20" s="4">
        <v>45078</v>
      </c>
      <c r="C20" t="s">
        <v>89</v>
      </c>
      <c r="D20" t="s">
        <v>113</v>
      </c>
      <c r="E20" t="s">
        <v>128</v>
      </c>
      <c r="F20" t="s">
        <v>129</v>
      </c>
      <c r="G20" t="s">
        <v>51</v>
      </c>
      <c r="H20" s="1">
        <v>7320</v>
      </c>
      <c r="I20" s="1">
        <v>933</v>
      </c>
      <c r="J20" s="2">
        <f t="shared" si="0"/>
        <v>0.12745901639344262</v>
      </c>
    </row>
    <row r="21" spans="2:10" x14ac:dyDescent="0.35">
      <c r="B21" s="4">
        <v>45078</v>
      </c>
      <c r="C21" t="s">
        <v>90</v>
      </c>
      <c r="D21" t="s">
        <v>114</v>
      </c>
      <c r="E21" t="s">
        <v>130</v>
      </c>
      <c r="F21" t="s">
        <v>131</v>
      </c>
      <c r="G21" t="s">
        <v>51</v>
      </c>
      <c r="H21" s="1">
        <v>5087.5</v>
      </c>
      <c r="I21" s="1">
        <v>655</v>
      </c>
      <c r="J21" s="2">
        <f t="shared" si="0"/>
        <v>0.12874692874692875</v>
      </c>
    </row>
    <row r="22" spans="2:10" x14ac:dyDescent="0.35">
      <c r="B22" s="4">
        <v>45078</v>
      </c>
      <c r="C22" t="s">
        <v>91</v>
      </c>
      <c r="D22" t="s">
        <v>115</v>
      </c>
      <c r="E22" t="s">
        <v>130</v>
      </c>
      <c r="F22" t="s">
        <v>131</v>
      </c>
      <c r="G22" t="s">
        <v>51</v>
      </c>
      <c r="H22" s="1">
        <v>4500</v>
      </c>
      <c r="I22" s="1">
        <v>722</v>
      </c>
      <c r="J22" s="2">
        <f t="shared" si="0"/>
        <v>0.16044444444444445</v>
      </c>
    </row>
    <row r="23" spans="2:10" x14ac:dyDescent="0.35">
      <c r="B23" s="4">
        <v>45078</v>
      </c>
      <c r="C23" t="s">
        <v>92</v>
      </c>
      <c r="D23" t="s">
        <v>116</v>
      </c>
      <c r="E23" t="s">
        <v>130</v>
      </c>
      <c r="F23" t="s">
        <v>131</v>
      </c>
      <c r="G23" t="s">
        <v>48</v>
      </c>
      <c r="H23" s="1">
        <v>4250</v>
      </c>
      <c r="I23" s="1">
        <v>901</v>
      </c>
      <c r="J23" s="2">
        <f t="shared" si="0"/>
        <v>0.21199999999999999</v>
      </c>
    </row>
    <row r="24" spans="2:10" x14ac:dyDescent="0.35">
      <c r="B24" s="4">
        <v>45079</v>
      </c>
      <c r="C24" t="s">
        <v>93</v>
      </c>
      <c r="D24" t="s">
        <v>117</v>
      </c>
      <c r="E24" t="s">
        <v>130</v>
      </c>
      <c r="F24" t="s">
        <v>131</v>
      </c>
      <c r="G24" t="s">
        <v>49</v>
      </c>
      <c r="H24" s="1">
        <v>5250</v>
      </c>
      <c r="I24" s="1">
        <v>1349</v>
      </c>
      <c r="J24" s="2">
        <f t="shared" si="0"/>
        <v>0.25695238095238093</v>
      </c>
    </row>
    <row r="25" spans="2:10" x14ac:dyDescent="0.35">
      <c r="B25" s="4">
        <v>45079</v>
      </c>
      <c r="C25" t="s">
        <v>94</v>
      </c>
      <c r="D25" t="s">
        <v>118</v>
      </c>
      <c r="E25" t="s">
        <v>126</v>
      </c>
      <c r="F25" t="s">
        <v>127</v>
      </c>
      <c r="G25" t="s">
        <v>49</v>
      </c>
      <c r="H25" s="1">
        <v>6500</v>
      </c>
      <c r="I25" s="1">
        <v>1288</v>
      </c>
      <c r="J25" s="2">
        <f t="shared" si="0"/>
        <v>0.19815384615384615</v>
      </c>
    </row>
    <row r="26" spans="2:10" x14ac:dyDescent="0.35">
      <c r="B26" s="4">
        <v>45079</v>
      </c>
      <c r="C26" t="s">
        <v>95</v>
      </c>
      <c r="D26" t="s">
        <v>119</v>
      </c>
      <c r="E26" t="s">
        <v>126</v>
      </c>
      <c r="F26" t="s">
        <v>127</v>
      </c>
      <c r="G26" t="s">
        <v>49</v>
      </c>
      <c r="H26" s="1">
        <v>7500</v>
      </c>
      <c r="I26" s="1">
        <v>1664</v>
      </c>
      <c r="J26" s="2">
        <f t="shared" si="0"/>
        <v>0.22186666666666666</v>
      </c>
    </row>
    <row r="27" spans="2:10" x14ac:dyDescent="0.35">
      <c r="B27" s="4">
        <v>45079</v>
      </c>
      <c r="C27" t="s">
        <v>96</v>
      </c>
      <c r="D27" t="s">
        <v>120</v>
      </c>
      <c r="E27" t="s">
        <v>126</v>
      </c>
      <c r="F27" t="s">
        <v>127</v>
      </c>
      <c r="G27" t="s">
        <v>51</v>
      </c>
      <c r="H27" s="1">
        <v>5500</v>
      </c>
      <c r="I27" s="1">
        <v>1320</v>
      </c>
      <c r="J27" s="2">
        <f t="shared" si="0"/>
        <v>0.24</v>
      </c>
    </row>
    <row r="28" spans="2:10" x14ac:dyDescent="0.35">
      <c r="B28" s="4">
        <v>45079</v>
      </c>
      <c r="C28" t="s">
        <v>97</v>
      </c>
      <c r="D28" t="s">
        <v>121</v>
      </c>
      <c r="E28" t="s">
        <v>126</v>
      </c>
      <c r="F28" t="s">
        <v>127</v>
      </c>
      <c r="G28" t="s">
        <v>51</v>
      </c>
      <c r="H28" s="1">
        <v>4625</v>
      </c>
      <c r="I28" s="1">
        <v>1001</v>
      </c>
      <c r="J28" s="2">
        <f t="shared" si="0"/>
        <v>0.21643243243243243</v>
      </c>
    </row>
    <row r="29" spans="2:10" x14ac:dyDescent="0.35">
      <c r="B29" s="4">
        <v>45079</v>
      </c>
      <c r="C29" t="s">
        <v>98</v>
      </c>
      <c r="D29" t="s">
        <v>122</v>
      </c>
      <c r="E29" t="s">
        <v>126</v>
      </c>
      <c r="F29" t="s">
        <v>127</v>
      </c>
      <c r="G29" t="s">
        <v>51</v>
      </c>
      <c r="H29" s="1">
        <v>4500</v>
      </c>
      <c r="I29" s="1">
        <v>960</v>
      </c>
      <c r="J29" s="2">
        <f t="shared" si="0"/>
        <v>0.21333333333333335</v>
      </c>
    </row>
    <row r="30" spans="2:10" x14ac:dyDescent="0.35">
      <c r="B30" s="4">
        <v>45079</v>
      </c>
      <c r="C30" t="s">
        <v>99</v>
      </c>
      <c r="D30" t="s">
        <v>39</v>
      </c>
      <c r="E30" t="s">
        <v>126</v>
      </c>
      <c r="F30" t="s">
        <v>127</v>
      </c>
      <c r="G30" t="s">
        <v>48</v>
      </c>
      <c r="H30" s="1">
        <v>5400</v>
      </c>
      <c r="I30" s="1">
        <v>540</v>
      </c>
      <c r="J30" s="2">
        <f t="shared" si="0"/>
        <v>0.1</v>
      </c>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sheetData>
  <pageMargins left="0.7" right="0.7" top="0.75" bottom="0.75" header="0.3" footer="0.3"/>
  <pageSetup scale="5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4E54-8E12-4441-B906-2987B28F1E2A}">
  <dimension ref="B1:P42"/>
  <sheetViews>
    <sheetView showGridLines="0" topLeftCell="C1" zoomScaleNormal="100" workbookViewId="0">
      <selection activeCell="M20" sqref="M20"/>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 min="12" max="12" width="16.75" bestFit="1" customWidth="1"/>
    <col min="15" max="15" width="16.75" bestFit="1" customWidth="1"/>
  </cols>
  <sheetData>
    <row r="1" spans="2:16" ht="16" thickBot="1" x14ac:dyDescent="0.4"/>
    <row r="2" spans="2:16" x14ac:dyDescent="0.35">
      <c r="B2" s="5" t="s">
        <v>0</v>
      </c>
      <c r="C2" s="5" t="s">
        <v>5</v>
      </c>
      <c r="D2" s="6" t="s">
        <v>1</v>
      </c>
      <c r="E2" s="6" t="s">
        <v>6</v>
      </c>
      <c r="F2" s="6" t="s">
        <v>123</v>
      </c>
      <c r="G2" s="6" t="s">
        <v>47</v>
      </c>
      <c r="H2" s="6" t="s">
        <v>2</v>
      </c>
      <c r="I2" s="6" t="s">
        <v>3</v>
      </c>
      <c r="J2" s="6" t="s">
        <v>4</v>
      </c>
      <c r="L2" s="9" t="s">
        <v>2</v>
      </c>
      <c r="M2" s="9"/>
      <c r="O2" s="9" t="s">
        <v>3</v>
      </c>
      <c r="P2" s="9"/>
    </row>
    <row r="3" spans="2:16" x14ac:dyDescent="0.35">
      <c r="B3" s="4">
        <v>45076</v>
      </c>
      <c r="C3" t="s">
        <v>72</v>
      </c>
      <c r="D3" t="s">
        <v>100</v>
      </c>
      <c r="E3" t="s">
        <v>124</v>
      </c>
      <c r="F3" t="s">
        <v>125</v>
      </c>
      <c r="G3" t="s">
        <v>51</v>
      </c>
      <c r="H3" s="1">
        <v>4500</v>
      </c>
      <c r="I3" s="1">
        <v>598</v>
      </c>
      <c r="J3" s="2">
        <v>0.13288888888888889</v>
      </c>
      <c r="L3" s="7"/>
      <c r="M3" s="7"/>
      <c r="O3" s="7"/>
      <c r="P3" s="7"/>
    </row>
    <row r="4" spans="2:16" x14ac:dyDescent="0.35">
      <c r="B4" s="4">
        <v>45076</v>
      </c>
      <c r="C4" t="s">
        <v>73</v>
      </c>
      <c r="D4" t="s">
        <v>101</v>
      </c>
      <c r="E4" t="s">
        <v>126</v>
      </c>
      <c r="F4" t="s">
        <v>127</v>
      </c>
      <c r="G4" t="s">
        <v>49</v>
      </c>
      <c r="H4" s="1">
        <v>3800</v>
      </c>
      <c r="I4" s="1">
        <v>1045</v>
      </c>
      <c r="J4" s="2">
        <v>0.27500000000000002</v>
      </c>
      <c r="L4" s="7" t="s">
        <v>133</v>
      </c>
      <c r="M4" s="7">
        <v>4974.3269230769229</v>
      </c>
      <c r="O4" s="7" t="s">
        <v>133</v>
      </c>
      <c r="P4" s="7">
        <v>1030.1785714285713</v>
      </c>
    </row>
    <row r="5" spans="2:16" x14ac:dyDescent="0.35">
      <c r="B5" s="4">
        <v>45076</v>
      </c>
      <c r="C5" t="s">
        <v>74</v>
      </c>
      <c r="D5" t="s">
        <v>102</v>
      </c>
      <c r="E5" t="s">
        <v>126</v>
      </c>
      <c r="F5" t="s">
        <v>127</v>
      </c>
      <c r="G5" t="s">
        <v>132</v>
      </c>
      <c r="H5" s="1">
        <v>3712.5</v>
      </c>
      <c r="I5" s="1">
        <v>1009</v>
      </c>
      <c r="J5" s="2">
        <v>0.2717845117845118</v>
      </c>
      <c r="L5" s="7" t="s">
        <v>134</v>
      </c>
      <c r="M5" s="7">
        <v>202.64399238055151</v>
      </c>
      <c r="O5" s="7" t="s">
        <v>134</v>
      </c>
      <c r="P5" s="7">
        <v>68.653702227585981</v>
      </c>
    </row>
    <row r="6" spans="2:16" x14ac:dyDescent="0.35">
      <c r="B6" s="4">
        <v>45076</v>
      </c>
      <c r="C6" t="s">
        <v>75</v>
      </c>
      <c r="D6" t="s">
        <v>35</v>
      </c>
      <c r="E6" t="s">
        <v>128</v>
      </c>
      <c r="F6" t="s">
        <v>129</v>
      </c>
      <c r="G6" t="s">
        <v>132</v>
      </c>
      <c r="H6" s="1"/>
      <c r="I6" s="1">
        <v>779</v>
      </c>
      <c r="J6" s="2" t="s">
        <v>146</v>
      </c>
      <c r="L6" s="7" t="s">
        <v>135</v>
      </c>
      <c r="M6" s="7">
        <v>4750</v>
      </c>
      <c r="O6" s="7" t="s">
        <v>135</v>
      </c>
      <c r="P6" s="7">
        <v>999.5</v>
      </c>
    </row>
    <row r="7" spans="2:16" x14ac:dyDescent="0.35">
      <c r="B7" s="4">
        <v>45076</v>
      </c>
      <c r="C7" t="s">
        <v>76</v>
      </c>
      <c r="D7" t="s">
        <v>103</v>
      </c>
      <c r="E7" t="s">
        <v>128</v>
      </c>
      <c r="F7" t="s">
        <v>129</v>
      </c>
      <c r="G7" t="s">
        <v>50</v>
      </c>
      <c r="H7" s="1">
        <v>5000</v>
      </c>
      <c r="I7" s="1">
        <v>684</v>
      </c>
      <c r="J7" s="2">
        <v>0.1368</v>
      </c>
      <c r="L7" s="7" t="s">
        <v>136</v>
      </c>
      <c r="M7" s="7">
        <v>4500</v>
      </c>
      <c r="O7" s="7" t="s">
        <v>136</v>
      </c>
      <c r="P7" s="7" t="e">
        <v>#N/A</v>
      </c>
    </row>
    <row r="8" spans="2:16" x14ac:dyDescent="0.35">
      <c r="B8" s="4">
        <v>45077</v>
      </c>
      <c r="C8" t="s">
        <v>77</v>
      </c>
      <c r="D8" t="s">
        <v>104</v>
      </c>
      <c r="E8" t="s">
        <v>124</v>
      </c>
      <c r="F8" t="s">
        <v>125</v>
      </c>
      <c r="G8" t="s">
        <v>51</v>
      </c>
      <c r="H8" s="1">
        <v>6100</v>
      </c>
      <c r="I8" s="1">
        <v>544</v>
      </c>
      <c r="J8" s="2">
        <v>8.9180327868852466E-2</v>
      </c>
      <c r="L8" s="7" t="s">
        <v>137</v>
      </c>
      <c r="M8" s="7">
        <v>1033.2856714607797</v>
      </c>
      <c r="O8" s="7" t="s">
        <v>137</v>
      </c>
      <c r="P8" s="7">
        <v>363.28124535614728</v>
      </c>
    </row>
    <row r="9" spans="2:16" x14ac:dyDescent="0.35">
      <c r="B9" s="4">
        <v>45077</v>
      </c>
      <c r="C9" t="s">
        <v>78</v>
      </c>
      <c r="D9" t="s">
        <v>105</v>
      </c>
      <c r="E9" t="s">
        <v>124</v>
      </c>
      <c r="F9" t="s">
        <v>125</v>
      </c>
      <c r="G9" t="s">
        <v>51</v>
      </c>
      <c r="H9" s="1">
        <v>4625</v>
      </c>
      <c r="I9" s="1">
        <v>670</v>
      </c>
      <c r="J9" s="2">
        <v>0.14486486486486486</v>
      </c>
      <c r="L9" s="7" t="s">
        <v>138</v>
      </c>
      <c r="M9" s="7">
        <v>1067679.2788461542</v>
      </c>
      <c r="O9" s="7" t="s">
        <v>138</v>
      </c>
      <c r="P9" s="7">
        <v>131973.26322751326</v>
      </c>
    </row>
    <row r="10" spans="2:16" x14ac:dyDescent="0.35">
      <c r="B10" s="4">
        <v>45077</v>
      </c>
      <c r="C10" t="s">
        <v>79</v>
      </c>
      <c r="D10" t="s">
        <v>106</v>
      </c>
      <c r="E10" t="s">
        <v>124</v>
      </c>
      <c r="F10" t="s">
        <v>125</v>
      </c>
      <c r="G10" t="s">
        <v>51</v>
      </c>
      <c r="H10" s="1">
        <v>3800</v>
      </c>
      <c r="I10" s="1">
        <v>2045</v>
      </c>
      <c r="J10" s="2">
        <v>0.53815789473684206</v>
      </c>
      <c r="L10" s="7" t="s">
        <v>139</v>
      </c>
      <c r="M10" s="7">
        <v>0.71613375846446159</v>
      </c>
      <c r="O10" s="7" t="s">
        <v>139</v>
      </c>
      <c r="P10" s="7">
        <v>0.81583914369533872</v>
      </c>
    </row>
    <row r="11" spans="2:16" x14ac:dyDescent="0.35">
      <c r="B11" s="4">
        <v>45077</v>
      </c>
      <c r="C11" t="s">
        <v>80</v>
      </c>
      <c r="D11" t="s">
        <v>36</v>
      </c>
      <c r="E11" t="s">
        <v>124</v>
      </c>
      <c r="F11" t="s">
        <v>125</v>
      </c>
      <c r="G11" t="s">
        <v>48</v>
      </c>
      <c r="H11" s="1">
        <v>3600</v>
      </c>
      <c r="I11" s="1">
        <v>1564</v>
      </c>
      <c r="J11" s="2">
        <v>0.43444444444444447</v>
      </c>
      <c r="L11" s="7" t="s">
        <v>140</v>
      </c>
      <c r="M11" s="7">
        <v>0.96443853120385692</v>
      </c>
      <c r="O11" s="7" t="s">
        <v>140</v>
      </c>
      <c r="P11" s="7">
        <v>0.89572986055693116</v>
      </c>
    </row>
    <row r="12" spans="2:16" x14ac:dyDescent="0.35">
      <c r="B12" s="4">
        <v>45077</v>
      </c>
      <c r="C12" t="s">
        <v>81</v>
      </c>
      <c r="D12" t="s">
        <v>37</v>
      </c>
      <c r="E12" t="s">
        <v>124</v>
      </c>
      <c r="F12" t="s">
        <v>125</v>
      </c>
      <c r="G12" t="s">
        <v>50</v>
      </c>
      <c r="H12" s="1">
        <v>5100</v>
      </c>
      <c r="I12" s="1">
        <v>1220</v>
      </c>
      <c r="J12" s="2">
        <v>0.23921568627450981</v>
      </c>
      <c r="L12" s="7" t="s">
        <v>141</v>
      </c>
      <c r="M12" s="7">
        <v>3900</v>
      </c>
      <c r="O12" s="7" t="s">
        <v>141</v>
      </c>
      <c r="P12" s="7">
        <v>1505</v>
      </c>
    </row>
    <row r="13" spans="2:16" x14ac:dyDescent="0.35">
      <c r="B13" s="4">
        <v>45077</v>
      </c>
      <c r="C13" t="s">
        <v>82</v>
      </c>
      <c r="D13" t="s">
        <v>107</v>
      </c>
      <c r="E13" t="s">
        <v>124</v>
      </c>
      <c r="F13" t="s">
        <v>125</v>
      </c>
      <c r="G13" t="s">
        <v>50</v>
      </c>
      <c r="H13" s="1">
        <v>4750</v>
      </c>
      <c r="I13" s="1">
        <v>1435</v>
      </c>
      <c r="J13" s="2">
        <v>0.30210526315789471</v>
      </c>
      <c r="L13" s="7" t="s">
        <v>142</v>
      </c>
      <c r="M13" s="7">
        <v>3600</v>
      </c>
      <c r="O13" s="7" t="s">
        <v>142</v>
      </c>
      <c r="P13" s="7">
        <v>540</v>
      </c>
    </row>
    <row r="14" spans="2:16" x14ac:dyDescent="0.35">
      <c r="B14" s="4">
        <v>45077</v>
      </c>
      <c r="C14" t="s">
        <v>83</v>
      </c>
      <c r="D14" t="s">
        <v>108</v>
      </c>
      <c r="E14" t="s">
        <v>128</v>
      </c>
      <c r="F14" t="s">
        <v>129</v>
      </c>
      <c r="G14" t="s">
        <v>51</v>
      </c>
      <c r="H14" s="1">
        <v>6000</v>
      </c>
      <c r="I14" s="1">
        <v>998</v>
      </c>
      <c r="J14" s="2">
        <v>0.16633333333333333</v>
      </c>
      <c r="L14" s="7" t="s">
        <v>143</v>
      </c>
      <c r="M14" s="7">
        <v>7500</v>
      </c>
      <c r="O14" s="7" t="s">
        <v>143</v>
      </c>
      <c r="P14" s="7">
        <v>2045</v>
      </c>
    </row>
    <row r="15" spans="2:16" x14ac:dyDescent="0.35">
      <c r="B15" s="4">
        <v>45077</v>
      </c>
      <c r="C15" t="s">
        <v>84</v>
      </c>
      <c r="D15" t="s">
        <v>109</v>
      </c>
      <c r="E15" t="s">
        <v>130</v>
      </c>
      <c r="F15" t="s">
        <v>131</v>
      </c>
      <c r="G15" t="s">
        <v>50</v>
      </c>
      <c r="H15" s="1">
        <v>4500</v>
      </c>
      <c r="I15" s="1">
        <v>780</v>
      </c>
      <c r="J15" s="2">
        <v>0.17333333333333334</v>
      </c>
      <c r="L15" s="7" t="s">
        <v>144</v>
      </c>
      <c r="M15" s="7">
        <v>129332.5</v>
      </c>
      <c r="O15" s="7" t="s">
        <v>144</v>
      </c>
      <c r="P15" s="7">
        <v>28845</v>
      </c>
    </row>
    <row r="16" spans="2:16" ht="16" thickBot="1" x14ac:dyDescent="0.4">
      <c r="B16" s="4">
        <v>45078</v>
      </c>
      <c r="C16" t="s">
        <v>85</v>
      </c>
      <c r="D16" t="s">
        <v>38</v>
      </c>
      <c r="E16" t="s">
        <v>130</v>
      </c>
      <c r="F16" t="s">
        <v>131</v>
      </c>
      <c r="G16" t="s">
        <v>48</v>
      </c>
      <c r="H16" s="1"/>
      <c r="I16" s="1">
        <v>1044</v>
      </c>
      <c r="J16" s="2" t="s">
        <v>146</v>
      </c>
      <c r="L16" s="8" t="s">
        <v>145</v>
      </c>
      <c r="M16" s="8">
        <v>26</v>
      </c>
      <c r="O16" s="8" t="s">
        <v>145</v>
      </c>
      <c r="P16" s="8">
        <v>28</v>
      </c>
    </row>
    <row r="17" spans="2:10" x14ac:dyDescent="0.35">
      <c r="B17" s="4">
        <v>45078</v>
      </c>
      <c r="C17" t="s">
        <v>86</v>
      </c>
      <c r="D17" t="s">
        <v>110</v>
      </c>
      <c r="E17" t="s">
        <v>130</v>
      </c>
      <c r="F17" t="s">
        <v>131</v>
      </c>
      <c r="G17" t="s">
        <v>51</v>
      </c>
      <c r="H17" s="1">
        <v>3712.5</v>
      </c>
      <c r="I17" s="1">
        <v>1222</v>
      </c>
      <c r="J17" s="2">
        <v>0.32915824915824915</v>
      </c>
    </row>
    <row r="18" spans="2:10" x14ac:dyDescent="0.35">
      <c r="B18" s="4">
        <v>45078</v>
      </c>
      <c r="C18" t="s">
        <v>87</v>
      </c>
      <c r="D18" t="s">
        <v>111</v>
      </c>
      <c r="E18" t="s">
        <v>130</v>
      </c>
      <c r="F18" t="s">
        <v>131</v>
      </c>
      <c r="G18" t="s">
        <v>51</v>
      </c>
      <c r="H18" s="1">
        <v>4950</v>
      </c>
      <c r="I18" s="1">
        <v>1065</v>
      </c>
      <c r="J18" s="2">
        <v>0.21515151515151515</v>
      </c>
    </row>
    <row r="19" spans="2:10" x14ac:dyDescent="0.35">
      <c r="B19" s="4">
        <v>45078</v>
      </c>
      <c r="C19" t="s">
        <v>88</v>
      </c>
      <c r="D19" t="s">
        <v>112</v>
      </c>
      <c r="E19" t="s">
        <v>128</v>
      </c>
      <c r="F19" t="s">
        <v>129</v>
      </c>
      <c r="G19" t="s">
        <v>51</v>
      </c>
      <c r="H19" s="1">
        <v>4750</v>
      </c>
      <c r="I19" s="1">
        <v>810</v>
      </c>
      <c r="J19" s="2">
        <v>0.17052631578947369</v>
      </c>
    </row>
    <row r="20" spans="2:10" x14ac:dyDescent="0.35">
      <c r="B20" s="4">
        <v>45078</v>
      </c>
      <c r="C20" t="s">
        <v>89</v>
      </c>
      <c r="D20" t="s">
        <v>113</v>
      </c>
      <c r="E20" t="s">
        <v>128</v>
      </c>
      <c r="F20" t="s">
        <v>129</v>
      </c>
      <c r="G20" t="s">
        <v>51</v>
      </c>
      <c r="H20" s="1">
        <v>7320</v>
      </c>
      <c r="I20" s="1">
        <v>933</v>
      </c>
      <c r="J20" s="2">
        <v>0.12745901639344262</v>
      </c>
    </row>
    <row r="21" spans="2:10" x14ac:dyDescent="0.35">
      <c r="B21" s="4">
        <v>45078</v>
      </c>
      <c r="C21" t="s">
        <v>90</v>
      </c>
      <c r="D21" t="s">
        <v>114</v>
      </c>
      <c r="E21" t="s">
        <v>130</v>
      </c>
      <c r="F21" t="s">
        <v>131</v>
      </c>
      <c r="G21" t="s">
        <v>51</v>
      </c>
      <c r="H21" s="1">
        <v>5087.5</v>
      </c>
      <c r="I21" s="1">
        <v>655</v>
      </c>
      <c r="J21" s="2">
        <v>0.12874692874692875</v>
      </c>
    </row>
    <row r="22" spans="2:10" x14ac:dyDescent="0.35">
      <c r="B22" s="4">
        <v>45078</v>
      </c>
      <c r="C22" t="s">
        <v>91</v>
      </c>
      <c r="D22" t="s">
        <v>115</v>
      </c>
      <c r="E22" t="s">
        <v>130</v>
      </c>
      <c r="F22" t="s">
        <v>131</v>
      </c>
      <c r="G22" t="s">
        <v>51</v>
      </c>
      <c r="H22" s="1">
        <v>4500</v>
      </c>
      <c r="I22" s="1">
        <v>722</v>
      </c>
      <c r="J22" s="2">
        <v>0.16044444444444445</v>
      </c>
    </row>
    <row r="23" spans="2:10" x14ac:dyDescent="0.35">
      <c r="B23" s="4">
        <v>45078</v>
      </c>
      <c r="C23" t="s">
        <v>92</v>
      </c>
      <c r="D23" t="s">
        <v>116</v>
      </c>
      <c r="E23" t="s">
        <v>130</v>
      </c>
      <c r="F23" t="s">
        <v>131</v>
      </c>
      <c r="G23" t="s">
        <v>48</v>
      </c>
      <c r="H23" s="1">
        <v>4250</v>
      </c>
      <c r="I23" s="1">
        <v>901</v>
      </c>
      <c r="J23" s="2">
        <v>0.21199999999999999</v>
      </c>
    </row>
    <row r="24" spans="2:10" x14ac:dyDescent="0.35">
      <c r="B24" s="4">
        <v>45079</v>
      </c>
      <c r="C24" t="s">
        <v>93</v>
      </c>
      <c r="D24" t="s">
        <v>117</v>
      </c>
      <c r="E24" t="s">
        <v>130</v>
      </c>
      <c r="F24" t="s">
        <v>131</v>
      </c>
      <c r="G24" t="s">
        <v>49</v>
      </c>
      <c r="H24" s="1">
        <v>5250</v>
      </c>
      <c r="I24" s="1">
        <v>1349</v>
      </c>
      <c r="J24" s="2">
        <v>0.25695238095238093</v>
      </c>
    </row>
    <row r="25" spans="2:10" x14ac:dyDescent="0.35">
      <c r="B25" s="4">
        <v>45079</v>
      </c>
      <c r="C25" t="s">
        <v>94</v>
      </c>
      <c r="D25" t="s">
        <v>118</v>
      </c>
      <c r="E25" t="s">
        <v>126</v>
      </c>
      <c r="F25" t="s">
        <v>127</v>
      </c>
      <c r="G25" t="s">
        <v>49</v>
      </c>
      <c r="H25" s="1">
        <v>6500</v>
      </c>
      <c r="I25" s="1">
        <v>1288</v>
      </c>
      <c r="J25" s="2">
        <v>0.19815384615384615</v>
      </c>
    </row>
    <row r="26" spans="2:10" x14ac:dyDescent="0.35">
      <c r="B26" s="4">
        <v>45079</v>
      </c>
      <c r="C26" t="s">
        <v>95</v>
      </c>
      <c r="D26" t="s">
        <v>119</v>
      </c>
      <c r="E26" t="s">
        <v>126</v>
      </c>
      <c r="F26" t="s">
        <v>127</v>
      </c>
      <c r="G26" t="s">
        <v>49</v>
      </c>
      <c r="H26" s="1">
        <v>7500</v>
      </c>
      <c r="I26" s="1">
        <v>1664</v>
      </c>
      <c r="J26" s="2">
        <v>0.22186666666666666</v>
      </c>
    </row>
    <row r="27" spans="2:10" x14ac:dyDescent="0.35">
      <c r="B27" s="4">
        <v>45079</v>
      </c>
      <c r="C27" t="s">
        <v>96</v>
      </c>
      <c r="D27" t="s">
        <v>120</v>
      </c>
      <c r="E27" t="s">
        <v>126</v>
      </c>
      <c r="F27" t="s">
        <v>127</v>
      </c>
      <c r="G27" t="s">
        <v>51</v>
      </c>
      <c r="H27" s="1">
        <v>5500</v>
      </c>
      <c r="I27" s="1">
        <v>1320</v>
      </c>
      <c r="J27" s="2">
        <v>0.24</v>
      </c>
    </row>
    <row r="28" spans="2:10" x14ac:dyDescent="0.35">
      <c r="B28" s="4">
        <v>45079</v>
      </c>
      <c r="C28" t="s">
        <v>97</v>
      </c>
      <c r="D28" t="s">
        <v>121</v>
      </c>
      <c r="E28" t="s">
        <v>126</v>
      </c>
      <c r="F28" t="s">
        <v>127</v>
      </c>
      <c r="G28" t="s">
        <v>51</v>
      </c>
      <c r="H28" s="1">
        <v>4625</v>
      </c>
      <c r="I28" s="1">
        <v>1001</v>
      </c>
      <c r="J28" s="2">
        <v>0.21643243243243243</v>
      </c>
    </row>
    <row r="29" spans="2:10" x14ac:dyDescent="0.35">
      <c r="B29" s="4">
        <v>45079</v>
      </c>
      <c r="C29" t="s">
        <v>98</v>
      </c>
      <c r="D29" t="s">
        <v>122</v>
      </c>
      <c r="E29" t="s">
        <v>126</v>
      </c>
      <c r="F29" t="s">
        <v>127</v>
      </c>
      <c r="G29" t="s">
        <v>51</v>
      </c>
      <c r="H29" s="1">
        <v>4500</v>
      </c>
      <c r="I29" s="1">
        <v>960</v>
      </c>
      <c r="J29" s="2">
        <v>0.21333333333333335</v>
      </c>
    </row>
    <row r="30" spans="2:10" x14ac:dyDescent="0.35">
      <c r="B30" s="4">
        <v>45079</v>
      </c>
      <c r="C30" t="s">
        <v>99</v>
      </c>
      <c r="D30" t="s">
        <v>39</v>
      </c>
      <c r="E30" t="s">
        <v>126</v>
      </c>
      <c r="F30" t="s">
        <v>127</v>
      </c>
      <c r="G30" t="s">
        <v>48</v>
      </c>
      <c r="H30" s="1">
        <v>5400</v>
      </c>
      <c r="I30" s="1">
        <v>540</v>
      </c>
      <c r="J30" s="2">
        <v>0.1</v>
      </c>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sheetData>
  <pageMargins left="0.7" right="0.7" top="0.75" bottom="0.75" header="0.3" footer="0.3"/>
  <pageSetup scale="5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A1C4-D85B-4DA7-9A9E-3391D2787EBD}">
  <dimension ref="B2:Q66"/>
  <sheetViews>
    <sheetView showGridLines="0" topLeftCell="G1" zoomScaleNormal="100" workbookViewId="0">
      <selection activeCell="T46" sqref="T46"/>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 min="12" max="12" width="26.9140625" bestFit="1" customWidth="1"/>
    <col min="13" max="13" width="15.08203125" bestFit="1" customWidth="1"/>
    <col min="14" max="14" width="11.75" bestFit="1" customWidth="1"/>
    <col min="15" max="15" width="10.08203125" bestFit="1" customWidth="1"/>
    <col min="16" max="16" width="8.75" bestFit="1" customWidth="1"/>
    <col min="17" max="17" width="11.75" bestFit="1" customWidth="1"/>
    <col min="18" max="21" width="4.75" bestFit="1" customWidth="1"/>
    <col min="22" max="22" width="6.75" bestFit="1" customWidth="1"/>
    <col min="23" max="31" width="4.75" bestFit="1" customWidth="1"/>
    <col min="32" max="32" width="7.1640625" bestFit="1" customWidth="1"/>
    <col min="33" max="33" width="11.75" bestFit="1" customWidth="1"/>
    <col min="34" max="34" width="5.75" bestFit="1" customWidth="1"/>
    <col min="35" max="38" width="11.75" bestFit="1" customWidth="1"/>
    <col min="39" max="39" width="3.33203125" bestFit="1" customWidth="1"/>
    <col min="40" max="41" width="10.58203125" bestFit="1" customWidth="1"/>
  </cols>
  <sheetData>
    <row r="2" spans="2:17" x14ac:dyDescent="0.35">
      <c r="B2" s="5" t="s">
        <v>0</v>
      </c>
      <c r="C2" s="5" t="s">
        <v>5</v>
      </c>
      <c r="D2" s="6" t="s">
        <v>1</v>
      </c>
      <c r="E2" s="6" t="s">
        <v>6</v>
      </c>
      <c r="F2" s="6" t="s">
        <v>123</v>
      </c>
      <c r="G2" s="6" t="s">
        <v>47</v>
      </c>
      <c r="H2" s="6" t="s">
        <v>2</v>
      </c>
      <c r="I2" s="6" t="s">
        <v>3</v>
      </c>
      <c r="J2" s="6" t="s">
        <v>4</v>
      </c>
    </row>
    <row r="3" spans="2:17" x14ac:dyDescent="0.35">
      <c r="B3" s="4">
        <v>45076</v>
      </c>
      <c r="C3" t="s">
        <v>72</v>
      </c>
      <c r="D3" t="s">
        <v>100</v>
      </c>
      <c r="E3" t="s">
        <v>124</v>
      </c>
      <c r="F3" t="s">
        <v>125</v>
      </c>
      <c r="G3" t="s">
        <v>51</v>
      </c>
      <c r="H3" s="1">
        <v>4500</v>
      </c>
      <c r="I3" s="1">
        <v>598</v>
      </c>
      <c r="J3" s="2">
        <f>IFERROR(I3/H3,"NA")</f>
        <v>0.13288888888888889</v>
      </c>
    </row>
    <row r="4" spans="2:17" x14ac:dyDescent="0.35">
      <c r="B4" s="4">
        <v>45076</v>
      </c>
      <c r="C4" t="s">
        <v>73</v>
      </c>
      <c r="D4" t="s">
        <v>101</v>
      </c>
      <c r="E4" t="s">
        <v>126</v>
      </c>
      <c r="F4" t="s">
        <v>127</v>
      </c>
      <c r="G4" t="s">
        <v>49</v>
      </c>
      <c r="H4" s="1">
        <v>3800</v>
      </c>
      <c r="I4" s="1">
        <v>1045</v>
      </c>
      <c r="J4" s="2">
        <f t="shared" ref="J4:J30" si="0">IFERROR(I4/H4,"NA")</f>
        <v>0.27500000000000002</v>
      </c>
      <c r="L4" s="10" t="s">
        <v>151</v>
      </c>
      <c r="M4" s="10" t="s">
        <v>149</v>
      </c>
    </row>
    <row r="5" spans="2:17" x14ac:dyDescent="0.35">
      <c r="B5" s="4">
        <v>45076</v>
      </c>
      <c r="C5" t="s">
        <v>74</v>
      </c>
      <c r="D5" t="s">
        <v>102</v>
      </c>
      <c r="E5" t="s">
        <v>126</v>
      </c>
      <c r="F5" t="s">
        <v>127</v>
      </c>
      <c r="G5" t="s">
        <v>132</v>
      </c>
      <c r="H5" s="1">
        <v>3712.5</v>
      </c>
      <c r="I5" s="1">
        <v>1009</v>
      </c>
      <c r="J5" s="2">
        <f t="shared" si="0"/>
        <v>0.2717845117845118</v>
      </c>
      <c r="L5" s="10" t="s">
        <v>147</v>
      </c>
      <c r="M5" t="s">
        <v>130</v>
      </c>
      <c r="N5" t="s">
        <v>124</v>
      </c>
      <c r="O5" t="s">
        <v>128</v>
      </c>
      <c r="P5" t="s">
        <v>126</v>
      </c>
      <c r="Q5" t="s">
        <v>148</v>
      </c>
    </row>
    <row r="6" spans="2:17" x14ac:dyDescent="0.35">
      <c r="B6" s="4">
        <v>45076</v>
      </c>
      <c r="C6" t="s">
        <v>75</v>
      </c>
      <c r="D6" t="s">
        <v>35</v>
      </c>
      <c r="E6" t="s">
        <v>128</v>
      </c>
      <c r="F6" t="s">
        <v>129</v>
      </c>
      <c r="G6" t="s">
        <v>132</v>
      </c>
      <c r="H6" s="1" t="s">
        <v>132</v>
      </c>
      <c r="I6" s="1">
        <v>779</v>
      </c>
      <c r="J6" s="2" t="str">
        <f t="shared" si="0"/>
        <v>NA</v>
      </c>
      <c r="L6" s="11" t="s">
        <v>72</v>
      </c>
      <c r="M6" s="12"/>
      <c r="N6" s="12">
        <v>4500</v>
      </c>
      <c r="O6" s="12"/>
      <c r="P6" s="12"/>
      <c r="Q6" s="12">
        <v>4500</v>
      </c>
    </row>
    <row r="7" spans="2:17" x14ac:dyDescent="0.35">
      <c r="B7" s="4">
        <v>45076</v>
      </c>
      <c r="C7" t="s">
        <v>76</v>
      </c>
      <c r="D7" t="s">
        <v>103</v>
      </c>
      <c r="E7" t="s">
        <v>128</v>
      </c>
      <c r="F7" t="s">
        <v>129</v>
      </c>
      <c r="G7" t="s">
        <v>50</v>
      </c>
      <c r="H7" s="1">
        <v>5000</v>
      </c>
      <c r="I7" s="1">
        <v>684</v>
      </c>
      <c r="J7" s="2">
        <f t="shared" si="0"/>
        <v>0.1368</v>
      </c>
      <c r="L7" s="11" t="s">
        <v>90</v>
      </c>
      <c r="M7" s="12">
        <v>5087.5</v>
      </c>
      <c r="N7" s="12"/>
      <c r="O7" s="12"/>
      <c r="P7" s="12"/>
      <c r="Q7" s="12">
        <v>5087.5</v>
      </c>
    </row>
    <row r="8" spans="2:17" x14ac:dyDescent="0.35">
      <c r="B8" s="4">
        <v>45077</v>
      </c>
      <c r="C8" t="s">
        <v>77</v>
      </c>
      <c r="D8" t="s">
        <v>104</v>
      </c>
      <c r="E8" t="s">
        <v>124</v>
      </c>
      <c r="F8" t="s">
        <v>125</v>
      </c>
      <c r="G8" t="s">
        <v>51</v>
      </c>
      <c r="H8" s="1">
        <v>6100</v>
      </c>
      <c r="I8" s="1">
        <v>544</v>
      </c>
      <c r="J8" s="2">
        <f t="shared" si="0"/>
        <v>8.9180327868852466E-2</v>
      </c>
      <c r="L8" s="11" t="s">
        <v>80</v>
      </c>
      <c r="M8" s="12"/>
      <c r="N8" s="12">
        <v>3600</v>
      </c>
      <c r="O8" s="12"/>
      <c r="P8" s="12"/>
      <c r="Q8" s="12">
        <v>3600</v>
      </c>
    </row>
    <row r="9" spans="2:17" x14ac:dyDescent="0.35">
      <c r="B9" s="4">
        <v>45077</v>
      </c>
      <c r="C9" t="s">
        <v>78</v>
      </c>
      <c r="D9" t="s">
        <v>105</v>
      </c>
      <c r="E9" t="s">
        <v>124</v>
      </c>
      <c r="F9" t="s">
        <v>125</v>
      </c>
      <c r="G9" t="s">
        <v>51</v>
      </c>
      <c r="H9" s="1">
        <v>4625</v>
      </c>
      <c r="I9" s="1">
        <v>670</v>
      </c>
      <c r="J9" s="2">
        <f t="shared" si="0"/>
        <v>0.14486486486486486</v>
      </c>
      <c r="L9" s="11" t="s">
        <v>89</v>
      </c>
      <c r="M9" s="12"/>
      <c r="N9" s="12"/>
      <c r="O9" s="12">
        <v>7320</v>
      </c>
      <c r="P9" s="12"/>
      <c r="Q9" s="12">
        <v>7320</v>
      </c>
    </row>
    <row r="10" spans="2:17" x14ac:dyDescent="0.35">
      <c r="B10" s="4">
        <v>45077</v>
      </c>
      <c r="C10" t="s">
        <v>79</v>
      </c>
      <c r="D10" t="s">
        <v>106</v>
      </c>
      <c r="E10" t="s">
        <v>124</v>
      </c>
      <c r="F10" t="s">
        <v>125</v>
      </c>
      <c r="G10" t="s">
        <v>51</v>
      </c>
      <c r="H10" s="1">
        <v>3800</v>
      </c>
      <c r="I10" s="1">
        <v>2045</v>
      </c>
      <c r="J10" s="2">
        <f t="shared" si="0"/>
        <v>0.53815789473684206</v>
      </c>
      <c r="L10" s="11" t="s">
        <v>88</v>
      </c>
      <c r="M10" s="12"/>
      <c r="N10" s="12"/>
      <c r="O10" s="12">
        <v>4750</v>
      </c>
      <c r="P10" s="12"/>
      <c r="Q10" s="12">
        <v>4750</v>
      </c>
    </row>
    <row r="11" spans="2:17" x14ac:dyDescent="0.35">
      <c r="B11" s="4">
        <v>45077</v>
      </c>
      <c r="C11" t="s">
        <v>80</v>
      </c>
      <c r="D11" t="s">
        <v>36</v>
      </c>
      <c r="E11" t="s">
        <v>124</v>
      </c>
      <c r="F11" t="s">
        <v>125</v>
      </c>
      <c r="G11" t="s">
        <v>48</v>
      </c>
      <c r="H11" s="1">
        <v>3600</v>
      </c>
      <c r="I11" s="1">
        <v>1564</v>
      </c>
      <c r="J11" s="2">
        <f t="shared" si="0"/>
        <v>0.43444444444444447</v>
      </c>
      <c r="L11" s="11" t="s">
        <v>79</v>
      </c>
      <c r="M11" s="12"/>
      <c r="N11" s="12">
        <v>3800</v>
      </c>
      <c r="O11" s="12"/>
      <c r="P11" s="12"/>
      <c r="Q11" s="12">
        <v>3800</v>
      </c>
    </row>
    <row r="12" spans="2:17" x14ac:dyDescent="0.35">
      <c r="B12" s="4">
        <v>45077</v>
      </c>
      <c r="C12" t="s">
        <v>81</v>
      </c>
      <c r="D12" t="s">
        <v>37</v>
      </c>
      <c r="E12" t="s">
        <v>124</v>
      </c>
      <c r="F12" t="s">
        <v>125</v>
      </c>
      <c r="G12" t="s">
        <v>50</v>
      </c>
      <c r="H12" s="1">
        <v>5100</v>
      </c>
      <c r="I12" s="1">
        <v>1220</v>
      </c>
      <c r="J12" s="2">
        <f t="shared" si="0"/>
        <v>0.23921568627450981</v>
      </c>
      <c r="L12" s="11" t="s">
        <v>94</v>
      </c>
      <c r="M12" s="12"/>
      <c r="N12" s="12"/>
      <c r="O12" s="12"/>
      <c r="P12" s="12">
        <v>6500</v>
      </c>
      <c r="Q12" s="12">
        <v>6500</v>
      </c>
    </row>
    <row r="13" spans="2:17" x14ac:dyDescent="0.35">
      <c r="B13" s="4">
        <v>45077</v>
      </c>
      <c r="C13" t="s">
        <v>82</v>
      </c>
      <c r="D13" t="s">
        <v>107</v>
      </c>
      <c r="E13" t="s">
        <v>124</v>
      </c>
      <c r="F13" t="s">
        <v>125</v>
      </c>
      <c r="G13" t="s">
        <v>50</v>
      </c>
      <c r="H13" s="1">
        <v>4750</v>
      </c>
      <c r="I13" s="1">
        <v>1435</v>
      </c>
      <c r="J13" s="2">
        <f t="shared" si="0"/>
        <v>0.30210526315789471</v>
      </c>
      <c r="L13" s="11" t="s">
        <v>83</v>
      </c>
      <c r="M13" s="12"/>
      <c r="N13" s="12"/>
      <c r="O13" s="12">
        <v>6000</v>
      </c>
      <c r="P13" s="12"/>
      <c r="Q13" s="12">
        <v>6000</v>
      </c>
    </row>
    <row r="14" spans="2:17" x14ac:dyDescent="0.35">
      <c r="B14" s="4">
        <v>45077</v>
      </c>
      <c r="C14" t="s">
        <v>83</v>
      </c>
      <c r="D14" t="s">
        <v>108</v>
      </c>
      <c r="E14" t="s">
        <v>128</v>
      </c>
      <c r="F14" t="s">
        <v>129</v>
      </c>
      <c r="G14" t="s">
        <v>51</v>
      </c>
      <c r="H14" s="1">
        <v>6000</v>
      </c>
      <c r="I14" s="1">
        <v>998</v>
      </c>
      <c r="J14" s="2">
        <f t="shared" si="0"/>
        <v>0.16633333333333333</v>
      </c>
      <c r="L14" s="11" t="s">
        <v>95</v>
      </c>
      <c r="M14" s="12"/>
      <c r="N14" s="12"/>
      <c r="O14" s="12"/>
      <c r="P14" s="12">
        <v>7500</v>
      </c>
      <c r="Q14" s="12">
        <v>7500</v>
      </c>
    </row>
    <row r="15" spans="2:17" x14ac:dyDescent="0.35">
      <c r="B15" s="4">
        <v>45077</v>
      </c>
      <c r="C15" t="s">
        <v>84</v>
      </c>
      <c r="D15" t="s">
        <v>109</v>
      </c>
      <c r="E15" t="s">
        <v>130</v>
      </c>
      <c r="F15" t="s">
        <v>131</v>
      </c>
      <c r="G15" t="s">
        <v>50</v>
      </c>
      <c r="H15" s="1">
        <v>4500</v>
      </c>
      <c r="I15" s="1">
        <v>780</v>
      </c>
      <c r="J15" s="2">
        <f t="shared" si="0"/>
        <v>0.17333333333333334</v>
      </c>
      <c r="L15" s="11" t="s">
        <v>85</v>
      </c>
      <c r="M15" s="12" t="e">
        <v>#DIV/0!</v>
      </c>
      <c r="N15" s="12"/>
      <c r="O15" s="12"/>
      <c r="P15" s="12"/>
      <c r="Q15" s="12" t="e">
        <v>#DIV/0!</v>
      </c>
    </row>
    <row r="16" spans="2:17" x14ac:dyDescent="0.35">
      <c r="B16" s="4">
        <v>45078</v>
      </c>
      <c r="C16" t="s">
        <v>85</v>
      </c>
      <c r="D16" t="s">
        <v>38</v>
      </c>
      <c r="E16" t="s">
        <v>130</v>
      </c>
      <c r="F16" t="s">
        <v>131</v>
      </c>
      <c r="G16" t="s">
        <v>48</v>
      </c>
      <c r="H16" s="1" t="s">
        <v>132</v>
      </c>
      <c r="I16" s="1">
        <v>1044</v>
      </c>
      <c r="J16" s="2" t="str">
        <f t="shared" si="0"/>
        <v>NA</v>
      </c>
      <c r="L16" s="11" t="s">
        <v>97</v>
      </c>
      <c r="M16" s="12"/>
      <c r="N16" s="12"/>
      <c r="O16" s="12"/>
      <c r="P16" s="12">
        <v>4625</v>
      </c>
      <c r="Q16" s="12">
        <v>4625</v>
      </c>
    </row>
    <row r="17" spans="2:17" x14ac:dyDescent="0.35">
      <c r="B17" s="4">
        <v>45078</v>
      </c>
      <c r="C17" t="s">
        <v>86</v>
      </c>
      <c r="D17" t="s">
        <v>110</v>
      </c>
      <c r="E17" t="s">
        <v>130</v>
      </c>
      <c r="F17" t="s">
        <v>131</v>
      </c>
      <c r="G17" t="s">
        <v>51</v>
      </c>
      <c r="H17" s="1">
        <v>3712.5</v>
      </c>
      <c r="I17" s="1">
        <v>1222</v>
      </c>
      <c r="J17" s="2">
        <f t="shared" si="0"/>
        <v>0.32915824915824915</v>
      </c>
      <c r="L17" s="11" t="s">
        <v>98</v>
      </c>
      <c r="M17" s="12"/>
      <c r="N17" s="12"/>
      <c r="O17" s="12"/>
      <c r="P17" s="12">
        <v>4500</v>
      </c>
      <c r="Q17" s="12">
        <v>4500</v>
      </c>
    </row>
    <row r="18" spans="2:17" x14ac:dyDescent="0.35">
      <c r="B18" s="4">
        <v>45078</v>
      </c>
      <c r="C18" t="s">
        <v>87</v>
      </c>
      <c r="D18" t="s">
        <v>111</v>
      </c>
      <c r="E18" t="s">
        <v>130</v>
      </c>
      <c r="F18" t="s">
        <v>131</v>
      </c>
      <c r="G18" t="s">
        <v>51</v>
      </c>
      <c r="H18" s="1">
        <v>4950</v>
      </c>
      <c r="I18" s="1">
        <v>1065</v>
      </c>
      <c r="J18" s="2">
        <f t="shared" si="0"/>
        <v>0.21515151515151515</v>
      </c>
      <c r="L18" s="11" t="s">
        <v>92</v>
      </c>
      <c r="M18" s="12">
        <v>4250</v>
      </c>
      <c r="N18" s="12"/>
      <c r="O18" s="12"/>
      <c r="P18" s="12"/>
      <c r="Q18" s="12">
        <v>4250</v>
      </c>
    </row>
    <row r="19" spans="2:17" x14ac:dyDescent="0.35">
      <c r="B19" s="4">
        <v>45078</v>
      </c>
      <c r="C19" t="s">
        <v>88</v>
      </c>
      <c r="D19" t="s">
        <v>112</v>
      </c>
      <c r="E19" t="s">
        <v>128</v>
      </c>
      <c r="F19" t="s">
        <v>129</v>
      </c>
      <c r="G19" t="s">
        <v>51</v>
      </c>
      <c r="H19" s="1">
        <v>4750</v>
      </c>
      <c r="I19" s="1">
        <v>810</v>
      </c>
      <c r="J19" s="2">
        <f t="shared" si="0"/>
        <v>0.17052631578947369</v>
      </c>
      <c r="L19" s="11" t="s">
        <v>91</v>
      </c>
      <c r="M19" s="12">
        <v>4500</v>
      </c>
      <c r="N19" s="12"/>
      <c r="O19" s="12"/>
      <c r="P19" s="12"/>
      <c r="Q19" s="12">
        <v>4500</v>
      </c>
    </row>
    <row r="20" spans="2:17" x14ac:dyDescent="0.35">
      <c r="B20" s="4">
        <v>45078</v>
      </c>
      <c r="C20" t="s">
        <v>89</v>
      </c>
      <c r="D20" t="s">
        <v>113</v>
      </c>
      <c r="E20" t="s">
        <v>128</v>
      </c>
      <c r="F20" t="s">
        <v>129</v>
      </c>
      <c r="G20" t="s">
        <v>51</v>
      </c>
      <c r="H20" s="1">
        <v>7320</v>
      </c>
      <c r="I20" s="1">
        <v>933</v>
      </c>
      <c r="J20" s="2">
        <f t="shared" si="0"/>
        <v>0.12745901639344262</v>
      </c>
      <c r="L20" s="11" t="s">
        <v>96</v>
      </c>
      <c r="M20" s="12"/>
      <c r="N20" s="12"/>
      <c r="O20" s="12"/>
      <c r="P20" s="12">
        <v>5500</v>
      </c>
      <c r="Q20" s="12">
        <v>5500</v>
      </c>
    </row>
    <row r="21" spans="2:17" x14ac:dyDescent="0.35">
      <c r="B21" s="4">
        <v>45078</v>
      </c>
      <c r="C21" t="s">
        <v>90</v>
      </c>
      <c r="D21" t="s">
        <v>114</v>
      </c>
      <c r="E21" t="s">
        <v>130</v>
      </c>
      <c r="F21" t="s">
        <v>131</v>
      </c>
      <c r="G21" t="s">
        <v>51</v>
      </c>
      <c r="H21" s="1">
        <v>5087.5</v>
      </c>
      <c r="I21" s="1">
        <v>655</v>
      </c>
      <c r="J21" s="2">
        <f t="shared" si="0"/>
        <v>0.12874692874692875</v>
      </c>
      <c r="L21" s="11" t="s">
        <v>77</v>
      </c>
      <c r="M21" s="12"/>
      <c r="N21" s="12">
        <v>6100</v>
      </c>
      <c r="O21" s="12"/>
      <c r="P21" s="12"/>
      <c r="Q21" s="12">
        <v>6100</v>
      </c>
    </row>
    <row r="22" spans="2:17" x14ac:dyDescent="0.35">
      <c r="B22" s="4">
        <v>45078</v>
      </c>
      <c r="C22" t="s">
        <v>91</v>
      </c>
      <c r="D22" t="s">
        <v>115</v>
      </c>
      <c r="E22" t="s">
        <v>130</v>
      </c>
      <c r="F22" t="s">
        <v>131</v>
      </c>
      <c r="G22" t="s">
        <v>51</v>
      </c>
      <c r="H22" s="1">
        <v>4500</v>
      </c>
      <c r="I22" s="1">
        <v>722</v>
      </c>
      <c r="J22" s="2">
        <f t="shared" si="0"/>
        <v>0.16044444444444445</v>
      </c>
      <c r="L22" s="11" t="s">
        <v>99</v>
      </c>
      <c r="M22" s="12"/>
      <c r="N22" s="12"/>
      <c r="O22" s="12"/>
      <c r="P22" s="12">
        <v>5400</v>
      </c>
      <c r="Q22" s="12">
        <v>5400</v>
      </c>
    </row>
    <row r="23" spans="2:17" x14ac:dyDescent="0.35">
      <c r="B23" s="4">
        <v>45078</v>
      </c>
      <c r="C23" t="s">
        <v>92</v>
      </c>
      <c r="D23" t="s">
        <v>116</v>
      </c>
      <c r="E23" t="s">
        <v>130</v>
      </c>
      <c r="F23" t="s">
        <v>131</v>
      </c>
      <c r="G23" t="s">
        <v>48</v>
      </c>
      <c r="H23" s="1">
        <v>4250</v>
      </c>
      <c r="I23" s="1">
        <v>901</v>
      </c>
      <c r="J23" s="2">
        <f t="shared" si="0"/>
        <v>0.21199999999999999</v>
      </c>
      <c r="L23" s="11" t="s">
        <v>84</v>
      </c>
      <c r="M23" s="12">
        <v>4500</v>
      </c>
      <c r="N23" s="12"/>
      <c r="O23" s="12"/>
      <c r="P23" s="12"/>
      <c r="Q23" s="12">
        <v>4500</v>
      </c>
    </row>
    <row r="24" spans="2:17" x14ac:dyDescent="0.35">
      <c r="B24" s="4">
        <v>45079</v>
      </c>
      <c r="C24" t="s">
        <v>93</v>
      </c>
      <c r="D24" t="s">
        <v>117</v>
      </c>
      <c r="E24" t="s">
        <v>130</v>
      </c>
      <c r="F24" t="s">
        <v>131</v>
      </c>
      <c r="G24" t="s">
        <v>49</v>
      </c>
      <c r="H24" s="1">
        <v>5250</v>
      </c>
      <c r="I24" s="1">
        <v>1349</v>
      </c>
      <c r="J24" s="2">
        <f t="shared" si="0"/>
        <v>0.25695238095238093</v>
      </c>
      <c r="L24" s="11" t="s">
        <v>93</v>
      </c>
      <c r="M24" s="12">
        <v>5250</v>
      </c>
      <c r="N24" s="12"/>
      <c r="O24" s="12"/>
      <c r="P24" s="12"/>
      <c r="Q24" s="12">
        <v>5250</v>
      </c>
    </row>
    <row r="25" spans="2:17" x14ac:dyDescent="0.35">
      <c r="B25" s="4">
        <v>45079</v>
      </c>
      <c r="C25" t="s">
        <v>94</v>
      </c>
      <c r="D25" t="s">
        <v>118</v>
      </c>
      <c r="E25" t="s">
        <v>126</v>
      </c>
      <c r="F25" t="s">
        <v>127</v>
      </c>
      <c r="G25" t="s">
        <v>49</v>
      </c>
      <c r="H25" s="1">
        <v>6500</v>
      </c>
      <c r="I25" s="1">
        <v>1288</v>
      </c>
      <c r="J25" s="2">
        <f t="shared" si="0"/>
        <v>0.19815384615384615</v>
      </c>
      <c r="L25" s="11" t="s">
        <v>78</v>
      </c>
      <c r="M25" s="12"/>
      <c r="N25" s="12">
        <v>4625</v>
      </c>
      <c r="O25" s="12"/>
      <c r="P25" s="12"/>
      <c r="Q25" s="12">
        <v>4625</v>
      </c>
    </row>
    <row r="26" spans="2:17" x14ac:dyDescent="0.35">
      <c r="B26" s="4">
        <v>45079</v>
      </c>
      <c r="C26" t="s">
        <v>95</v>
      </c>
      <c r="D26" t="s">
        <v>119</v>
      </c>
      <c r="E26" t="s">
        <v>126</v>
      </c>
      <c r="F26" t="s">
        <v>127</v>
      </c>
      <c r="G26" t="s">
        <v>49</v>
      </c>
      <c r="H26" s="1">
        <v>7500</v>
      </c>
      <c r="I26" s="1">
        <v>1664</v>
      </c>
      <c r="J26" s="2">
        <f t="shared" si="0"/>
        <v>0.22186666666666666</v>
      </c>
      <c r="L26" s="11" t="s">
        <v>74</v>
      </c>
      <c r="M26" s="12"/>
      <c r="N26" s="12"/>
      <c r="O26" s="12"/>
      <c r="P26" s="12">
        <v>3712.5</v>
      </c>
      <c r="Q26" s="12">
        <v>3712.5</v>
      </c>
    </row>
    <row r="27" spans="2:17" x14ac:dyDescent="0.35">
      <c r="B27" s="4">
        <v>45079</v>
      </c>
      <c r="C27" t="s">
        <v>96</v>
      </c>
      <c r="D27" t="s">
        <v>120</v>
      </c>
      <c r="E27" t="s">
        <v>126</v>
      </c>
      <c r="F27" t="s">
        <v>127</v>
      </c>
      <c r="G27" t="s">
        <v>51</v>
      </c>
      <c r="H27" s="1">
        <v>5500</v>
      </c>
      <c r="I27" s="1">
        <v>1320</v>
      </c>
      <c r="J27" s="2">
        <f t="shared" si="0"/>
        <v>0.24</v>
      </c>
      <c r="L27" s="11" t="s">
        <v>82</v>
      </c>
      <c r="M27" s="12"/>
      <c r="N27" s="12">
        <v>4750</v>
      </c>
      <c r="O27" s="12"/>
      <c r="P27" s="12"/>
      <c r="Q27" s="12">
        <v>4750</v>
      </c>
    </row>
    <row r="28" spans="2:17" x14ac:dyDescent="0.35">
      <c r="B28" s="4">
        <v>45079</v>
      </c>
      <c r="C28" t="s">
        <v>97</v>
      </c>
      <c r="D28" t="s">
        <v>121</v>
      </c>
      <c r="E28" t="s">
        <v>126</v>
      </c>
      <c r="F28" t="s">
        <v>127</v>
      </c>
      <c r="G28" t="s">
        <v>51</v>
      </c>
      <c r="H28" s="1">
        <v>4625</v>
      </c>
      <c r="I28" s="1">
        <v>1001</v>
      </c>
      <c r="J28" s="2">
        <f t="shared" si="0"/>
        <v>0.21643243243243243</v>
      </c>
      <c r="L28" s="11" t="s">
        <v>73</v>
      </c>
      <c r="M28" s="12"/>
      <c r="N28" s="12"/>
      <c r="O28" s="12"/>
      <c r="P28" s="12">
        <v>3800</v>
      </c>
      <c r="Q28" s="12">
        <v>3800</v>
      </c>
    </row>
    <row r="29" spans="2:17" x14ac:dyDescent="0.35">
      <c r="B29" s="4">
        <v>45079</v>
      </c>
      <c r="C29" t="s">
        <v>98</v>
      </c>
      <c r="D29" t="s">
        <v>122</v>
      </c>
      <c r="E29" t="s">
        <v>126</v>
      </c>
      <c r="F29" t="s">
        <v>127</v>
      </c>
      <c r="G29" t="s">
        <v>51</v>
      </c>
      <c r="H29" s="1">
        <v>4500</v>
      </c>
      <c r="I29" s="1">
        <v>960</v>
      </c>
      <c r="J29" s="2">
        <f t="shared" si="0"/>
        <v>0.21333333333333335</v>
      </c>
      <c r="L29" s="11" t="s">
        <v>76</v>
      </c>
      <c r="M29" s="12"/>
      <c r="N29" s="12"/>
      <c r="O29" s="12">
        <v>5000</v>
      </c>
      <c r="P29" s="12"/>
      <c r="Q29" s="12">
        <v>5000</v>
      </c>
    </row>
    <row r="30" spans="2:17" x14ac:dyDescent="0.35">
      <c r="B30" s="4">
        <v>45079</v>
      </c>
      <c r="C30" t="s">
        <v>99</v>
      </c>
      <c r="D30" t="s">
        <v>39</v>
      </c>
      <c r="E30" t="s">
        <v>126</v>
      </c>
      <c r="F30" t="s">
        <v>127</v>
      </c>
      <c r="G30" t="s">
        <v>48</v>
      </c>
      <c r="H30" s="1">
        <v>5400</v>
      </c>
      <c r="I30" s="1">
        <v>540</v>
      </c>
      <c r="J30" s="2">
        <f t="shared" si="0"/>
        <v>0.1</v>
      </c>
      <c r="L30" s="11" t="s">
        <v>87</v>
      </c>
      <c r="M30" s="12">
        <v>4950</v>
      </c>
      <c r="N30" s="12"/>
      <c r="O30" s="12"/>
      <c r="P30" s="12"/>
      <c r="Q30" s="12">
        <v>4950</v>
      </c>
    </row>
    <row r="31" spans="2:17" x14ac:dyDescent="0.35">
      <c r="L31" s="11" t="s">
        <v>75</v>
      </c>
      <c r="M31" s="12"/>
      <c r="N31" s="12"/>
      <c r="O31" s="12" t="e">
        <v>#DIV/0!</v>
      </c>
      <c r="P31" s="12"/>
      <c r="Q31" s="12" t="e">
        <v>#DIV/0!</v>
      </c>
    </row>
    <row r="32" spans="2:17" x14ac:dyDescent="0.35">
      <c r="L32" s="11" t="s">
        <v>86</v>
      </c>
      <c r="M32" s="12">
        <v>3712.5</v>
      </c>
      <c r="N32" s="12"/>
      <c r="O32" s="12"/>
      <c r="P32" s="12"/>
      <c r="Q32" s="12">
        <v>3712.5</v>
      </c>
    </row>
    <row r="33" spans="8:17" x14ac:dyDescent="0.35">
      <c r="L33" s="11" t="s">
        <v>81</v>
      </c>
      <c r="M33" s="12"/>
      <c r="N33" s="12">
        <v>5100</v>
      </c>
      <c r="O33" s="12"/>
      <c r="P33" s="12"/>
      <c r="Q33" s="12">
        <v>5100</v>
      </c>
    </row>
    <row r="34" spans="8:17" x14ac:dyDescent="0.35">
      <c r="H34" s="1"/>
      <c r="L34" s="11" t="s">
        <v>148</v>
      </c>
      <c r="M34" s="12">
        <v>4607.1428571428569</v>
      </c>
      <c r="N34" s="12">
        <v>4639.2857142857147</v>
      </c>
      <c r="O34" s="12">
        <v>5767.5</v>
      </c>
      <c r="P34" s="12">
        <v>5192.1875</v>
      </c>
      <c r="Q34" s="12">
        <v>4974.3269230769229</v>
      </c>
    </row>
    <row r="35" spans="8:17" x14ac:dyDescent="0.35">
      <c r="H35" s="1"/>
    </row>
    <row r="36" spans="8:17" x14ac:dyDescent="0.35">
      <c r="H36" s="1"/>
      <c r="L36" s="10" t="s">
        <v>158</v>
      </c>
      <c r="M36" s="10" t="s">
        <v>149</v>
      </c>
    </row>
    <row r="37" spans="8:17" x14ac:dyDescent="0.35">
      <c r="H37" s="1"/>
      <c r="L37" s="10" t="s">
        <v>147</v>
      </c>
      <c r="M37" t="s">
        <v>130</v>
      </c>
      <c r="N37" t="s">
        <v>124</v>
      </c>
      <c r="O37" t="s">
        <v>128</v>
      </c>
      <c r="P37" t="s">
        <v>126</v>
      </c>
      <c r="Q37" t="s">
        <v>148</v>
      </c>
    </row>
    <row r="38" spans="8:17" x14ac:dyDescent="0.35">
      <c r="H38" s="1"/>
      <c r="L38" s="11" t="s">
        <v>72</v>
      </c>
      <c r="M38" s="12"/>
      <c r="N38" s="12">
        <v>598</v>
      </c>
      <c r="O38" s="12"/>
      <c r="P38" s="12"/>
      <c r="Q38" s="12">
        <v>598</v>
      </c>
    </row>
    <row r="39" spans="8:17" x14ac:dyDescent="0.35">
      <c r="H39" s="1"/>
      <c r="L39" s="11" t="s">
        <v>90</v>
      </c>
      <c r="M39" s="12">
        <v>655</v>
      </c>
      <c r="N39" s="12"/>
      <c r="O39" s="12"/>
      <c r="P39" s="12"/>
      <c r="Q39" s="12">
        <v>655</v>
      </c>
    </row>
    <row r="40" spans="8:17" x14ac:dyDescent="0.35">
      <c r="H40" s="1"/>
      <c r="L40" s="11" t="s">
        <v>80</v>
      </c>
      <c r="M40" s="12"/>
      <c r="N40" s="12">
        <v>1564</v>
      </c>
      <c r="O40" s="12"/>
      <c r="P40" s="12"/>
      <c r="Q40" s="12">
        <v>1564</v>
      </c>
    </row>
    <row r="41" spans="8:17" x14ac:dyDescent="0.35">
      <c r="H41" s="1"/>
      <c r="L41" s="11" t="s">
        <v>89</v>
      </c>
      <c r="M41" s="12"/>
      <c r="N41" s="12"/>
      <c r="O41" s="12">
        <v>933</v>
      </c>
      <c r="P41" s="12"/>
      <c r="Q41" s="12">
        <v>933</v>
      </c>
    </row>
    <row r="42" spans="8:17" x14ac:dyDescent="0.35">
      <c r="H42" s="1"/>
      <c r="L42" s="11" t="s">
        <v>88</v>
      </c>
      <c r="M42" s="12"/>
      <c r="N42" s="12"/>
      <c r="O42" s="12">
        <v>810</v>
      </c>
      <c r="P42" s="12"/>
      <c r="Q42" s="12">
        <v>810</v>
      </c>
    </row>
    <row r="43" spans="8:17" x14ac:dyDescent="0.35">
      <c r="L43" s="11" t="s">
        <v>79</v>
      </c>
      <c r="M43" s="12"/>
      <c r="N43" s="12">
        <v>2045</v>
      </c>
      <c r="O43" s="12"/>
      <c r="P43" s="12"/>
      <c r="Q43" s="12">
        <v>2045</v>
      </c>
    </row>
    <row r="44" spans="8:17" x14ac:dyDescent="0.35">
      <c r="L44" s="11" t="s">
        <v>94</v>
      </c>
      <c r="M44" s="12"/>
      <c r="N44" s="12"/>
      <c r="O44" s="12"/>
      <c r="P44" s="12">
        <v>1288</v>
      </c>
      <c r="Q44" s="12">
        <v>1288</v>
      </c>
    </row>
    <row r="45" spans="8:17" x14ac:dyDescent="0.35">
      <c r="L45" s="11" t="s">
        <v>83</v>
      </c>
      <c r="M45" s="12"/>
      <c r="N45" s="12"/>
      <c r="O45" s="12">
        <v>998</v>
      </c>
      <c r="P45" s="12"/>
      <c r="Q45" s="12">
        <v>998</v>
      </c>
    </row>
    <row r="46" spans="8:17" x14ac:dyDescent="0.35">
      <c r="L46" s="11" t="s">
        <v>95</v>
      </c>
      <c r="M46" s="12"/>
      <c r="N46" s="12"/>
      <c r="O46" s="12"/>
      <c r="P46" s="12">
        <v>1664</v>
      </c>
      <c r="Q46" s="12">
        <v>1664</v>
      </c>
    </row>
    <row r="47" spans="8:17" x14ac:dyDescent="0.35">
      <c r="L47" s="11" t="s">
        <v>85</v>
      </c>
      <c r="M47" s="12">
        <v>1044</v>
      </c>
      <c r="N47" s="12"/>
      <c r="O47" s="12"/>
      <c r="P47" s="12"/>
      <c r="Q47" s="12">
        <v>1044</v>
      </c>
    </row>
    <row r="48" spans="8:17" x14ac:dyDescent="0.35">
      <c r="L48" s="11" t="s">
        <v>97</v>
      </c>
      <c r="M48" s="12"/>
      <c r="N48" s="12"/>
      <c r="O48" s="12"/>
      <c r="P48" s="12">
        <v>1001</v>
      </c>
      <c r="Q48" s="12">
        <v>1001</v>
      </c>
    </row>
    <row r="49" spans="12:17" x14ac:dyDescent="0.35">
      <c r="L49" s="11" t="s">
        <v>98</v>
      </c>
      <c r="M49" s="12"/>
      <c r="N49" s="12"/>
      <c r="O49" s="12"/>
      <c r="P49" s="12">
        <v>960</v>
      </c>
      <c r="Q49" s="12">
        <v>960</v>
      </c>
    </row>
    <row r="50" spans="12:17" x14ac:dyDescent="0.35">
      <c r="L50" s="11" t="s">
        <v>92</v>
      </c>
      <c r="M50" s="12">
        <v>901</v>
      </c>
      <c r="N50" s="12"/>
      <c r="O50" s="12"/>
      <c r="P50" s="12"/>
      <c r="Q50" s="12">
        <v>901</v>
      </c>
    </row>
    <row r="51" spans="12:17" x14ac:dyDescent="0.35">
      <c r="L51" s="11" t="s">
        <v>91</v>
      </c>
      <c r="M51" s="12">
        <v>722</v>
      </c>
      <c r="N51" s="12"/>
      <c r="O51" s="12"/>
      <c r="P51" s="12"/>
      <c r="Q51" s="12">
        <v>722</v>
      </c>
    </row>
    <row r="52" spans="12:17" x14ac:dyDescent="0.35">
      <c r="L52" s="11" t="s">
        <v>96</v>
      </c>
      <c r="M52" s="12"/>
      <c r="N52" s="12"/>
      <c r="O52" s="12"/>
      <c r="P52" s="12">
        <v>1320</v>
      </c>
      <c r="Q52" s="12">
        <v>1320</v>
      </c>
    </row>
    <row r="53" spans="12:17" x14ac:dyDescent="0.35">
      <c r="L53" s="11" t="s">
        <v>77</v>
      </c>
      <c r="M53" s="12"/>
      <c r="N53" s="12">
        <v>544</v>
      </c>
      <c r="O53" s="12"/>
      <c r="P53" s="12"/>
      <c r="Q53" s="12">
        <v>544</v>
      </c>
    </row>
    <row r="54" spans="12:17" x14ac:dyDescent="0.35">
      <c r="L54" s="11" t="s">
        <v>99</v>
      </c>
      <c r="M54" s="12"/>
      <c r="N54" s="12"/>
      <c r="O54" s="12"/>
      <c r="P54" s="12">
        <v>540</v>
      </c>
      <c r="Q54" s="12">
        <v>540</v>
      </c>
    </row>
    <row r="55" spans="12:17" x14ac:dyDescent="0.35">
      <c r="L55" s="11" t="s">
        <v>84</v>
      </c>
      <c r="M55" s="12">
        <v>780</v>
      </c>
      <c r="N55" s="12"/>
      <c r="O55" s="12"/>
      <c r="P55" s="12"/>
      <c r="Q55" s="12">
        <v>780</v>
      </c>
    </row>
    <row r="56" spans="12:17" x14ac:dyDescent="0.35">
      <c r="L56" s="11" t="s">
        <v>93</v>
      </c>
      <c r="M56" s="12">
        <v>1349</v>
      </c>
      <c r="N56" s="12"/>
      <c r="O56" s="12"/>
      <c r="P56" s="12"/>
      <c r="Q56" s="12">
        <v>1349</v>
      </c>
    </row>
    <row r="57" spans="12:17" x14ac:dyDescent="0.35">
      <c r="L57" s="11" t="s">
        <v>78</v>
      </c>
      <c r="M57" s="12"/>
      <c r="N57" s="12">
        <v>670</v>
      </c>
      <c r="O57" s="12"/>
      <c r="P57" s="12"/>
      <c r="Q57" s="12">
        <v>670</v>
      </c>
    </row>
    <row r="58" spans="12:17" x14ac:dyDescent="0.35">
      <c r="L58" s="11" t="s">
        <v>74</v>
      </c>
      <c r="M58" s="12"/>
      <c r="N58" s="12"/>
      <c r="O58" s="12"/>
      <c r="P58" s="12">
        <v>1009</v>
      </c>
      <c r="Q58" s="12">
        <v>1009</v>
      </c>
    </row>
    <row r="59" spans="12:17" x14ac:dyDescent="0.35">
      <c r="L59" s="11" t="s">
        <v>82</v>
      </c>
      <c r="M59" s="12"/>
      <c r="N59" s="12">
        <v>1435</v>
      </c>
      <c r="O59" s="12"/>
      <c r="P59" s="12"/>
      <c r="Q59" s="12">
        <v>1435</v>
      </c>
    </row>
    <row r="60" spans="12:17" x14ac:dyDescent="0.35">
      <c r="L60" s="11" t="s">
        <v>73</v>
      </c>
      <c r="M60" s="12"/>
      <c r="N60" s="12"/>
      <c r="O60" s="12"/>
      <c r="P60" s="12">
        <v>1045</v>
      </c>
      <c r="Q60" s="12">
        <v>1045</v>
      </c>
    </row>
    <row r="61" spans="12:17" x14ac:dyDescent="0.35">
      <c r="L61" s="11" t="s">
        <v>76</v>
      </c>
      <c r="M61" s="12"/>
      <c r="N61" s="12"/>
      <c r="O61" s="12">
        <v>684</v>
      </c>
      <c r="P61" s="12"/>
      <c r="Q61" s="12">
        <v>684</v>
      </c>
    </row>
    <row r="62" spans="12:17" x14ac:dyDescent="0.35">
      <c r="L62" s="11" t="s">
        <v>87</v>
      </c>
      <c r="M62" s="12">
        <v>1065</v>
      </c>
      <c r="N62" s="12"/>
      <c r="O62" s="12"/>
      <c r="P62" s="12"/>
      <c r="Q62" s="12">
        <v>1065</v>
      </c>
    </row>
    <row r="63" spans="12:17" x14ac:dyDescent="0.35">
      <c r="L63" s="11" t="s">
        <v>75</v>
      </c>
      <c r="M63" s="12"/>
      <c r="N63" s="12"/>
      <c r="O63" s="12">
        <v>779</v>
      </c>
      <c r="P63" s="12"/>
      <c r="Q63" s="12">
        <v>779</v>
      </c>
    </row>
    <row r="64" spans="12:17" x14ac:dyDescent="0.35">
      <c r="L64" s="11" t="s">
        <v>86</v>
      </c>
      <c r="M64" s="12">
        <v>1222</v>
      </c>
      <c r="N64" s="12"/>
      <c r="O64" s="12"/>
      <c r="P64" s="12"/>
      <c r="Q64" s="12">
        <v>1222</v>
      </c>
    </row>
    <row r="65" spans="12:17" x14ac:dyDescent="0.35">
      <c r="L65" s="11" t="s">
        <v>81</v>
      </c>
      <c r="M65" s="12"/>
      <c r="N65" s="12">
        <v>1220</v>
      </c>
      <c r="O65" s="12"/>
      <c r="P65" s="12"/>
      <c r="Q65" s="12">
        <v>1220</v>
      </c>
    </row>
    <row r="66" spans="12:17" x14ac:dyDescent="0.35">
      <c r="L66" s="11" t="s">
        <v>148</v>
      </c>
      <c r="M66" s="12">
        <v>967.25</v>
      </c>
      <c r="N66" s="12">
        <v>1153.7142857142858</v>
      </c>
      <c r="O66" s="12">
        <v>840.8</v>
      </c>
      <c r="P66" s="12">
        <v>1103.375</v>
      </c>
      <c r="Q66" s="12">
        <v>1030.1785714285713</v>
      </c>
    </row>
  </sheetData>
  <pageMargins left="0.7" right="0.7" top="0.75" bottom="0.75" header="0.3" footer="0.3"/>
  <pageSetup scale="55"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3BFD-7156-4C10-8C33-C9749174B2AA}">
  <dimension ref="B2:W42"/>
  <sheetViews>
    <sheetView showGridLines="0" topLeftCell="K1" zoomScaleNormal="100" workbookViewId="0">
      <selection activeCell="R32" sqref="R32"/>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 min="18" max="18" width="18.6640625" bestFit="1" customWidth="1"/>
    <col min="19" max="19" width="15.08203125" bestFit="1" customWidth="1"/>
    <col min="20" max="20" width="9.9140625" bestFit="1" customWidth="1"/>
    <col min="21" max="21" width="10.08203125" bestFit="1" customWidth="1"/>
    <col min="22" max="22" width="7.58203125" bestFit="1" customWidth="1"/>
    <col min="23" max="23" width="10.58203125" bestFit="1" customWidth="1"/>
  </cols>
  <sheetData>
    <row r="2" spans="2:23" x14ac:dyDescent="0.35">
      <c r="B2" s="5" t="s">
        <v>0</v>
      </c>
      <c r="C2" s="5" t="s">
        <v>5</v>
      </c>
      <c r="D2" s="6" t="s">
        <v>1</v>
      </c>
      <c r="E2" s="6" t="s">
        <v>6</v>
      </c>
      <c r="F2" s="6" t="s">
        <v>123</v>
      </c>
      <c r="G2" s="6" t="s">
        <v>47</v>
      </c>
      <c r="H2" s="6" t="s">
        <v>2</v>
      </c>
      <c r="I2" s="6" t="s">
        <v>3</v>
      </c>
      <c r="J2" s="6" t="s">
        <v>4</v>
      </c>
    </row>
    <row r="3" spans="2:23" x14ac:dyDescent="0.35">
      <c r="B3" s="4">
        <v>45076</v>
      </c>
      <c r="C3" t="s">
        <v>72</v>
      </c>
      <c r="D3" t="s">
        <v>100</v>
      </c>
      <c r="E3" t="s">
        <v>124</v>
      </c>
      <c r="F3" t="s">
        <v>125</v>
      </c>
      <c r="G3" t="s">
        <v>51</v>
      </c>
      <c r="H3" s="1">
        <v>4500</v>
      </c>
      <c r="I3" s="1">
        <v>598</v>
      </c>
      <c r="J3" s="2">
        <f>IFERROR(I3/H3,"NA")</f>
        <v>0.13288888888888889</v>
      </c>
    </row>
    <row r="4" spans="2:23" x14ac:dyDescent="0.35">
      <c r="B4" s="4">
        <v>45076</v>
      </c>
      <c r="C4" t="s">
        <v>73</v>
      </c>
      <c r="D4" t="s">
        <v>101</v>
      </c>
      <c r="E4" t="s">
        <v>126</v>
      </c>
      <c r="F4" t="s">
        <v>127</v>
      </c>
      <c r="G4" t="s">
        <v>49</v>
      </c>
      <c r="H4" s="1">
        <v>3800</v>
      </c>
      <c r="I4" s="1">
        <v>1045</v>
      </c>
      <c r="J4" s="2">
        <f t="shared" ref="J4:J30" si="0">IFERROR(I4/H4,"NA")</f>
        <v>0.27500000000000002</v>
      </c>
      <c r="R4" s="10" t="s">
        <v>150</v>
      </c>
      <c r="S4" s="10" t="s">
        <v>149</v>
      </c>
    </row>
    <row r="5" spans="2:23" x14ac:dyDescent="0.35">
      <c r="B5" s="4">
        <v>45076</v>
      </c>
      <c r="C5" t="s">
        <v>74</v>
      </c>
      <c r="D5" t="s">
        <v>102</v>
      </c>
      <c r="E5" t="s">
        <v>126</v>
      </c>
      <c r="F5" t="s">
        <v>127</v>
      </c>
      <c r="G5" t="s">
        <v>132</v>
      </c>
      <c r="H5" s="1">
        <v>3712.5</v>
      </c>
      <c r="I5" s="1">
        <v>1009</v>
      </c>
      <c r="J5" s="2">
        <f t="shared" si="0"/>
        <v>0.2717845117845118</v>
      </c>
      <c r="R5" s="10" t="s">
        <v>147</v>
      </c>
      <c r="S5" t="s">
        <v>130</v>
      </c>
      <c r="T5" t="s">
        <v>124</v>
      </c>
      <c r="U5" t="s">
        <v>128</v>
      </c>
      <c r="V5" t="s">
        <v>126</v>
      </c>
      <c r="W5" t="s">
        <v>148</v>
      </c>
    </row>
    <row r="6" spans="2:23" x14ac:dyDescent="0.35">
      <c r="B6" s="4">
        <v>45076</v>
      </c>
      <c r="C6" t="s">
        <v>75</v>
      </c>
      <c r="D6" t="s">
        <v>35</v>
      </c>
      <c r="E6" t="s">
        <v>128</v>
      </c>
      <c r="F6" t="s">
        <v>129</v>
      </c>
      <c r="G6" t="s">
        <v>132</v>
      </c>
      <c r="H6" s="1" t="s">
        <v>132</v>
      </c>
      <c r="I6" s="1">
        <v>779</v>
      </c>
      <c r="J6" s="2" t="str">
        <f t="shared" si="0"/>
        <v>NA</v>
      </c>
      <c r="R6" s="11">
        <v>3600</v>
      </c>
      <c r="S6" s="12"/>
      <c r="T6" s="12">
        <v>1</v>
      </c>
      <c r="U6" s="12"/>
      <c r="V6" s="12"/>
      <c r="W6" s="12">
        <v>1</v>
      </c>
    </row>
    <row r="7" spans="2:23" x14ac:dyDescent="0.35">
      <c r="B7" s="4">
        <v>45076</v>
      </c>
      <c r="C7" t="s">
        <v>76</v>
      </c>
      <c r="D7" t="s">
        <v>103</v>
      </c>
      <c r="E7" t="s">
        <v>128</v>
      </c>
      <c r="F7" t="s">
        <v>129</v>
      </c>
      <c r="G7" t="s">
        <v>50</v>
      </c>
      <c r="H7" s="1">
        <v>5000</v>
      </c>
      <c r="I7" s="1">
        <v>684</v>
      </c>
      <c r="J7" s="2">
        <f t="shared" si="0"/>
        <v>0.1368</v>
      </c>
      <c r="R7" s="11">
        <v>3712.5</v>
      </c>
      <c r="S7" s="12">
        <v>1</v>
      </c>
      <c r="T7" s="12"/>
      <c r="U7" s="12"/>
      <c r="V7" s="12">
        <v>1</v>
      </c>
      <c r="W7" s="12">
        <v>2</v>
      </c>
    </row>
    <row r="8" spans="2:23" x14ac:dyDescent="0.35">
      <c r="B8" s="4">
        <v>45077</v>
      </c>
      <c r="C8" t="s">
        <v>77</v>
      </c>
      <c r="D8" t="s">
        <v>104</v>
      </c>
      <c r="E8" t="s">
        <v>124</v>
      </c>
      <c r="F8" t="s">
        <v>125</v>
      </c>
      <c r="G8" t="s">
        <v>51</v>
      </c>
      <c r="H8" s="1">
        <v>6100</v>
      </c>
      <c r="I8" s="1">
        <v>544</v>
      </c>
      <c r="J8" s="2">
        <f t="shared" si="0"/>
        <v>8.9180327868852466E-2</v>
      </c>
      <c r="R8" s="11">
        <v>3800</v>
      </c>
      <c r="S8" s="12"/>
      <c r="T8" s="12">
        <v>1</v>
      </c>
      <c r="U8" s="12"/>
      <c r="V8" s="12">
        <v>1</v>
      </c>
      <c r="W8" s="12">
        <v>2</v>
      </c>
    </row>
    <row r="9" spans="2:23" x14ac:dyDescent="0.35">
      <c r="B9" s="4">
        <v>45077</v>
      </c>
      <c r="C9" t="s">
        <v>78</v>
      </c>
      <c r="D9" t="s">
        <v>105</v>
      </c>
      <c r="E9" t="s">
        <v>124</v>
      </c>
      <c r="F9" t="s">
        <v>125</v>
      </c>
      <c r="G9" t="s">
        <v>51</v>
      </c>
      <c r="H9" s="1">
        <v>4625</v>
      </c>
      <c r="I9" s="1">
        <v>670</v>
      </c>
      <c r="J9" s="2">
        <f t="shared" si="0"/>
        <v>0.14486486486486486</v>
      </c>
      <c r="R9" s="11">
        <v>4250</v>
      </c>
      <c r="S9" s="12">
        <v>1</v>
      </c>
      <c r="T9" s="12"/>
      <c r="U9" s="12"/>
      <c r="V9" s="12"/>
      <c r="W9" s="12">
        <v>1</v>
      </c>
    </row>
    <row r="10" spans="2:23" x14ac:dyDescent="0.35">
      <c r="B10" s="4">
        <v>45077</v>
      </c>
      <c r="C10" t="s">
        <v>79</v>
      </c>
      <c r="D10" t="s">
        <v>106</v>
      </c>
      <c r="E10" t="s">
        <v>124</v>
      </c>
      <c r="F10" t="s">
        <v>125</v>
      </c>
      <c r="G10" t="s">
        <v>51</v>
      </c>
      <c r="H10" s="1">
        <v>3800</v>
      </c>
      <c r="I10" s="1">
        <v>2045</v>
      </c>
      <c r="J10" s="2">
        <f t="shared" si="0"/>
        <v>0.53815789473684206</v>
      </c>
      <c r="R10" s="11">
        <v>4500</v>
      </c>
      <c r="S10" s="12">
        <v>2</v>
      </c>
      <c r="T10" s="12">
        <v>1</v>
      </c>
      <c r="U10" s="12"/>
      <c r="V10" s="12">
        <v>1</v>
      </c>
      <c r="W10" s="12">
        <v>4</v>
      </c>
    </row>
    <row r="11" spans="2:23" x14ac:dyDescent="0.35">
      <c r="B11" s="4">
        <v>45077</v>
      </c>
      <c r="C11" t="s">
        <v>80</v>
      </c>
      <c r="D11" t="s">
        <v>36</v>
      </c>
      <c r="E11" t="s">
        <v>124</v>
      </c>
      <c r="F11" t="s">
        <v>125</v>
      </c>
      <c r="G11" t="s">
        <v>48</v>
      </c>
      <c r="H11" s="1">
        <v>3600</v>
      </c>
      <c r="I11" s="1">
        <v>1564</v>
      </c>
      <c r="J11" s="2">
        <f t="shared" si="0"/>
        <v>0.43444444444444447</v>
      </c>
      <c r="R11" s="11">
        <v>4625</v>
      </c>
      <c r="S11" s="12"/>
      <c r="T11" s="12">
        <v>1</v>
      </c>
      <c r="U11" s="12"/>
      <c r="V11" s="12">
        <v>1</v>
      </c>
      <c r="W11" s="12">
        <v>2</v>
      </c>
    </row>
    <row r="12" spans="2:23" x14ac:dyDescent="0.35">
      <c r="B12" s="4">
        <v>45077</v>
      </c>
      <c r="C12" t="s">
        <v>81</v>
      </c>
      <c r="D12" t="s">
        <v>37</v>
      </c>
      <c r="E12" t="s">
        <v>124</v>
      </c>
      <c r="F12" t="s">
        <v>125</v>
      </c>
      <c r="G12" t="s">
        <v>50</v>
      </c>
      <c r="H12" s="1">
        <v>5100</v>
      </c>
      <c r="I12" s="1">
        <v>1220</v>
      </c>
      <c r="J12" s="2">
        <f t="shared" si="0"/>
        <v>0.23921568627450981</v>
      </c>
      <c r="R12" s="11">
        <v>4750</v>
      </c>
      <c r="S12" s="12"/>
      <c r="T12" s="12">
        <v>1</v>
      </c>
      <c r="U12" s="12">
        <v>1</v>
      </c>
      <c r="V12" s="12"/>
      <c r="W12" s="12">
        <v>2</v>
      </c>
    </row>
    <row r="13" spans="2:23" x14ac:dyDescent="0.35">
      <c r="B13" s="4">
        <v>45077</v>
      </c>
      <c r="C13" t="s">
        <v>82</v>
      </c>
      <c r="D13" t="s">
        <v>107</v>
      </c>
      <c r="E13" t="s">
        <v>124</v>
      </c>
      <c r="F13" t="s">
        <v>125</v>
      </c>
      <c r="G13" t="s">
        <v>50</v>
      </c>
      <c r="H13" s="1">
        <v>4750</v>
      </c>
      <c r="I13" s="1">
        <v>1435</v>
      </c>
      <c r="J13" s="2">
        <f t="shared" si="0"/>
        <v>0.30210526315789471</v>
      </c>
      <c r="R13" s="11">
        <v>4950</v>
      </c>
      <c r="S13" s="12">
        <v>1</v>
      </c>
      <c r="T13" s="12"/>
      <c r="U13" s="12"/>
      <c r="V13" s="12"/>
      <c r="W13" s="12">
        <v>1</v>
      </c>
    </row>
    <row r="14" spans="2:23" x14ac:dyDescent="0.35">
      <c r="B14" s="4">
        <v>45077</v>
      </c>
      <c r="C14" t="s">
        <v>83</v>
      </c>
      <c r="D14" t="s">
        <v>108</v>
      </c>
      <c r="E14" t="s">
        <v>128</v>
      </c>
      <c r="F14" t="s">
        <v>129</v>
      </c>
      <c r="G14" t="s">
        <v>51</v>
      </c>
      <c r="H14" s="1">
        <v>6000</v>
      </c>
      <c r="I14" s="1">
        <v>998</v>
      </c>
      <c r="J14" s="2">
        <f t="shared" si="0"/>
        <v>0.16633333333333333</v>
      </c>
      <c r="R14" s="11">
        <v>5000</v>
      </c>
      <c r="S14" s="12"/>
      <c r="T14" s="12"/>
      <c r="U14" s="12">
        <v>1</v>
      </c>
      <c r="V14" s="12"/>
      <c r="W14" s="12">
        <v>1</v>
      </c>
    </row>
    <row r="15" spans="2:23" x14ac:dyDescent="0.35">
      <c r="B15" s="4">
        <v>45077</v>
      </c>
      <c r="C15" t="s">
        <v>84</v>
      </c>
      <c r="D15" t="s">
        <v>109</v>
      </c>
      <c r="E15" t="s">
        <v>130</v>
      </c>
      <c r="F15" t="s">
        <v>131</v>
      </c>
      <c r="G15" t="s">
        <v>50</v>
      </c>
      <c r="H15" s="1">
        <v>4500</v>
      </c>
      <c r="I15" s="1">
        <v>780</v>
      </c>
      <c r="J15" s="2">
        <f t="shared" si="0"/>
        <v>0.17333333333333334</v>
      </c>
      <c r="R15" s="11">
        <v>5087.5</v>
      </c>
      <c r="S15" s="12">
        <v>1</v>
      </c>
      <c r="T15" s="12"/>
      <c r="U15" s="12"/>
      <c r="V15" s="12"/>
      <c r="W15" s="12">
        <v>1</v>
      </c>
    </row>
    <row r="16" spans="2:23" x14ac:dyDescent="0.35">
      <c r="B16" s="4">
        <v>45078</v>
      </c>
      <c r="C16" t="s">
        <v>85</v>
      </c>
      <c r="D16" t="s">
        <v>38</v>
      </c>
      <c r="E16" t="s">
        <v>130</v>
      </c>
      <c r="F16" t="s">
        <v>131</v>
      </c>
      <c r="G16" t="s">
        <v>48</v>
      </c>
      <c r="H16" s="1" t="s">
        <v>132</v>
      </c>
      <c r="I16" s="1">
        <v>1044</v>
      </c>
      <c r="J16" s="2" t="str">
        <f t="shared" si="0"/>
        <v>NA</v>
      </c>
      <c r="R16" s="11">
        <v>5100</v>
      </c>
      <c r="S16" s="12"/>
      <c r="T16" s="12">
        <v>1</v>
      </c>
      <c r="U16" s="12"/>
      <c r="V16" s="12"/>
      <c r="W16" s="12">
        <v>1</v>
      </c>
    </row>
    <row r="17" spans="2:23" x14ac:dyDescent="0.35">
      <c r="B17" s="4">
        <v>45078</v>
      </c>
      <c r="C17" t="s">
        <v>86</v>
      </c>
      <c r="D17" t="s">
        <v>110</v>
      </c>
      <c r="E17" t="s">
        <v>130</v>
      </c>
      <c r="F17" t="s">
        <v>131</v>
      </c>
      <c r="G17" t="s">
        <v>51</v>
      </c>
      <c r="H17" s="1">
        <v>3712.5</v>
      </c>
      <c r="I17" s="1">
        <v>1222</v>
      </c>
      <c r="J17" s="2">
        <f t="shared" si="0"/>
        <v>0.32915824915824915</v>
      </c>
      <c r="R17" s="11">
        <v>5250</v>
      </c>
      <c r="S17" s="12">
        <v>1</v>
      </c>
      <c r="T17" s="12"/>
      <c r="U17" s="12"/>
      <c r="V17" s="12"/>
      <c r="W17" s="12">
        <v>1</v>
      </c>
    </row>
    <row r="18" spans="2:23" x14ac:dyDescent="0.35">
      <c r="B18" s="4">
        <v>45078</v>
      </c>
      <c r="C18" t="s">
        <v>87</v>
      </c>
      <c r="D18" t="s">
        <v>111</v>
      </c>
      <c r="E18" t="s">
        <v>130</v>
      </c>
      <c r="F18" t="s">
        <v>131</v>
      </c>
      <c r="G18" t="s">
        <v>51</v>
      </c>
      <c r="H18" s="1">
        <v>4950</v>
      </c>
      <c r="I18" s="1">
        <v>1065</v>
      </c>
      <c r="J18" s="2">
        <f t="shared" si="0"/>
        <v>0.21515151515151515</v>
      </c>
      <c r="R18" s="11">
        <v>5400</v>
      </c>
      <c r="S18" s="12"/>
      <c r="T18" s="12"/>
      <c r="U18" s="12"/>
      <c r="V18" s="12">
        <v>1</v>
      </c>
      <c r="W18" s="12">
        <v>1</v>
      </c>
    </row>
    <row r="19" spans="2:23" x14ac:dyDescent="0.35">
      <c r="B19" s="4">
        <v>45078</v>
      </c>
      <c r="C19" t="s">
        <v>88</v>
      </c>
      <c r="D19" t="s">
        <v>112</v>
      </c>
      <c r="E19" t="s">
        <v>128</v>
      </c>
      <c r="F19" t="s">
        <v>129</v>
      </c>
      <c r="G19" t="s">
        <v>51</v>
      </c>
      <c r="H19" s="1">
        <v>4750</v>
      </c>
      <c r="I19" s="1">
        <v>810</v>
      </c>
      <c r="J19" s="2">
        <f t="shared" si="0"/>
        <v>0.17052631578947369</v>
      </c>
      <c r="R19" s="11">
        <v>5500</v>
      </c>
      <c r="S19" s="12"/>
      <c r="T19" s="12"/>
      <c r="U19" s="12"/>
      <c r="V19" s="12">
        <v>1</v>
      </c>
      <c r="W19" s="12">
        <v>1</v>
      </c>
    </row>
    <row r="20" spans="2:23" x14ac:dyDescent="0.35">
      <c r="B20" s="4">
        <v>45078</v>
      </c>
      <c r="C20" t="s">
        <v>89</v>
      </c>
      <c r="D20" t="s">
        <v>113</v>
      </c>
      <c r="E20" t="s">
        <v>128</v>
      </c>
      <c r="F20" t="s">
        <v>129</v>
      </c>
      <c r="G20" t="s">
        <v>51</v>
      </c>
      <c r="H20" s="1">
        <v>7320</v>
      </c>
      <c r="I20" s="1">
        <v>933</v>
      </c>
      <c r="J20" s="2">
        <f t="shared" si="0"/>
        <v>0.12745901639344262</v>
      </c>
      <c r="R20" s="11">
        <v>6000</v>
      </c>
      <c r="S20" s="12"/>
      <c r="T20" s="12"/>
      <c r="U20" s="12">
        <v>1</v>
      </c>
      <c r="V20" s="12"/>
      <c r="W20" s="12">
        <v>1</v>
      </c>
    </row>
    <row r="21" spans="2:23" x14ac:dyDescent="0.35">
      <c r="B21" s="4">
        <v>45078</v>
      </c>
      <c r="C21" t="s">
        <v>90</v>
      </c>
      <c r="D21" t="s">
        <v>114</v>
      </c>
      <c r="E21" t="s">
        <v>130</v>
      </c>
      <c r="F21" t="s">
        <v>131</v>
      </c>
      <c r="G21" t="s">
        <v>51</v>
      </c>
      <c r="H21" s="1">
        <v>5087.5</v>
      </c>
      <c r="I21" s="1">
        <v>655</v>
      </c>
      <c r="J21" s="2">
        <f t="shared" si="0"/>
        <v>0.12874692874692875</v>
      </c>
      <c r="R21" s="11">
        <v>6100</v>
      </c>
      <c r="S21" s="12"/>
      <c r="T21" s="12">
        <v>1</v>
      </c>
      <c r="U21" s="12"/>
      <c r="V21" s="12"/>
      <c r="W21" s="12">
        <v>1</v>
      </c>
    </row>
    <row r="22" spans="2:23" x14ac:dyDescent="0.35">
      <c r="B22" s="4">
        <v>45078</v>
      </c>
      <c r="C22" t="s">
        <v>91</v>
      </c>
      <c r="D22" t="s">
        <v>115</v>
      </c>
      <c r="E22" t="s">
        <v>130</v>
      </c>
      <c r="F22" t="s">
        <v>131</v>
      </c>
      <c r="G22" t="s">
        <v>51</v>
      </c>
      <c r="H22" s="1">
        <v>4500</v>
      </c>
      <c r="I22" s="1">
        <v>722</v>
      </c>
      <c r="J22" s="2">
        <f t="shared" si="0"/>
        <v>0.16044444444444445</v>
      </c>
      <c r="R22" s="11">
        <v>6500</v>
      </c>
      <c r="S22" s="12"/>
      <c r="T22" s="12"/>
      <c r="U22" s="12"/>
      <c r="V22" s="12">
        <v>1</v>
      </c>
      <c r="W22" s="12">
        <v>1</v>
      </c>
    </row>
    <row r="23" spans="2:23" x14ac:dyDescent="0.35">
      <c r="B23" s="4">
        <v>45078</v>
      </c>
      <c r="C23" t="s">
        <v>92</v>
      </c>
      <c r="D23" t="s">
        <v>116</v>
      </c>
      <c r="E23" t="s">
        <v>130</v>
      </c>
      <c r="F23" t="s">
        <v>131</v>
      </c>
      <c r="G23" t="s">
        <v>48</v>
      </c>
      <c r="H23" s="1">
        <v>4250</v>
      </c>
      <c r="I23" s="1">
        <v>901</v>
      </c>
      <c r="J23" s="2">
        <f t="shared" si="0"/>
        <v>0.21199999999999999</v>
      </c>
      <c r="R23" s="11">
        <v>7320</v>
      </c>
      <c r="S23" s="12"/>
      <c r="T23" s="12"/>
      <c r="U23" s="12">
        <v>1</v>
      </c>
      <c r="V23" s="12"/>
      <c r="W23" s="12">
        <v>1</v>
      </c>
    </row>
    <row r="24" spans="2:23" x14ac:dyDescent="0.35">
      <c r="B24" s="4">
        <v>45079</v>
      </c>
      <c r="C24" t="s">
        <v>93</v>
      </c>
      <c r="D24" t="s">
        <v>117</v>
      </c>
      <c r="E24" t="s">
        <v>130</v>
      </c>
      <c r="F24" t="s">
        <v>131</v>
      </c>
      <c r="G24" t="s">
        <v>49</v>
      </c>
      <c r="H24" s="1">
        <v>5250</v>
      </c>
      <c r="I24" s="1">
        <v>1349</v>
      </c>
      <c r="J24" s="2">
        <f t="shared" si="0"/>
        <v>0.25695238095238093</v>
      </c>
      <c r="R24" s="11">
        <v>7500</v>
      </c>
      <c r="S24" s="12"/>
      <c r="T24" s="12"/>
      <c r="U24" s="12"/>
      <c r="V24" s="12">
        <v>1</v>
      </c>
      <c r="W24" s="12">
        <v>1</v>
      </c>
    </row>
    <row r="25" spans="2:23" x14ac:dyDescent="0.35">
      <c r="B25" s="4">
        <v>45079</v>
      </c>
      <c r="C25" t="s">
        <v>94</v>
      </c>
      <c r="D25" t="s">
        <v>118</v>
      </c>
      <c r="E25" t="s">
        <v>126</v>
      </c>
      <c r="F25" t="s">
        <v>127</v>
      </c>
      <c r="G25" t="s">
        <v>49</v>
      </c>
      <c r="H25" s="1">
        <v>6500</v>
      </c>
      <c r="I25" s="1">
        <v>1288</v>
      </c>
      <c r="J25" s="2">
        <f t="shared" si="0"/>
        <v>0.19815384615384615</v>
      </c>
      <c r="R25" s="11" t="s">
        <v>132</v>
      </c>
      <c r="S25" s="12">
        <v>1</v>
      </c>
      <c r="T25" s="12"/>
      <c r="U25" s="12">
        <v>1</v>
      </c>
      <c r="V25" s="12"/>
      <c r="W25" s="12">
        <v>2</v>
      </c>
    </row>
    <row r="26" spans="2:23" x14ac:dyDescent="0.35">
      <c r="B26" s="4">
        <v>45079</v>
      </c>
      <c r="C26" t="s">
        <v>95</v>
      </c>
      <c r="D26" t="s">
        <v>119</v>
      </c>
      <c r="E26" t="s">
        <v>126</v>
      </c>
      <c r="F26" t="s">
        <v>127</v>
      </c>
      <c r="G26" t="s">
        <v>49</v>
      </c>
      <c r="H26" s="1">
        <v>7500</v>
      </c>
      <c r="I26" s="1">
        <v>1664</v>
      </c>
      <c r="J26" s="2">
        <f t="shared" si="0"/>
        <v>0.22186666666666666</v>
      </c>
      <c r="R26" s="11" t="s">
        <v>148</v>
      </c>
      <c r="S26" s="12">
        <v>8</v>
      </c>
      <c r="T26" s="12">
        <v>7</v>
      </c>
      <c r="U26" s="12">
        <v>5</v>
      </c>
      <c r="V26" s="12">
        <v>8</v>
      </c>
      <c r="W26" s="12">
        <v>28</v>
      </c>
    </row>
    <row r="27" spans="2:23" x14ac:dyDescent="0.35">
      <c r="B27" s="4">
        <v>45079</v>
      </c>
      <c r="C27" t="s">
        <v>96</v>
      </c>
      <c r="D27" t="s">
        <v>120</v>
      </c>
      <c r="E27" t="s">
        <v>126</v>
      </c>
      <c r="F27" t="s">
        <v>127</v>
      </c>
      <c r="G27" t="s">
        <v>51</v>
      </c>
      <c r="H27" s="1">
        <v>5500</v>
      </c>
      <c r="I27" s="1">
        <v>1320</v>
      </c>
      <c r="J27" s="2">
        <f t="shared" si="0"/>
        <v>0.24</v>
      </c>
    </row>
    <row r="28" spans="2:23" x14ac:dyDescent="0.35">
      <c r="B28" s="4">
        <v>45079</v>
      </c>
      <c r="C28" t="s">
        <v>97</v>
      </c>
      <c r="D28" t="s">
        <v>121</v>
      </c>
      <c r="E28" t="s">
        <v>126</v>
      </c>
      <c r="F28" t="s">
        <v>127</v>
      </c>
      <c r="G28" t="s">
        <v>51</v>
      </c>
      <c r="H28" s="1">
        <v>4625</v>
      </c>
      <c r="I28" s="1">
        <v>1001</v>
      </c>
      <c r="J28" s="2">
        <f t="shared" si="0"/>
        <v>0.21643243243243243</v>
      </c>
    </row>
    <row r="29" spans="2:23" x14ac:dyDescent="0.35">
      <c r="B29" s="4">
        <v>45079</v>
      </c>
      <c r="C29" t="s">
        <v>98</v>
      </c>
      <c r="D29" t="s">
        <v>122</v>
      </c>
      <c r="E29" t="s">
        <v>126</v>
      </c>
      <c r="F29" t="s">
        <v>127</v>
      </c>
      <c r="G29" t="s">
        <v>51</v>
      </c>
      <c r="H29" s="1">
        <v>4500</v>
      </c>
      <c r="I29" s="1">
        <v>960</v>
      </c>
      <c r="J29" s="2">
        <f t="shared" si="0"/>
        <v>0.21333333333333335</v>
      </c>
      <c r="R29" s="10" t="s">
        <v>150</v>
      </c>
      <c r="S29" s="10" t="s">
        <v>149</v>
      </c>
    </row>
    <row r="30" spans="2:23" x14ac:dyDescent="0.35">
      <c r="B30" s="4">
        <v>45079</v>
      </c>
      <c r="C30" t="s">
        <v>99</v>
      </c>
      <c r="D30" t="s">
        <v>39</v>
      </c>
      <c r="E30" t="s">
        <v>126</v>
      </c>
      <c r="F30" t="s">
        <v>127</v>
      </c>
      <c r="G30" t="s">
        <v>48</v>
      </c>
      <c r="H30" s="1">
        <v>5400</v>
      </c>
      <c r="I30" s="1">
        <v>540</v>
      </c>
      <c r="J30" s="2">
        <f t="shared" si="0"/>
        <v>0.1</v>
      </c>
      <c r="R30" s="10" t="s">
        <v>147</v>
      </c>
      <c r="S30" t="s">
        <v>130</v>
      </c>
      <c r="T30" t="s">
        <v>124</v>
      </c>
      <c r="U30" t="s">
        <v>128</v>
      </c>
      <c r="V30" t="s">
        <v>126</v>
      </c>
      <c r="W30" t="s">
        <v>148</v>
      </c>
    </row>
    <row r="31" spans="2:23" x14ac:dyDescent="0.35">
      <c r="R31" s="14" t="s">
        <v>152</v>
      </c>
      <c r="S31" s="12">
        <v>3</v>
      </c>
      <c r="T31" s="12">
        <v>3</v>
      </c>
      <c r="U31" s="12">
        <v>2</v>
      </c>
      <c r="V31" s="12">
        <v>1</v>
      </c>
      <c r="W31" s="12">
        <v>9</v>
      </c>
    </row>
    <row r="32" spans="2:23" x14ac:dyDescent="0.35">
      <c r="R32" s="14" t="s">
        <v>153</v>
      </c>
      <c r="S32" s="12">
        <v>1</v>
      </c>
      <c r="T32" s="12"/>
      <c r="U32" s="12">
        <v>3</v>
      </c>
      <c r="V32" s="12">
        <v>3</v>
      </c>
      <c r="W32" s="12">
        <v>7</v>
      </c>
    </row>
    <row r="33" spans="8:23" x14ac:dyDescent="0.35">
      <c r="R33" s="14" t="s">
        <v>154</v>
      </c>
      <c r="S33" s="12">
        <v>3</v>
      </c>
      <c r="T33" s="12">
        <v>1</v>
      </c>
      <c r="U33" s="12"/>
      <c r="V33" s="12">
        <v>2</v>
      </c>
      <c r="W33" s="12">
        <v>6</v>
      </c>
    </row>
    <row r="34" spans="8:23" x14ac:dyDescent="0.35">
      <c r="H34" s="1"/>
      <c r="R34" s="14" t="s">
        <v>155</v>
      </c>
      <c r="S34" s="12">
        <v>1</v>
      </c>
      <c r="T34" s="12">
        <v>1</v>
      </c>
      <c r="U34" s="12"/>
      <c r="V34" s="12">
        <v>1</v>
      </c>
      <c r="W34" s="12">
        <v>3</v>
      </c>
    </row>
    <row r="35" spans="8:23" x14ac:dyDescent="0.35">
      <c r="H35" s="1"/>
      <c r="R35" s="14" t="s">
        <v>156</v>
      </c>
      <c r="S35" s="12"/>
      <c r="T35" s="12">
        <v>1</v>
      </c>
      <c r="U35" s="12"/>
      <c r="V35" s="12">
        <v>1</v>
      </c>
      <c r="W35" s="12">
        <v>2</v>
      </c>
    </row>
    <row r="36" spans="8:23" x14ac:dyDescent="0.35">
      <c r="H36" s="1"/>
      <c r="R36" s="14" t="s">
        <v>157</v>
      </c>
      <c r="S36" s="12"/>
      <c r="T36" s="12">
        <v>1</v>
      </c>
      <c r="U36" s="12"/>
      <c r="V36" s="12"/>
      <c r="W36" s="12">
        <v>1</v>
      </c>
    </row>
    <row r="37" spans="8:23" x14ac:dyDescent="0.35">
      <c r="H37" s="1"/>
      <c r="R37" s="14" t="s">
        <v>148</v>
      </c>
      <c r="S37" s="12">
        <v>8</v>
      </c>
      <c r="T37" s="12">
        <v>7</v>
      </c>
      <c r="U37" s="12">
        <v>5</v>
      </c>
      <c r="V37" s="12">
        <v>8</v>
      </c>
      <c r="W37" s="12">
        <v>28</v>
      </c>
    </row>
    <row r="38" spans="8:23" x14ac:dyDescent="0.35">
      <c r="H38" s="1"/>
    </row>
    <row r="39" spans="8:23" x14ac:dyDescent="0.35">
      <c r="H39" s="1"/>
    </row>
    <row r="40" spans="8:23" x14ac:dyDescent="0.35">
      <c r="H40" s="1"/>
    </row>
    <row r="41" spans="8:23" x14ac:dyDescent="0.35">
      <c r="H41" s="1"/>
    </row>
    <row r="42" spans="8:23" x14ac:dyDescent="0.35">
      <c r="H42" s="1"/>
    </row>
  </sheetData>
  <pageMargins left="0.7" right="0.7" top="0.75" bottom="0.75" header="0.3" footer="0.3"/>
  <pageSetup scale="55"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F6F4-E658-4C36-A26C-1904BDD81F06}">
  <dimension ref="B2:J42"/>
  <sheetViews>
    <sheetView showGridLines="0" topLeftCell="D1" zoomScale="85" zoomScaleNormal="100" workbookViewId="0">
      <selection activeCell="I14" sqref="I14"/>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s>
  <sheetData>
    <row r="2" spans="2:10" x14ac:dyDescent="0.35">
      <c r="B2" s="5" t="s">
        <v>0</v>
      </c>
      <c r="C2" s="5" t="s">
        <v>5</v>
      </c>
      <c r="D2" s="6" t="s">
        <v>1</v>
      </c>
      <c r="E2" s="6" t="s">
        <v>6</v>
      </c>
      <c r="F2" s="6" t="s">
        <v>123</v>
      </c>
      <c r="G2" s="6" t="s">
        <v>47</v>
      </c>
      <c r="H2" s="6" t="s">
        <v>2</v>
      </c>
      <c r="I2" s="6" t="s">
        <v>3</v>
      </c>
      <c r="J2" s="6" t="s">
        <v>4</v>
      </c>
    </row>
    <row r="3" spans="2:10" x14ac:dyDescent="0.35">
      <c r="B3" s="4">
        <v>45076</v>
      </c>
      <c r="C3" t="s">
        <v>72</v>
      </c>
      <c r="D3" t="s">
        <v>100</v>
      </c>
      <c r="E3" t="s">
        <v>124</v>
      </c>
      <c r="F3" t="s">
        <v>125</v>
      </c>
      <c r="G3" t="s">
        <v>51</v>
      </c>
      <c r="H3" s="1">
        <v>4500</v>
      </c>
      <c r="I3" s="1">
        <v>598</v>
      </c>
      <c r="J3" s="2">
        <f>IFERROR(I3/H3,"NA")</f>
        <v>0.13288888888888889</v>
      </c>
    </row>
    <row r="4" spans="2:10" x14ac:dyDescent="0.35">
      <c r="B4" s="4">
        <v>45076</v>
      </c>
      <c r="C4" t="s">
        <v>73</v>
      </c>
      <c r="D4" t="s">
        <v>101</v>
      </c>
      <c r="E4" t="s">
        <v>126</v>
      </c>
      <c r="F4" t="s">
        <v>127</v>
      </c>
      <c r="G4" t="s">
        <v>49</v>
      </c>
      <c r="H4" s="1">
        <v>3800</v>
      </c>
      <c r="I4" s="1">
        <v>1045</v>
      </c>
      <c r="J4" s="2">
        <f t="shared" ref="J4:J30" si="0">IFERROR(I4/H4,"NA")</f>
        <v>0.27500000000000002</v>
      </c>
    </row>
    <row r="5" spans="2:10" x14ac:dyDescent="0.35">
      <c r="B5" s="4">
        <v>45076</v>
      </c>
      <c r="C5" t="s">
        <v>74</v>
      </c>
      <c r="D5" t="s">
        <v>102</v>
      </c>
      <c r="E5" t="s">
        <v>126</v>
      </c>
      <c r="F5" t="s">
        <v>127</v>
      </c>
      <c r="G5" t="s">
        <v>132</v>
      </c>
      <c r="H5" s="1">
        <v>3712.5</v>
      </c>
      <c r="I5" s="1">
        <v>1009</v>
      </c>
      <c r="J5" s="2">
        <f t="shared" si="0"/>
        <v>0.2717845117845118</v>
      </c>
    </row>
    <row r="6" spans="2:10" x14ac:dyDescent="0.35">
      <c r="B6" s="4">
        <v>45076</v>
      </c>
      <c r="C6" t="s">
        <v>75</v>
      </c>
      <c r="D6" t="s">
        <v>35</v>
      </c>
      <c r="E6" t="s">
        <v>128</v>
      </c>
      <c r="F6" t="s">
        <v>129</v>
      </c>
      <c r="G6" t="s">
        <v>132</v>
      </c>
      <c r="H6" s="1"/>
      <c r="I6" s="1">
        <v>779</v>
      </c>
      <c r="J6" s="2" t="str">
        <f t="shared" si="0"/>
        <v>NA</v>
      </c>
    </row>
    <row r="7" spans="2:10" x14ac:dyDescent="0.35">
      <c r="B7" s="4">
        <v>45076</v>
      </c>
      <c r="C7" t="s">
        <v>76</v>
      </c>
      <c r="D7" t="s">
        <v>103</v>
      </c>
      <c r="E7" t="s">
        <v>128</v>
      </c>
      <c r="F7" t="s">
        <v>129</v>
      </c>
      <c r="G7" t="s">
        <v>50</v>
      </c>
      <c r="H7" s="1">
        <v>5000</v>
      </c>
      <c r="I7" s="1">
        <v>684</v>
      </c>
      <c r="J7" s="2">
        <f t="shared" si="0"/>
        <v>0.1368</v>
      </c>
    </row>
    <row r="8" spans="2:10" x14ac:dyDescent="0.35">
      <c r="B8" s="4">
        <v>45077</v>
      </c>
      <c r="C8" t="s">
        <v>77</v>
      </c>
      <c r="D8" t="s">
        <v>104</v>
      </c>
      <c r="E8" t="s">
        <v>124</v>
      </c>
      <c r="F8" t="s">
        <v>125</v>
      </c>
      <c r="G8" t="s">
        <v>51</v>
      </c>
      <c r="H8" s="1">
        <v>6100</v>
      </c>
      <c r="I8" s="1">
        <v>544</v>
      </c>
      <c r="J8" s="2">
        <f t="shared" si="0"/>
        <v>8.9180327868852466E-2</v>
      </c>
    </row>
    <row r="9" spans="2:10" x14ac:dyDescent="0.35">
      <c r="B9" s="4">
        <v>45077</v>
      </c>
      <c r="C9" t="s">
        <v>78</v>
      </c>
      <c r="D9" t="s">
        <v>105</v>
      </c>
      <c r="E9" t="s">
        <v>124</v>
      </c>
      <c r="F9" t="s">
        <v>125</v>
      </c>
      <c r="G9" t="s">
        <v>51</v>
      </c>
      <c r="H9" s="1">
        <v>4625</v>
      </c>
      <c r="I9" s="1">
        <v>670</v>
      </c>
      <c r="J9" s="2">
        <f t="shared" si="0"/>
        <v>0.14486486486486486</v>
      </c>
    </row>
    <row r="10" spans="2:10" x14ac:dyDescent="0.35">
      <c r="B10" s="4">
        <v>45077</v>
      </c>
      <c r="C10" t="s">
        <v>79</v>
      </c>
      <c r="D10" t="s">
        <v>106</v>
      </c>
      <c r="E10" t="s">
        <v>124</v>
      </c>
      <c r="F10" t="s">
        <v>125</v>
      </c>
      <c r="G10" t="s">
        <v>51</v>
      </c>
      <c r="H10" s="1">
        <v>3800</v>
      </c>
      <c r="I10" s="1">
        <v>2045</v>
      </c>
      <c r="J10" s="2">
        <f t="shared" si="0"/>
        <v>0.53815789473684206</v>
      </c>
    </row>
    <row r="11" spans="2:10" x14ac:dyDescent="0.35">
      <c r="B11" s="4">
        <v>45077</v>
      </c>
      <c r="C11" t="s">
        <v>80</v>
      </c>
      <c r="D11" t="s">
        <v>36</v>
      </c>
      <c r="E11" t="s">
        <v>124</v>
      </c>
      <c r="F11" t="s">
        <v>125</v>
      </c>
      <c r="G11" t="s">
        <v>48</v>
      </c>
      <c r="H11" s="1">
        <v>3600</v>
      </c>
      <c r="I11" s="1">
        <v>1564</v>
      </c>
      <c r="J11" s="2">
        <f t="shared" si="0"/>
        <v>0.43444444444444447</v>
      </c>
    </row>
    <row r="12" spans="2:10" x14ac:dyDescent="0.35">
      <c r="B12" s="4">
        <v>45077</v>
      </c>
      <c r="C12" t="s">
        <v>81</v>
      </c>
      <c r="D12" t="s">
        <v>37</v>
      </c>
      <c r="E12" t="s">
        <v>124</v>
      </c>
      <c r="F12" t="s">
        <v>125</v>
      </c>
      <c r="G12" t="s">
        <v>50</v>
      </c>
      <c r="H12" s="1">
        <v>5100</v>
      </c>
      <c r="I12" s="1">
        <v>1220</v>
      </c>
      <c r="J12" s="2">
        <f t="shared" si="0"/>
        <v>0.23921568627450981</v>
      </c>
    </row>
    <row r="13" spans="2:10" x14ac:dyDescent="0.35">
      <c r="B13" s="4">
        <v>45077</v>
      </c>
      <c r="C13" t="s">
        <v>82</v>
      </c>
      <c r="D13" t="s">
        <v>107</v>
      </c>
      <c r="E13" t="s">
        <v>124</v>
      </c>
      <c r="F13" t="s">
        <v>125</v>
      </c>
      <c r="G13" t="s">
        <v>50</v>
      </c>
      <c r="H13" s="1">
        <v>4750</v>
      </c>
      <c r="I13" s="1">
        <v>1435</v>
      </c>
      <c r="J13" s="2">
        <f t="shared" si="0"/>
        <v>0.30210526315789471</v>
      </c>
    </row>
    <row r="14" spans="2:10" x14ac:dyDescent="0.35">
      <c r="B14" s="4">
        <v>45077</v>
      </c>
      <c r="C14" t="s">
        <v>83</v>
      </c>
      <c r="D14" t="s">
        <v>108</v>
      </c>
      <c r="E14" t="s">
        <v>128</v>
      </c>
      <c r="F14" t="s">
        <v>129</v>
      </c>
      <c r="G14" t="s">
        <v>51</v>
      </c>
      <c r="H14" s="1">
        <v>6000</v>
      </c>
      <c r="I14" s="1">
        <v>998</v>
      </c>
      <c r="J14" s="2">
        <f t="shared" si="0"/>
        <v>0.16633333333333333</v>
      </c>
    </row>
    <row r="15" spans="2:10" x14ac:dyDescent="0.35">
      <c r="B15" s="4">
        <v>45077</v>
      </c>
      <c r="C15" t="s">
        <v>84</v>
      </c>
      <c r="D15" t="s">
        <v>109</v>
      </c>
      <c r="E15" t="s">
        <v>130</v>
      </c>
      <c r="F15" t="s">
        <v>131</v>
      </c>
      <c r="G15" t="s">
        <v>50</v>
      </c>
      <c r="H15" s="1">
        <v>4500</v>
      </c>
      <c r="I15" s="1">
        <v>780</v>
      </c>
      <c r="J15" s="2">
        <f t="shared" si="0"/>
        <v>0.17333333333333334</v>
      </c>
    </row>
    <row r="16" spans="2:10" x14ac:dyDescent="0.35">
      <c r="B16" s="4">
        <v>45078</v>
      </c>
      <c r="C16" t="s">
        <v>85</v>
      </c>
      <c r="D16" t="s">
        <v>38</v>
      </c>
      <c r="E16" t="s">
        <v>130</v>
      </c>
      <c r="F16" t="s">
        <v>131</v>
      </c>
      <c r="G16" t="s">
        <v>48</v>
      </c>
      <c r="H16" s="1"/>
      <c r="I16" s="1">
        <v>1044</v>
      </c>
      <c r="J16" s="2" t="str">
        <f t="shared" si="0"/>
        <v>NA</v>
      </c>
    </row>
    <row r="17" spans="2:10" x14ac:dyDescent="0.35">
      <c r="B17" s="4">
        <v>45078</v>
      </c>
      <c r="C17" t="s">
        <v>86</v>
      </c>
      <c r="D17" t="s">
        <v>110</v>
      </c>
      <c r="E17" t="s">
        <v>130</v>
      </c>
      <c r="F17" t="s">
        <v>131</v>
      </c>
      <c r="G17" t="s">
        <v>51</v>
      </c>
      <c r="H17" s="1">
        <v>3712.5</v>
      </c>
      <c r="I17" s="1">
        <v>1222</v>
      </c>
      <c r="J17" s="2">
        <f t="shared" si="0"/>
        <v>0.32915824915824915</v>
      </c>
    </row>
    <row r="18" spans="2:10" x14ac:dyDescent="0.35">
      <c r="B18" s="4">
        <v>45078</v>
      </c>
      <c r="C18" t="s">
        <v>87</v>
      </c>
      <c r="D18" t="s">
        <v>111</v>
      </c>
      <c r="E18" t="s">
        <v>130</v>
      </c>
      <c r="F18" t="s">
        <v>131</v>
      </c>
      <c r="G18" t="s">
        <v>51</v>
      </c>
      <c r="H18" s="1">
        <v>4950</v>
      </c>
      <c r="I18" s="1">
        <v>1065</v>
      </c>
      <c r="J18" s="2">
        <f t="shared" si="0"/>
        <v>0.21515151515151515</v>
      </c>
    </row>
    <row r="19" spans="2:10" x14ac:dyDescent="0.35">
      <c r="B19" s="4">
        <v>45078</v>
      </c>
      <c r="C19" t="s">
        <v>88</v>
      </c>
      <c r="D19" t="s">
        <v>112</v>
      </c>
      <c r="E19" t="s">
        <v>128</v>
      </c>
      <c r="F19" t="s">
        <v>129</v>
      </c>
      <c r="G19" t="s">
        <v>51</v>
      </c>
      <c r="H19" s="1">
        <v>4750</v>
      </c>
      <c r="I19" s="1">
        <v>810</v>
      </c>
      <c r="J19" s="2">
        <f t="shared" si="0"/>
        <v>0.17052631578947369</v>
      </c>
    </row>
    <row r="20" spans="2:10" x14ac:dyDescent="0.35">
      <c r="B20" s="4">
        <v>45078</v>
      </c>
      <c r="C20" t="s">
        <v>89</v>
      </c>
      <c r="D20" t="s">
        <v>113</v>
      </c>
      <c r="E20" t="s">
        <v>128</v>
      </c>
      <c r="F20" t="s">
        <v>129</v>
      </c>
      <c r="G20" t="s">
        <v>51</v>
      </c>
      <c r="H20" s="1">
        <v>7320</v>
      </c>
      <c r="I20" s="1">
        <v>933</v>
      </c>
      <c r="J20" s="2">
        <f t="shared" si="0"/>
        <v>0.12745901639344262</v>
      </c>
    </row>
    <row r="21" spans="2:10" x14ac:dyDescent="0.35">
      <c r="B21" s="4">
        <v>45078</v>
      </c>
      <c r="C21" t="s">
        <v>90</v>
      </c>
      <c r="D21" t="s">
        <v>114</v>
      </c>
      <c r="E21" t="s">
        <v>130</v>
      </c>
      <c r="F21" t="s">
        <v>131</v>
      </c>
      <c r="G21" t="s">
        <v>51</v>
      </c>
      <c r="H21" s="1">
        <v>5087.5</v>
      </c>
      <c r="I21" s="1">
        <v>655</v>
      </c>
      <c r="J21" s="2">
        <f t="shared" si="0"/>
        <v>0.12874692874692875</v>
      </c>
    </row>
    <row r="22" spans="2:10" x14ac:dyDescent="0.35">
      <c r="B22" s="4">
        <v>45078</v>
      </c>
      <c r="C22" t="s">
        <v>91</v>
      </c>
      <c r="D22" t="s">
        <v>115</v>
      </c>
      <c r="E22" t="s">
        <v>130</v>
      </c>
      <c r="F22" t="s">
        <v>131</v>
      </c>
      <c r="G22" t="s">
        <v>51</v>
      </c>
      <c r="H22" s="1">
        <v>4500</v>
      </c>
      <c r="I22" s="1">
        <v>722</v>
      </c>
      <c r="J22" s="2">
        <f t="shared" si="0"/>
        <v>0.16044444444444445</v>
      </c>
    </row>
    <row r="23" spans="2:10" x14ac:dyDescent="0.35">
      <c r="B23" s="4">
        <v>45078</v>
      </c>
      <c r="C23" t="s">
        <v>92</v>
      </c>
      <c r="D23" t="s">
        <v>116</v>
      </c>
      <c r="E23" t="s">
        <v>130</v>
      </c>
      <c r="F23" t="s">
        <v>131</v>
      </c>
      <c r="G23" t="s">
        <v>48</v>
      </c>
      <c r="H23" s="1">
        <v>4250</v>
      </c>
      <c r="I23" s="1">
        <v>901</v>
      </c>
      <c r="J23" s="2">
        <f t="shared" si="0"/>
        <v>0.21199999999999999</v>
      </c>
    </row>
    <row r="24" spans="2:10" x14ac:dyDescent="0.35">
      <c r="B24" s="4">
        <v>45079</v>
      </c>
      <c r="C24" t="s">
        <v>93</v>
      </c>
      <c r="D24" t="s">
        <v>117</v>
      </c>
      <c r="E24" t="s">
        <v>130</v>
      </c>
      <c r="F24" t="s">
        <v>131</v>
      </c>
      <c r="G24" t="s">
        <v>49</v>
      </c>
      <c r="H24" s="1">
        <v>5250</v>
      </c>
      <c r="I24" s="1">
        <v>1349</v>
      </c>
      <c r="J24" s="2">
        <f t="shared" si="0"/>
        <v>0.25695238095238093</v>
      </c>
    </row>
    <row r="25" spans="2:10" x14ac:dyDescent="0.35">
      <c r="B25" s="4">
        <v>45079</v>
      </c>
      <c r="C25" t="s">
        <v>94</v>
      </c>
      <c r="D25" t="s">
        <v>118</v>
      </c>
      <c r="E25" t="s">
        <v>126</v>
      </c>
      <c r="F25" t="s">
        <v>127</v>
      </c>
      <c r="G25" t="s">
        <v>49</v>
      </c>
      <c r="H25" s="1">
        <v>6500</v>
      </c>
      <c r="I25" s="1">
        <v>1288</v>
      </c>
      <c r="J25" s="2">
        <f t="shared" si="0"/>
        <v>0.19815384615384615</v>
      </c>
    </row>
    <row r="26" spans="2:10" x14ac:dyDescent="0.35">
      <c r="B26" s="4">
        <v>45079</v>
      </c>
      <c r="C26" t="s">
        <v>95</v>
      </c>
      <c r="D26" t="s">
        <v>119</v>
      </c>
      <c r="E26" t="s">
        <v>126</v>
      </c>
      <c r="F26" t="s">
        <v>127</v>
      </c>
      <c r="G26" t="s">
        <v>49</v>
      </c>
      <c r="H26" s="1">
        <v>7500</v>
      </c>
      <c r="I26" s="1">
        <v>1664</v>
      </c>
      <c r="J26" s="2">
        <f t="shared" si="0"/>
        <v>0.22186666666666666</v>
      </c>
    </row>
    <row r="27" spans="2:10" x14ac:dyDescent="0.35">
      <c r="B27" s="4">
        <v>45079</v>
      </c>
      <c r="C27" t="s">
        <v>96</v>
      </c>
      <c r="D27" t="s">
        <v>120</v>
      </c>
      <c r="E27" t="s">
        <v>126</v>
      </c>
      <c r="F27" t="s">
        <v>127</v>
      </c>
      <c r="G27" t="s">
        <v>51</v>
      </c>
      <c r="H27" s="1">
        <v>5500</v>
      </c>
      <c r="I27" s="1">
        <v>1320</v>
      </c>
      <c r="J27" s="2">
        <f t="shared" si="0"/>
        <v>0.24</v>
      </c>
    </row>
    <row r="28" spans="2:10" x14ac:dyDescent="0.35">
      <c r="B28" s="4">
        <v>45079</v>
      </c>
      <c r="C28" t="s">
        <v>97</v>
      </c>
      <c r="D28" t="s">
        <v>121</v>
      </c>
      <c r="E28" t="s">
        <v>126</v>
      </c>
      <c r="F28" t="s">
        <v>127</v>
      </c>
      <c r="G28" t="s">
        <v>51</v>
      </c>
      <c r="H28" s="1">
        <v>4625</v>
      </c>
      <c r="I28" s="1">
        <v>1001</v>
      </c>
      <c r="J28" s="2">
        <f t="shared" si="0"/>
        <v>0.21643243243243243</v>
      </c>
    </row>
    <row r="29" spans="2:10" x14ac:dyDescent="0.35">
      <c r="B29" s="4">
        <v>45079</v>
      </c>
      <c r="C29" t="s">
        <v>98</v>
      </c>
      <c r="D29" t="s">
        <v>122</v>
      </c>
      <c r="E29" t="s">
        <v>126</v>
      </c>
      <c r="F29" t="s">
        <v>127</v>
      </c>
      <c r="G29" t="s">
        <v>51</v>
      </c>
      <c r="H29" s="1">
        <v>4500</v>
      </c>
      <c r="I29" s="1">
        <v>960</v>
      </c>
      <c r="J29" s="2">
        <f t="shared" si="0"/>
        <v>0.21333333333333335</v>
      </c>
    </row>
    <row r="30" spans="2:10" x14ac:dyDescent="0.35">
      <c r="B30" s="4">
        <v>45079</v>
      </c>
      <c r="C30" t="s">
        <v>99</v>
      </c>
      <c r="D30" t="s">
        <v>39</v>
      </c>
      <c r="E30" t="s">
        <v>126</v>
      </c>
      <c r="F30" t="s">
        <v>127</v>
      </c>
      <c r="G30" t="s">
        <v>48</v>
      </c>
      <c r="H30" s="1">
        <v>5400</v>
      </c>
      <c r="I30" s="1">
        <v>540</v>
      </c>
      <c r="J30" s="2">
        <f t="shared" si="0"/>
        <v>0.1</v>
      </c>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sheetData>
  <autoFilter ref="B2:J30" xr:uid="{9D3AF6F4-E658-4C36-A26C-1904BDD81F06}"/>
  <pageMargins left="0.7" right="0.7" top="0.75" bottom="0.75" header="0.3" footer="0.3"/>
  <pageSetup scale="5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4029-405F-4917-97FF-FE4A0D281205}">
  <dimension ref="B2:R42"/>
  <sheetViews>
    <sheetView showGridLines="0" zoomScaleNormal="100" workbookViewId="0">
      <selection activeCell="X20" sqref="X20"/>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 min="12" max="12" width="18.6640625" bestFit="1" customWidth="1"/>
    <col min="13" max="13" width="15.08203125" bestFit="1" customWidth="1"/>
    <col min="14" max="14" width="5.75" bestFit="1" customWidth="1"/>
    <col min="15" max="15" width="3.33203125" bestFit="1" customWidth="1"/>
    <col min="16" max="16" width="6.33203125" bestFit="1" customWidth="1"/>
    <col min="17" max="17" width="7.83203125" bestFit="1" customWidth="1"/>
    <col min="18" max="18" width="10.58203125" bestFit="1" customWidth="1"/>
    <col min="19" max="24" width="11.75" bestFit="1" customWidth="1"/>
    <col min="25" max="25" width="5.75" bestFit="1" customWidth="1"/>
    <col min="26" max="30" width="11.75" bestFit="1" customWidth="1"/>
    <col min="31" max="31" width="4.75" bestFit="1" customWidth="1"/>
    <col min="32" max="33" width="11.75" bestFit="1" customWidth="1"/>
    <col min="34" max="34" width="5.75" bestFit="1" customWidth="1"/>
    <col min="35" max="38" width="11.75" bestFit="1" customWidth="1"/>
    <col min="39" max="39" width="3.33203125" bestFit="1" customWidth="1"/>
    <col min="40" max="40" width="10.58203125" bestFit="1" customWidth="1"/>
  </cols>
  <sheetData>
    <row r="2" spans="2:18" x14ac:dyDescent="0.35">
      <c r="B2" s="5" t="s">
        <v>0</v>
      </c>
      <c r="C2" s="5" t="s">
        <v>5</v>
      </c>
      <c r="D2" s="6" t="s">
        <v>1</v>
      </c>
      <c r="E2" s="6" t="s">
        <v>6</v>
      </c>
      <c r="F2" s="6" t="s">
        <v>123</v>
      </c>
      <c r="G2" s="6" t="s">
        <v>47</v>
      </c>
      <c r="H2" s="6" t="s">
        <v>2</v>
      </c>
      <c r="I2" s="6" t="s">
        <v>3</v>
      </c>
      <c r="J2" s="6" t="s">
        <v>4</v>
      </c>
    </row>
    <row r="3" spans="2:18" x14ac:dyDescent="0.35">
      <c r="B3" s="4">
        <v>45076</v>
      </c>
      <c r="C3" t="s">
        <v>72</v>
      </c>
      <c r="D3" t="s">
        <v>100</v>
      </c>
      <c r="E3" t="s">
        <v>124</v>
      </c>
      <c r="F3" t="s">
        <v>125</v>
      </c>
      <c r="G3" t="s">
        <v>51</v>
      </c>
      <c r="H3" s="1">
        <v>4500</v>
      </c>
      <c r="I3" s="1">
        <v>598</v>
      </c>
      <c r="J3" s="2">
        <f>IFERROR(I3/H3,"NA")</f>
        <v>0.13288888888888889</v>
      </c>
    </row>
    <row r="4" spans="2:18" x14ac:dyDescent="0.35">
      <c r="B4" s="4">
        <v>45076</v>
      </c>
      <c r="C4" t="s">
        <v>73</v>
      </c>
      <c r="D4" t="s">
        <v>101</v>
      </c>
      <c r="E4" t="s">
        <v>126</v>
      </c>
      <c r="F4" t="s">
        <v>127</v>
      </c>
      <c r="G4" t="s">
        <v>49</v>
      </c>
      <c r="H4" s="1">
        <v>3800</v>
      </c>
      <c r="I4" s="1">
        <v>1045</v>
      </c>
      <c r="J4" s="2">
        <f t="shared" ref="J4:J30" si="0">IFERROR(I4/H4,"NA")</f>
        <v>0.27500000000000002</v>
      </c>
    </row>
    <row r="5" spans="2:18" x14ac:dyDescent="0.35">
      <c r="B5" s="4">
        <v>45076</v>
      </c>
      <c r="C5" t="s">
        <v>74</v>
      </c>
      <c r="D5" t="s">
        <v>102</v>
      </c>
      <c r="E5" t="s">
        <v>126</v>
      </c>
      <c r="F5" t="s">
        <v>127</v>
      </c>
      <c r="G5" t="s">
        <v>132</v>
      </c>
      <c r="H5" s="1">
        <v>3712.5</v>
      </c>
      <c r="I5" s="1">
        <v>1009</v>
      </c>
      <c r="J5" s="2">
        <f t="shared" si="0"/>
        <v>0.2717845117845118</v>
      </c>
      <c r="L5" s="10" t="s">
        <v>150</v>
      </c>
      <c r="M5" s="10" t="s">
        <v>149</v>
      </c>
    </row>
    <row r="6" spans="2:18" x14ac:dyDescent="0.35">
      <c r="B6" s="4">
        <v>45076</v>
      </c>
      <c r="C6" t="s">
        <v>75</v>
      </c>
      <c r="D6" t="s">
        <v>35</v>
      </c>
      <c r="E6" t="s">
        <v>128</v>
      </c>
      <c r="F6" t="s">
        <v>129</v>
      </c>
      <c r="G6" t="s">
        <v>132</v>
      </c>
      <c r="H6" s="1" t="s">
        <v>132</v>
      </c>
      <c r="I6" s="1">
        <v>779</v>
      </c>
      <c r="J6" s="2" t="str">
        <f t="shared" si="0"/>
        <v>NA</v>
      </c>
      <c r="L6" s="10" t="s">
        <v>147</v>
      </c>
      <c r="M6" t="s">
        <v>48</v>
      </c>
      <c r="N6" t="s">
        <v>50</v>
      </c>
      <c r="O6" t="s">
        <v>132</v>
      </c>
      <c r="P6" t="s">
        <v>49</v>
      </c>
      <c r="Q6" t="s">
        <v>51</v>
      </c>
      <c r="R6" t="s">
        <v>148</v>
      </c>
    </row>
    <row r="7" spans="2:18" x14ac:dyDescent="0.35">
      <c r="B7" s="4">
        <v>45076</v>
      </c>
      <c r="C7" t="s">
        <v>76</v>
      </c>
      <c r="D7" t="s">
        <v>103</v>
      </c>
      <c r="E7" t="s">
        <v>128</v>
      </c>
      <c r="F7" t="s">
        <v>129</v>
      </c>
      <c r="G7" t="s">
        <v>50</v>
      </c>
      <c r="H7" s="1">
        <v>5000</v>
      </c>
      <c r="I7" s="1">
        <v>684</v>
      </c>
      <c r="J7" s="2">
        <f t="shared" si="0"/>
        <v>0.1368</v>
      </c>
      <c r="L7" s="11" t="s">
        <v>130</v>
      </c>
      <c r="M7" s="12">
        <v>2</v>
      </c>
      <c r="N7" s="12">
        <v>1</v>
      </c>
      <c r="O7" s="12"/>
      <c r="P7" s="12">
        <v>1</v>
      </c>
      <c r="Q7" s="12">
        <v>4</v>
      </c>
      <c r="R7" s="12">
        <v>8</v>
      </c>
    </row>
    <row r="8" spans="2:18" x14ac:dyDescent="0.35">
      <c r="B8" s="4">
        <v>45077</v>
      </c>
      <c r="C8" t="s">
        <v>77</v>
      </c>
      <c r="D8" t="s">
        <v>104</v>
      </c>
      <c r="E8" t="s">
        <v>124</v>
      </c>
      <c r="F8" t="s">
        <v>125</v>
      </c>
      <c r="G8" t="s">
        <v>51</v>
      </c>
      <c r="H8" s="1">
        <v>6100</v>
      </c>
      <c r="I8" s="1">
        <v>544</v>
      </c>
      <c r="J8" s="2">
        <f t="shared" si="0"/>
        <v>8.9180327868852466E-2</v>
      </c>
      <c r="L8" s="13" t="s">
        <v>131</v>
      </c>
      <c r="M8" s="12">
        <v>2</v>
      </c>
      <c r="N8" s="12">
        <v>1</v>
      </c>
      <c r="O8" s="12"/>
      <c r="P8" s="12">
        <v>1</v>
      </c>
      <c r="Q8" s="12">
        <v>4</v>
      </c>
      <c r="R8" s="12">
        <v>8</v>
      </c>
    </row>
    <row r="9" spans="2:18" x14ac:dyDescent="0.35">
      <c r="B9" s="4">
        <v>45077</v>
      </c>
      <c r="C9" t="s">
        <v>78</v>
      </c>
      <c r="D9" t="s">
        <v>105</v>
      </c>
      <c r="E9" t="s">
        <v>124</v>
      </c>
      <c r="F9" t="s">
        <v>125</v>
      </c>
      <c r="G9" t="s">
        <v>51</v>
      </c>
      <c r="H9" s="1">
        <v>4625</v>
      </c>
      <c r="I9" s="1">
        <v>670</v>
      </c>
      <c r="J9" s="2">
        <f t="shared" si="0"/>
        <v>0.14486486486486486</v>
      </c>
      <c r="L9" s="11" t="s">
        <v>124</v>
      </c>
      <c r="M9" s="12">
        <v>1</v>
      </c>
      <c r="N9" s="12">
        <v>2</v>
      </c>
      <c r="O9" s="12"/>
      <c r="P9" s="12"/>
      <c r="Q9" s="12">
        <v>4</v>
      </c>
      <c r="R9" s="12">
        <v>7</v>
      </c>
    </row>
    <row r="10" spans="2:18" x14ac:dyDescent="0.35">
      <c r="B10" s="4">
        <v>45077</v>
      </c>
      <c r="C10" t="s">
        <v>79</v>
      </c>
      <c r="D10" t="s">
        <v>106</v>
      </c>
      <c r="E10" t="s">
        <v>124</v>
      </c>
      <c r="F10" t="s">
        <v>125</v>
      </c>
      <c r="G10" t="s">
        <v>51</v>
      </c>
      <c r="H10" s="1">
        <v>3800</v>
      </c>
      <c r="I10" s="1">
        <v>2045</v>
      </c>
      <c r="J10" s="2">
        <f t="shared" si="0"/>
        <v>0.53815789473684206</v>
      </c>
      <c r="L10" s="13" t="s">
        <v>125</v>
      </c>
      <c r="M10" s="12">
        <v>1</v>
      </c>
      <c r="N10" s="12">
        <v>2</v>
      </c>
      <c r="O10" s="12"/>
      <c r="P10" s="12"/>
      <c r="Q10" s="12">
        <v>4</v>
      </c>
      <c r="R10" s="12">
        <v>7</v>
      </c>
    </row>
    <row r="11" spans="2:18" x14ac:dyDescent="0.35">
      <c r="B11" s="4">
        <v>45077</v>
      </c>
      <c r="C11" t="s">
        <v>80</v>
      </c>
      <c r="D11" t="s">
        <v>36</v>
      </c>
      <c r="E11" t="s">
        <v>124</v>
      </c>
      <c r="F11" t="s">
        <v>125</v>
      </c>
      <c r="G11" t="s">
        <v>48</v>
      </c>
      <c r="H11" s="1">
        <v>3600</v>
      </c>
      <c r="I11" s="1">
        <v>1564</v>
      </c>
      <c r="J11" s="2">
        <f t="shared" si="0"/>
        <v>0.43444444444444447</v>
      </c>
      <c r="L11" s="11" t="s">
        <v>128</v>
      </c>
      <c r="M11" s="12"/>
      <c r="N11" s="12">
        <v>1</v>
      </c>
      <c r="O11" s="12">
        <v>1</v>
      </c>
      <c r="P11" s="12"/>
      <c r="Q11" s="12">
        <v>3</v>
      </c>
      <c r="R11" s="12">
        <v>5</v>
      </c>
    </row>
    <row r="12" spans="2:18" x14ac:dyDescent="0.35">
      <c r="B12" s="4">
        <v>45077</v>
      </c>
      <c r="C12" t="s">
        <v>81</v>
      </c>
      <c r="D12" t="s">
        <v>37</v>
      </c>
      <c r="E12" t="s">
        <v>124</v>
      </c>
      <c r="F12" t="s">
        <v>125</v>
      </c>
      <c r="G12" t="s">
        <v>50</v>
      </c>
      <c r="H12" s="1">
        <v>5100</v>
      </c>
      <c r="I12" s="1">
        <v>1220</v>
      </c>
      <c r="J12" s="2">
        <f t="shared" si="0"/>
        <v>0.23921568627450981</v>
      </c>
      <c r="L12" s="13" t="s">
        <v>129</v>
      </c>
      <c r="M12" s="12"/>
      <c r="N12" s="12">
        <v>1</v>
      </c>
      <c r="O12" s="12">
        <v>1</v>
      </c>
      <c r="P12" s="12"/>
      <c r="Q12" s="12">
        <v>3</v>
      </c>
      <c r="R12" s="12">
        <v>5</v>
      </c>
    </row>
    <row r="13" spans="2:18" x14ac:dyDescent="0.35">
      <c r="B13" s="4">
        <v>45077</v>
      </c>
      <c r="C13" t="s">
        <v>82</v>
      </c>
      <c r="D13" t="s">
        <v>107</v>
      </c>
      <c r="E13" t="s">
        <v>124</v>
      </c>
      <c r="F13" t="s">
        <v>125</v>
      </c>
      <c r="G13" t="s">
        <v>50</v>
      </c>
      <c r="H13" s="1">
        <v>4750</v>
      </c>
      <c r="I13" s="1">
        <v>1435</v>
      </c>
      <c r="J13" s="2">
        <f t="shared" si="0"/>
        <v>0.30210526315789471</v>
      </c>
      <c r="L13" s="11" t="s">
        <v>126</v>
      </c>
      <c r="M13" s="12">
        <v>1</v>
      </c>
      <c r="N13" s="12"/>
      <c r="O13" s="12">
        <v>1</v>
      </c>
      <c r="P13" s="12">
        <v>3</v>
      </c>
      <c r="Q13" s="12">
        <v>3</v>
      </c>
      <c r="R13" s="12">
        <v>8</v>
      </c>
    </row>
    <row r="14" spans="2:18" x14ac:dyDescent="0.35">
      <c r="B14" s="4">
        <v>45077</v>
      </c>
      <c r="C14" t="s">
        <v>83</v>
      </c>
      <c r="D14" t="s">
        <v>108</v>
      </c>
      <c r="E14" t="s">
        <v>128</v>
      </c>
      <c r="F14" t="s">
        <v>129</v>
      </c>
      <c r="G14" t="s">
        <v>51</v>
      </c>
      <c r="H14" s="1">
        <v>6000</v>
      </c>
      <c r="I14" s="1">
        <v>998</v>
      </c>
      <c r="J14" s="2">
        <f t="shared" si="0"/>
        <v>0.16633333333333333</v>
      </c>
      <c r="L14" s="13" t="s">
        <v>127</v>
      </c>
      <c r="M14" s="12">
        <v>1</v>
      </c>
      <c r="N14" s="12"/>
      <c r="O14" s="12">
        <v>1</v>
      </c>
      <c r="P14" s="12">
        <v>3</v>
      </c>
      <c r="Q14" s="12">
        <v>3</v>
      </c>
      <c r="R14" s="12">
        <v>8</v>
      </c>
    </row>
    <row r="15" spans="2:18" x14ac:dyDescent="0.35">
      <c r="B15" s="4">
        <v>45077</v>
      </c>
      <c r="C15" t="s">
        <v>84</v>
      </c>
      <c r="D15" t="s">
        <v>109</v>
      </c>
      <c r="E15" t="s">
        <v>130</v>
      </c>
      <c r="F15" t="s">
        <v>131</v>
      </c>
      <c r="G15" t="s">
        <v>50</v>
      </c>
      <c r="H15" s="1">
        <v>4500</v>
      </c>
      <c r="I15" s="1">
        <v>780</v>
      </c>
      <c r="J15" s="2">
        <f t="shared" si="0"/>
        <v>0.17333333333333334</v>
      </c>
      <c r="L15" s="11" t="s">
        <v>148</v>
      </c>
      <c r="M15" s="12">
        <v>4</v>
      </c>
      <c r="N15" s="12">
        <v>4</v>
      </c>
      <c r="O15" s="12">
        <v>2</v>
      </c>
      <c r="P15" s="12">
        <v>4</v>
      </c>
      <c r="Q15" s="12">
        <v>14</v>
      </c>
      <c r="R15" s="12">
        <v>28</v>
      </c>
    </row>
    <row r="16" spans="2:18" x14ac:dyDescent="0.35">
      <c r="B16" s="4">
        <v>45078</v>
      </c>
      <c r="C16" t="s">
        <v>85</v>
      </c>
      <c r="D16" t="s">
        <v>38</v>
      </c>
      <c r="E16" t="s">
        <v>130</v>
      </c>
      <c r="F16" t="s">
        <v>131</v>
      </c>
      <c r="G16" t="s">
        <v>48</v>
      </c>
      <c r="H16" s="1" t="s">
        <v>132</v>
      </c>
      <c r="I16" s="1">
        <v>1044</v>
      </c>
      <c r="J16" s="2" t="str">
        <f t="shared" si="0"/>
        <v>NA</v>
      </c>
    </row>
    <row r="17" spans="2:10" x14ac:dyDescent="0.35">
      <c r="B17" s="4">
        <v>45078</v>
      </c>
      <c r="C17" t="s">
        <v>86</v>
      </c>
      <c r="D17" t="s">
        <v>110</v>
      </c>
      <c r="E17" t="s">
        <v>130</v>
      </c>
      <c r="F17" t="s">
        <v>131</v>
      </c>
      <c r="G17" t="s">
        <v>51</v>
      </c>
      <c r="H17" s="1">
        <v>3712.5</v>
      </c>
      <c r="I17" s="1">
        <v>1222</v>
      </c>
      <c r="J17" s="2">
        <f t="shared" si="0"/>
        <v>0.32915824915824915</v>
      </c>
    </row>
    <row r="18" spans="2:10" x14ac:dyDescent="0.35">
      <c r="B18" s="4">
        <v>45078</v>
      </c>
      <c r="C18" t="s">
        <v>87</v>
      </c>
      <c r="D18" t="s">
        <v>111</v>
      </c>
      <c r="E18" t="s">
        <v>130</v>
      </c>
      <c r="F18" t="s">
        <v>131</v>
      </c>
      <c r="G18" t="s">
        <v>51</v>
      </c>
      <c r="H18" s="1">
        <v>4950</v>
      </c>
      <c r="I18" s="1">
        <v>1065</v>
      </c>
      <c r="J18" s="2">
        <f t="shared" si="0"/>
        <v>0.21515151515151515</v>
      </c>
    </row>
    <row r="19" spans="2:10" x14ac:dyDescent="0.35">
      <c r="B19" s="4">
        <v>45078</v>
      </c>
      <c r="C19" t="s">
        <v>88</v>
      </c>
      <c r="D19" t="s">
        <v>112</v>
      </c>
      <c r="E19" t="s">
        <v>128</v>
      </c>
      <c r="F19" t="s">
        <v>129</v>
      </c>
      <c r="G19" t="s">
        <v>51</v>
      </c>
      <c r="H19" s="1">
        <v>4750</v>
      </c>
      <c r="I19" s="1">
        <v>810</v>
      </c>
      <c r="J19" s="2">
        <f t="shared" si="0"/>
        <v>0.17052631578947369</v>
      </c>
    </row>
    <row r="20" spans="2:10" x14ac:dyDescent="0.35">
      <c r="B20" s="4">
        <v>45078</v>
      </c>
      <c r="C20" t="s">
        <v>89</v>
      </c>
      <c r="D20" t="s">
        <v>113</v>
      </c>
      <c r="E20" t="s">
        <v>128</v>
      </c>
      <c r="F20" t="s">
        <v>129</v>
      </c>
      <c r="G20" t="s">
        <v>51</v>
      </c>
      <c r="H20" s="1">
        <v>7320</v>
      </c>
      <c r="I20" s="1">
        <v>933</v>
      </c>
      <c r="J20" s="2">
        <f t="shared" si="0"/>
        <v>0.12745901639344262</v>
      </c>
    </row>
    <row r="21" spans="2:10" x14ac:dyDescent="0.35">
      <c r="B21" s="4">
        <v>45078</v>
      </c>
      <c r="C21" t="s">
        <v>90</v>
      </c>
      <c r="D21" t="s">
        <v>114</v>
      </c>
      <c r="E21" t="s">
        <v>130</v>
      </c>
      <c r="F21" t="s">
        <v>131</v>
      </c>
      <c r="G21" t="s">
        <v>51</v>
      </c>
      <c r="H21" s="1">
        <v>5087.5</v>
      </c>
      <c r="I21" s="1">
        <v>655</v>
      </c>
      <c r="J21" s="2">
        <f t="shared" si="0"/>
        <v>0.12874692874692875</v>
      </c>
    </row>
    <row r="22" spans="2:10" x14ac:dyDescent="0.35">
      <c r="B22" s="4">
        <v>45078</v>
      </c>
      <c r="C22" t="s">
        <v>91</v>
      </c>
      <c r="D22" t="s">
        <v>115</v>
      </c>
      <c r="E22" t="s">
        <v>130</v>
      </c>
      <c r="F22" t="s">
        <v>131</v>
      </c>
      <c r="G22" t="s">
        <v>51</v>
      </c>
      <c r="H22" s="1">
        <v>4500</v>
      </c>
      <c r="I22" s="1">
        <v>722</v>
      </c>
      <c r="J22" s="2">
        <f t="shared" si="0"/>
        <v>0.16044444444444445</v>
      </c>
    </row>
    <row r="23" spans="2:10" x14ac:dyDescent="0.35">
      <c r="B23" s="4">
        <v>45078</v>
      </c>
      <c r="C23" t="s">
        <v>92</v>
      </c>
      <c r="D23" t="s">
        <v>116</v>
      </c>
      <c r="E23" t="s">
        <v>130</v>
      </c>
      <c r="F23" t="s">
        <v>131</v>
      </c>
      <c r="G23" t="s">
        <v>48</v>
      </c>
      <c r="H23" s="1">
        <v>4250</v>
      </c>
      <c r="I23" s="1">
        <v>901</v>
      </c>
      <c r="J23" s="2">
        <f t="shared" si="0"/>
        <v>0.21199999999999999</v>
      </c>
    </row>
    <row r="24" spans="2:10" x14ac:dyDescent="0.35">
      <c r="B24" s="4">
        <v>45079</v>
      </c>
      <c r="C24" t="s">
        <v>93</v>
      </c>
      <c r="D24" t="s">
        <v>117</v>
      </c>
      <c r="E24" t="s">
        <v>130</v>
      </c>
      <c r="F24" t="s">
        <v>131</v>
      </c>
      <c r="G24" t="s">
        <v>49</v>
      </c>
      <c r="H24" s="1">
        <v>5250</v>
      </c>
      <c r="I24" s="1">
        <v>1349</v>
      </c>
      <c r="J24" s="2">
        <f t="shared" si="0"/>
        <v>0.25695238095238093</v>
      </c>
    </row>
    <row r="25" spans="2:10" x14ac:dyDescent="0.35">
      <c r="B25" s="4">
        <v>45079</v>
      </c>
      <c r="C25" t="s">
        <v>94</v>
      </c>
      <c r="D25" t="s">
        <v>118</v>
      </c>
      <c r="E25" t="s">
        <v>126</v>
      </c>
      <c r="F25" t="s">
        <v>127</v>
      </c>
      <c r="G25" t="s">
        <v>49</v>
      </c>
      <c r="H25" s="1">
        <v>6500</v>
      </c>
      <c r="I25" s="1">
        <v>1288</v>
      </c>
      <c r="J25" s="2">
        <f t="shared" si="0"/>
        <v>0.19815384615384615</v>
      </c>
    </row>
    <row r="26" spans="2:10" x14ac:dyDescent="0.35">
      <c r="B26" s="4">
        <v>45079</v>
      </c>
      <c r="C26" t="s">
        <v>95</v>
      </c>
      <c r="D26" t="s">
        <v>119</v>
      </c>
      <c r="E26" t="s">
        <v>126</v>
      </c>
      <c r="F26" t="s">
        <v>127</v>
      </c>
      <c r="G26" t="s">
        <v>49</v>
      </c>
      <c r="H26" s="1">
        <v>7500</v>
      </c>
      <c r="I26" s="1">
        <v>1664</v>
      </c>
      <c r="J26" s="2">
        <f t="shared" si="0"/>
        <v>0.22186666666666666</v>
      </c>
    </row>
    <row r="27" spans="2:10" x14ac:dyDescent="0.35">
      <c r="B27" s="4">
        <v>45079</v>
      </c>
      <c r="C27" t="s">
        <v>96</v>
      </c>
      <c r="D27" t="s">
        <v>120</v>
      </c>
      <c r="E27" t="s">
        <v>126</v>
      </c>
      <c r="F27" t="s">
        <v>127</v>
      </c>
      <c r="G27" t="s">
        <v>51</v>
      </c>
      <c r="H27" s="1">
        <v>5500</v>
      </c>
      <c r="I27" s="1">
        <v>1320</v>
      </c>
      <c r="J27" s="2">
        <f t="shared" si="0"/>
        <v>0.24</v>
      </c>
    </row>
    <row r="28" spans="2:10" x14ac:dyDescent="0.35">
      <c r="B28" s="4">
        <v>45079</v>
      </c>
      <c r="C28" t="s">
        <v>97</v>
      </c>
      <c r="D28" t="s">
        <v>121</v>
      </c>
      <c r="E28" t="s">
        <v>126</v>
      </c>
      <c r="F28" t="s">
        <v>127</v>
      </c>
      <c r="G28" t="s">
        <v>51</v>
      </c>
      <c r="H28" s="1">
        <v>4625</v>
      </c>
      <c r="I28" s="1">
        <v>1001</v>
      </c>
      <c r="J28" s="2">
        <f t="shared" si="0"/>
        <v>0.21643243243243243</v>
      </c>
    </row>
    <row r="29" spans="2:10" x14ac:dyDescent="0.35">
      <c r="B29" s="4">
        <v>45079</v>
      </c>
      <c r="C29" t="s">
        <v>98</v>
      </c>
      <c r="D29" t="s">
        <v>122</v>
      </c>
      <c r="E29" t="s">
        <v>126</v>
      </c>
      <c r="F29" t="s">
        <v>127</v>
      </c>
      <c r="G29" t="s">
        <v>51</v>
      </c>
      <c r="H29" s="1">
        <v>4500</v>
      </c>
      <c r="I29" s="1">
        <v>960</v>
      </c>
      <c r="J29" s="2">
        <f t="shared" si="0"/>
        <v>0.21333333333333335</v>
      </c>
    </row>
    <row r="30" spans="2:10" x14ac:dyDescent="0.35">
      <c r="B30" s="4">
        <v>45079</v>
      </c>
      <c r="C30" t="s">
        <v>99</v>
      </c>
      <c r="D30" t="s">
        <v>39</v>
      </c>
      <c r="E30" t="s">
        <v>126</v>
      </c>
      <c r="F30" t="s">
        <v>127</v>
      </c>
      <c r="G30" t="s">
        <v>48</v>
      </c>
      <c r="H30" s="1">
        <v>5400</v>
      </c>
      <c r="I30" s="1">
        <v>540</v>
      </c>
      <c r="J30" s="2">
        <f t="shared" si="0"/>
        <v>0.1</v>
      </c>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sheetData>
  <pageMargins left="0.7" right="0.7" top="0.75" bottom="0.75" header="0.3" footer="0.3"/>
  <pageSetup scale="55"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BE142-D10E-4FAD-9E61-9248B71B4E54}">
  <dimension ref="B2:J42"/>
  <sheetViews>
    <sheetView showGridLines="0" tabSelected="1" topLeftCell="E3" zoomScaleNormal="100" workbookViewId="0">
      <selection activeCell="Q15" sqref="Q15"/>
    </sheetView>
  </sheetViews>
  <sheetFormatPr defaultColWidth="11" defaultRowHeight="15.5" x14ac:dyDescent="0.35"/>
  <cols>
    <col min="1" max="1" width="6.58203125" customWidth="1"/>
    <col min="2" max="2" width="9.33203125" bestFit="1" customWidth="1"/>
    <col min="3" max="3" width="43.08203125" customWidth="1"/>
    <col min="4" max="4" width="16.83203125" customWidth="1"/>
    <col min="5" max="5" width="16.83203125" bestFit="1" customWidth="1"/>
    <col min="6" max="6" width="16.83203125" customWidth="1"/>
    <col min="7" max="8" width="7.83203125" bestFit="1" customWidth="1"/>
    <col min="9" max="9" width="7" bestFit="1" customWidth="1"/>
    <col min="10" max="10" width="16.33203125" bestFit="1" customWidth="1"/>
  </cols>
  <sheetData>
    <row r="2" spans="2:10" x14ac:dyDescent="0.35">
      <c r="B2" s="5" t="s">
        <v>0</v>
      </c>
      <c r="C2" s="5" t="s">
        <v>5</v>
      </c>
      <c r="D2" s="6" t="s">
        <v>1</v>
      </c>
      <c r="E2" s="6" t="s">
        <v>6</v>
      </c>
      <c r="F2" s="6" t="s">
        <v>123</v>
      </c>
      <c r="G2" s="6" t="s">
        <v>47</v>
      </c>
      <c r="H2" s="6" t="s">
        <v>2</v>
      </c>
      <c r="I2" s="6" t="s">
        <v>3</v>
      </c>
      <c r="J2" s="6" t="s">
        <v>4</v>
      </c>
    </row>
    <row r="3" spans="2:10" x14ac:dyDescent="0.35">
      <c r="B3" s="4">
        <v>45077</v>
      </c>
      <c r="C3" t="s">
        <v>80</v>
      </c>
      <c r="D3" t="s">
        <v>36</v>
      </c>
      <c r="E3" t="s">
        <v>124</v>
      </c>
      <c r="F3" t="s">
        <v>125</v>
      </c>
      <c r="G3" t="s">
        <v>48</v>
      </c>
      <c r="H3" s="1">
        <v>3600</v>
      </c>
      <c r="I3" s="1">
        <v>1564</v>
      </c>
      <c r="J3" s="2">
        <f>IFERROR(I3/H3,"NA")</f>
        <v>0.43444444444444447</v>
      </c>
    </row>
    <row r="4" spans="2:10" x14ac:dyDescent="0.35">
      <c r="B4" s="4">
        <v>45078</v>
      </c>
      <c r="C4" t="s">
        <v>85</v>
      </c>
      <c r="D4" t="s">
        <v>38</v>
      </c>
      <c r="E4" t="s">
        <v>130</v>
      </c>
      <c r="F4" t="s">
        <v>131</v>
      </c>
      <c r="G4" t="s">
        <v>48</v>
      </c>
      <c r="H4" s="1"/>
      <c r="I4" s="1">
        <v>1044</v>
      </c>
      <c r="J4" s="2" t="str">
        <f>IFERROR(I4/H4,"NA")</f>
        <v>NA</v>
      </c>
    </row>
    <row r="5" spans="2:10" x14ac:dyDescent="0.35">
      <c r="B5" s="4">
        <v>45078</v>
      </c>
      <c r="C5" t="s">
        <v>92</v>
      </c>
      <c r="D5" t="s">
        <v>116</v>
      </c>
      <c r="E5" t="s">
        <v>130</v>
      </c>
      <c r="F5" t="s">
        <v>131</v>
      </c>
      <c r="G5" t="s">
        <v>48</v>
      </c>
      <c r="H5" s="1">
        <v>4250</v>
      </c>
      <c r="I5" s="1">
        <v>901</v>
      </c>
      <c r="J5" s="2">
        <f>IFERROR(I5/H5,"NA")</f>
        <v>0.21199999999999999</v>
      </c>
    </row>
    <row r="6" spans="2:10" x14ac:dyDescent="0.35">
      <c r="B6" s="4">
        <v>45079</v>
      </c>
      <c r="C6" t="s">
        <v>99</v>
      </c>
      <c r="D6" t="s">
        <v>39</v>
      </c>
      <c r="E6" t="s">
        <v>126</v>
      </c>
      <c r="F6" t="s">
        <v>127</v>
      </c>
      <c r="G6" t="s">
        <v>48</v>
      </c>
      <c r="H6" s="1">
        <v>5400</v>
      </c>
      <c r="I6" s="1">
        <v>540</v>
      </c>
      <c r="J6" s="2">
        <f>IFERROR(I6/H6,"NA")</f>
        <v>0.1</v>
      </c>
    </row>
    <row r="7" spans="2:10" x14ac:dyDescent="0.35">
      <c r="B7" s="4">
        <v>45076</v>
      </c>
      <c r="C7" t="s">
        <v>76</v>
      </c>
      <c r="D7" t="s">
        <v>103</v>
      </c>
      <c r="E7" t="s">
        <v>128</v>
      </c>
      <c r="F7" t="s">
        <v>129</v>
      </c>
      <c r="G7" t="s">
        <v>50</v>
      </c>
      <c r="H7" s="1">
        <v>5000</v>
      </c>
      <c r="I7" s="1">
        <v>684</v>
      </c>
      <c r="J7" s="2">
        <f>IFERROR(I7/H7,"NA")</f>
        <v>0.1368</v>
      </c>
    </row>
    <row r="8" spans="2:10" x14ac:dyDescent="0.35">
      <c r="B8" s="4">
        <v>45077</v>
      </c>
      <c r="C8" t="s">
        <v>81</v>
      </c>
      <c r="D8" t="s">
        <v>37</v>
      </c>
      <c r="E8" t="s">
        <v>124</v>
      </c>
      <c r="F8" t="s">
        <v>125</v>
      </c>
      <c r="G8" t="s">
        <v>50</v>
      </c>
      <c r="H8" s="1">
        <v>5100</v>
      </c>
      <c r="I8" s="1">
        <v>1220</v>
      </c>
      <c r="J8" s="2">
        <f>IFERROR(I8/H8,"NA")</f>
        <v>0.23921568627450981</v>
      </c>
    </row>
    <row r="9" spans="2:10" x14ac:dyDescent="0.35">
      <c r="B9" s="4">
        <v>45077</v>
      </c>
      <c r="C9" t="s">
        <v>82</v>
      </c>
      <c r="D9" t="s">
        <v>107</v>
      </c>
      <c r="E9" t="s">
        <v>124</v>
      </c>
      <c r="F9" t="s">
        <v>125</v>
      </c>
      <c r="G9" t="s">
        <v>50</v>
      </c>
      <c r="H9" s="1">
        <v>4750</v>
      </c>
      <c r="I9" s="1">
        <v>1435</v>
      </c>
      <c r="J9" s="2">
        <f>IFERROR(I9/H9,"NA")</f>
        <v>0.30210526315789471</v>
      </c>
    </row>
    <row r="10" spans="2:10" x14ac:dyDescent="0.35">
      <c r="B10" s="4">
        <v>45077</v>
      </c>
      <c r="C10" t="s">
        <v>84</v>
      </c>
      <c r="D10" t="s">
        <v>109</v>
      </c>
      <c r="E10" t="s">
        <v>130</v>
      </c>
      <c r="F10" t="s">
        <v>131</v>
      </c>
      <c r="G10" t="s">
        <v>50</v>
      </c>
      <c r="H10" s="1">
        <v>4500</v>
      </c>
      <c r="I10" s="1">
        <v>780</v>
      </c>
      <c r="J10" s="2">
        <f>IFERROR(I10/H10,"NA")</f>
        <v>0.17333333333333334</v>
      </c>
    </row>
    <row r="11" spans="2:10" x14ac:dyDescent="0.35">
      <c r="B11" s="4">
        <v>45076</v>
      </c>
      <c r="C11" t="s">
        <v>74</v>
      </c>
      <c r="D11" t="s">
        <v>102</v>
      </c>
      <c r="E11" t="s">
        <v>126</v>
      </c>
      <c r="F11" t="s">
        <v>127</v>
      </c>
      <c r="G11" t="s">
        <v>132</v>
      </c>
      <c r="H11" s="1">
        <v>3712.5</v>
      </c>
      <c r="I11" s="1">
        <v>1009</v>
      </c>
      <c r="J11" s="2">
        <f>IFERROR(I11/H11,"NA")</f>
        <v>0.2717845117845118</v>
      </c>
    </row>
    <row r="12" spans="2:10" x14ac:dyDescent="0.35">
      <c r="B12" s="4">
        <v>45076</v>
      </c>
      <c r="C12" t="s">
        <v>75</v>
      </c>
      <c r="D12" t="s">
        <v>35</v>
      </c>
      <c r="E12" t="s">
        <v>128</v>
      </c>
      <c r="F12" t="s">
        <v>129</v>
      </c>
      <c r="G12" t="s">
        <v>132</v>
      </c>
      <c r="H12" s="1" t="s">
        <v>132</v>
      </c>
      <c r="I12" s="1">
        <v>779</v>
      </c>
      <c r="J12" s="2" t="str">
        <f>IFERROR(I12/H12,"NA")</f>
        <v>NA</v>
      </c>
    </row>
    <row r="13" spans="2:10" x14ac:dyDescent="0.35">
      <c r="B13" s="4">
        <v>45076</v>
      </c>
      <c r="C13" t="s">
        <v>73</v>
      </c>
      <c r="D13" t="s">
        <v>101</v>
      </c>
      <c r="E13" t="s">
        <v>126</v>
      </c>
      <c r="F13" t="s">
        <v>127</v>
      </c>
      <c r="G13" t="s">
        <v>49</v>
      </c>
      <c r="H13" s="1">
        <v>3800</v>
      </c>
      <c r="I13" s="1">
        <v>1045</v>
      </c>
      <c r="J13" s="2">
        <f>IFERROR(I13/H13,"NA")</f>
        <v>0.27500000000000002</v>
      </c>
    </row>
    <row r="14" spans="2:10" x14ac:dyDescent="0.35">
      <c r="B14" s="4">
        <v>45079</v>
      </c>
      <c r="C14" t="s">
        <v>93</v>
      </c>
      <c r="D14" t="s">
        <v>117</v>
      </c>
      <c r="E14" t="s">
        <v>130</v>
      </c>
      <c r="F14" t="s">
        <v>131</v>
      </c>
      <c r="G14" t="s">
        <v>49</v>
      </c>
      <c r="H14" s="1">
        <v>5250</v>
      </c>
      <c r="I14" s="1">
        <v>1349</v>
      </c>
      <c r="J14" s="2">
        <f>IFERROR(I14/H14,"NA")</f>
        <v>0.25695238095238093</v>
      </c>
    </row>
    <row r="15" spans="2:10" x14ac:dyDescent="0.35">
      <c r="B15" s="4">
        <v>45079</v>
      </c>
      <c r="C15" t="s">
        <v>94</v>
      </c>
      <c r="D15" t="s">
        <v>118</v>
      </c>
      <c r="E15" t="s">
        <v>126</v>
      </c>
      <c r="F15" t="s">
        <v>127</v>
      </c>
      <c r="G15" t="s">
        <v>49</v>
      </c>
      <c r="H15" s="1">
        <v>6500</v>
      </c>
      <c r="I15" s="1">
        <v>1288</v>
      </c>
      <c r="J15" s="2">
        <f>IFERROR(I15/H15,"NA")</f>
        <v>0.19815384615384615</v>
      </c>
    </row>
    <row r="16" spans="2:10" x14ac:dyDescent="0.35">
      <c r="B16" s="4">
        <v>45079</v>
      </c>
      <c r="C16" t="s">
        <v>95</v>
      </c>
      <c r="D16" t="s">
        <v>119</v>
      </c>
      <c r="E16" t="s">
        <v>126</v>
      </c>
      <c r="F16" t="s">
        <v>127</v>
      </c>
      <c r="G16" t="s">
        <v>49</v>
      </c>
      <c r="H16" s="1">
        <v>7500</v>
      </c>
      <c r="I16" s="1">
        <v>1664</v>
      </c>
      <c r="J16" s="2">
        <f>IFERROR(I16/H16,"NA")</f>
        <v>0.22186666666666666</v>
      </c>
    </row>
    <row r="17" spans="2:10" x14ac:dyDescent="0.35">
      <c r="B17" s="4">
        <v>45076</v>
      </c>
      <c r="C17" t="s">
        <v>72</v>
      </c>
      <c r="D17" t="s">
        <v>100</v>
      </c>
      <c r="E17" t="s">
        <v>124</v>
      </c>
      <c r="F17" t="s">
        <v>125</v>
      </c>
      <c r="G17" t="s">
        <v>51</v>
      </c>
      <c r="H17" s="1">
        <v>4500</v>
      </c>
      <c r="I17" s="1">
        <v>598</v>
      </c>
      <c r="J17" s="2">
        <f>IFERROR(I17/H17,"NA")</f>
        <v>0.13288888888888889</v>
      </c>
    </row>
    <row r="18" spans="2:10" x14ac:dyDescent="0.35">
      <c r="B18" s="4">
        <v>45077</v>
      </c>
      <c r="C18" t="s">
        <v>77</v>
      </c>
      <c r="D18" t="s">
        <v>104</v>
      </c>
      <c r="E18" t="s">
        <v>124</v>
      </c>
      <c r="F18" t="s">
        <v>125</v>
      </c>
      <c r="G18" t="s">
        <v>51</v>
      </c>
      <c r="H18" s="1">
        <v>6100</v>
      </c>
      <c r="I18" s="1">
        <v>544</v>
      </c>
      <c r="J18" s="2">
        <f>IFERROR(I18/H18,"NA")</f>
        <v>8.9180327868852466E-2</v>
      </c>
    </row>
    <row r="19" spans="2:10" x14ac:dyDescent="0.35">
      <c r="B19" s="4">
        <v>45077</v>
      </c>
      <c r="C19" t="s">
        <v>78</v>
      </c>
      <c r="D19" t="s">
        <v>105</v>
      </c>
      <c r="E19" t="s">
        <v>124</v>
      </c>
      <c r="F19" t="s">
        <v>125</v>
      </c>
      <c r="G19" t="s">
        <v>51</v>
      </c>
      <c r="H19" s="1">
        <v>4625</v>
      </c>
      <c r="I19" s="1">
        <v>670</v>
      </c>
      <c r="J19" s="2">
        <f>IFERROR(I19/H19,"NA")</f>
        <v>0.14486486486486486</v>
      </c>
    </row>
    <row r="20" spans="2:10" x14ac:dyDescent="0.35">
      <c r="B20" s="4">
        <v>45077</v>
      </c>
      <c r="C20" t="s">
        <v>79</v>
      </c>
      <c r="D20" t="s">
        <v>106</v>
      </c>
      <c r="E20" t="s">
        <v>124</v>
      </c>
      <c r="F20" t="s">
        <v>125</v>
      </c>
      <c r="G20" t="s">
        <v>51</v>
      </c>
      <c r="H20" s="1">
        <v>3800</v>
      </c>
      <c r="I20" s="1">
        <v>2045</v>
      </c>
      <c r="J20" s="2">
        <f>IFERROR(I20/H20,"NA")</f>
        <v>0.53815789473684206</v>
      </c>
    </row>
    <row r="21" spans="2:10" x14ac:dyDescent="0.35">
      <c r="B21" s="4">
        <v>45077</v>
      </c>
      <c r="C21" t="s">
        <v>83</v>
      </c>
      <c r="D21" t="s">
        <v>108</v>
      </c>
      <c r="E21" t="s">
        <v>128</v>
      </c>
      <c r="F21" t="s">
        <v>129</v>
      </c>
      <c r="G21" t="s">
        <v>51</v>
      </c>
      <c r="H21" s="1">
        <v>6000</v>
      </c>
      <c r="I21" s="1">
        <v>998</v>
      </c>
      <c r="J21" s="2">
        <f>IFERROR(I21/H21,"NA")</f>
        <v>0.16633333333333333</v>
      </c>
    </row>
    <row r="22" spans="2:10" x14ac:dyDescent="0.35">
      <c r="B22" s="4">
        <v>45078</v>
      </c>
      <c r="C22" t="s">
        <v>88</v>
      </c>
      <c r="D22" t="s">
        <v>112</v>
      </c>
      <c r="E22" t="s">
        <v>128</v>
      </c>
      <c r="F22" t="s">
        <v>129</v>
      </c>
      <c r="G22" t="s">
        <v>51</v>
      </c>
      <c r="H22" s="1">
        <v>4750</v>
      </c>
      <c r="I22" s="1">
        <v>810</v>
      </c>
      <c r="J22" s="2">
        <f>IFERROR(I22/H22,"NA")</f>
        <v>0.17052631578947369</v>
      </c>
    </row>
    <row r="23" spans="2:10" x14ac:dyDescent="0.35">
      <c r="B23" s="4">
        <v>45078</v>
      </c>
      <c r="C23" t="s">
        <v>89</v>
      </c>
      <c r="D23" t="s">
        <v>113</v>
      </c>
      <c r="E23" t="s">
        <v>128</v>
      </c>
      <c r="F23" t="s">
        <v>129</v>
      </c>
      <c r="G23" t="s">
        <v>51</v>
      </c>
      <c r="H23" s="1">
        <v>7320</v>
      </c>
      <c r="I23" s="1">
        <v>933</v>
      </c>
      <c r="J23" s="2">
        <f>IFERROR(I23/H23,"NA")</f>
        <v>0.12745901639344262</v>
      </c>
    </row>
    <row r="24" spans="2:10" x14ac:dyDescent="0.35">
      <c r="B24" s="4">
        <v>45078</v>
      </c>
      <c r="C24" t="s">
        <v>86</v>
      </c>
      <c r="D24" t="s">
        <v>110</v>
      </c>
      <c r="E24" t="s">
        <v>130</v>
      </c>
      <c r="F24" t="s">
        <v>131</v>
      </c>
      <c r="G24" t="s">
        <v>51</v>
      </c>
      <c r="H24" s="1">
        <v>3712.5</v>
      </c>
      <c r="I24" s="1">
        <v>1222</v>
      </c>
      <c r="J24" s="2">
        <f>IFERROR(I24/H24,"NA")</f>
        <v>0.32915824915824915</v>
      </c>
    </row>
    <row r="25" spans="2:10" x14ac:dyDescent="0.35">
      <c r="B25" s="4">
        <v>45078</v>
      </c>
      <c r="C25" t="s">
        <v>87</v>
      </c>
      <c r="D25" t="s">
        <v>111</v>
      </c>
      <c r="E25" t="s">
        <v>130</v>
      </c>
      <c r="F25" t="s">
        <v>131</v>
      </c>
      <c r="G25" t="s">
        <v>51</v>
      </c>
      <c r="H25" s="1">
        <v>4950</v>
      </c>
      <c r="I25" s="1">
        <v>1065</v>
      </c>
      <c r="J25" s="2">
        <f>IFERROR(I25/H25,"NA")</f>
        <v>0.21515151515151515</v>
      </c>
    </row>
    <row r="26" spans="2:10" x14ac:dyDescent="0.35">
      <c r="B26" s="4">
        <v>45078</v>
      </c>
      <c r="C26" t="s">
        <v>90</v>
      </c>
      <c r="D26" t="s">
        <v>114</v>
      </c>
      <c r="E26" t="s">
        <v>130</v>
      </c>
      <c r="F26" t="s">
        <v>131</v>
      </c>
      <c r="G26" t="s">
        <v>51</v>
      </c>
      <c r="H26" s="1">
        <v>5087.5</v>
      </c>
      <c r="I26" s="1">
        <v>655</v>
      </c>
      <c r="J26" s="2">
        <f>IFERROR(I26/H26,"NA")</f>
        <v>0.12874692874692875</v>
      </c>
    </row>
    <row r="27" spans="2:10" x14ac:dyDescent="0.35">
      <c r="B27" s="4">
        <v>45078</v>
      </c>
      <c r="C27" t="s">
        <v>91</v>
      </c>
      <c r="D27" t="s">
        <v>115</v>
      </c>
      <c r="E27" t="s">
        <v>130</v>
      </c>
      <c r="F27" t="s">
        <v>131</v>
      </c>
      <c r="G27" t="s">
        <v>51</v>
      </c>
      <c r="H27" s="1">
        <v>4500</v>
      </c>
      <c r="I27" s="1">
        <v>722</v>
      </c>
      <c r="J27" s="2">
        <f>IFERROR(I27/H27,"NA")</f>
        <v>0.16044444444444445</v>
      </c>
    </row>
    <row r="28" spans="2:10" x14ac:dyDescent="0.35">
      <c r="B28" s="4">
        <v>45079</v>
      </c>
      <c r="C28" t="s">
        <v>96</v>
      </c>
      <c r="D28" t="s">
        <v>120</v>
      </c>
      <c r="E28" t="s">
        <v>126</v>
      </c>
      <c r="F28" t="s">
        <v>127</v>
      </c>
      <c r="G28" t="s">
        <v>51</v>
      </c>
      <c r="H28" s="1">
        <v>5500</v>
      </c>
      <c r="I28" s="1">
        <v>1320</v>
      </c>
      <c r="J28" s="2">
        <f>IFERROR(I28/H28,"NA")</f>
        <v>0.24</v>
      </c>
    </row>
    <row r="29" spans="2:10" x14ac:dyDescent="0.35">
      <c r="B29" s="4">
        <v>45079</v>
      </c>
      <c r="C29" t="s">
        <v>97</v>
      </c>
      <c r="D29" t="s">
        <v>121</v>
      </c>
      <c r="E29" t="s">
        <v>126</v>
      </c>
      <c r="F29" t="s">
        <v>127</v>
      </c>
      <c r="G29" t="s">
        <v>51</v>
      </c>
      <c r="H29" s="1">
        <v>4625</v>
      </c>
      <c r="I29" s="1">
        <v>1001</v>
      </c>
      <c r="J29" s="2">
        <f>IFERROR(I29/H29,"NA")</f>
        <v>0.21643243243243243</v>
      </c>
    </row>
    <row r="30" spans="2:10" x14ac:dyDescent="0.35">
      <c r="B30" s="4">
        <v>45079</v>
      </c>
      <c r="C30" t="s">
        <v>98</v>
      </c>
      <c r="D30" t="s">
        <v>122</v>
      </c>
      <c r="E30" t="s">
        <v>126</v>
      </c>
      <c r="F30" t="s">
        <v>127</v>
      </c>
      <c r="G30" t="s">
        <v>51</v>
      </c>
      <c r="H30" s="1">
        <v>4500</v>
      </c>
      <c r="I30" s="1">
        <v>960</v>
      </c>
      <c r="J30" s="2">
        <f>IFERROR(I30/H30,"NA")</f>
        <v>0.21333333333333335</v>
      </c>
    </row>
    <row r="34" spans="8:8" x14ac:dyDescent="0.35">
      <c r="H34" s="1"/>
    </row>
    <row r="35" spans="8:8" x14ac:dyDescent="0.35">
      <c r="H35" s="1"/>
    </row>
    <row r="36" spans="8:8" x14ac:dyDescent="0.35">
      <c r="H36" s="1"/>
    </row>
    <row r="37" spans="8:8" x14ac:dyDescent="0.35">
      <c r="H37" s="1"/>
    </row>
    <row r="38" spans="8:8" x14ac:dyDescent="0.35">
      <c r="H38" s="1"/>
    </row>
    <row r="39" spans="8:8" x14ac:dyDescent="0.35">
      <c r="H39" s="1"/>
    </row>
    <row r="40" spans="8:8" x14ac:dyDescent="0.35">
      <c r="H40" s="1"/>
    </row>
    <row r="41" spans="8:8" x14ac:dyDescent="0.35">
      <c r="H41" s="1"/>
    </row>
    <row r="42" spans="8:8" x14ac:dyDescent="0.35">
      <c r="H42" s="1"/>
    </row>
  </sheetData>
  <autoFilter ref="B2:J30" xr:uid="{D38BE142-D10E-4FAD-9E61-9248B71B4E54}">
    <sortState xmlns:xlrd2="http://schemas.microsoft.com/office/spreadsheetml/2017/richdata2" ref="B3:J30">
      <sortCondition ref="G2:G30"/>
    </sortState>
  </autoFilter>
  <pageMargins left="0.7" right="0.7" top="0.75" bottom="0.75" header="0.3" footer="0.3"/>
  <pageSetup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original_data</vt:lpstr>
      <vt:lpstr>cleaned_data</vt:lpstr>
      <vt:lpstr>descriptive statistic</vt:lpstr>
      <vt:lpstr>pivot table</vt:lpstr>
      <vt:lpstr>histogram</vt:lpstr>
      <vt:lpstr>box plot</vt:lpstr>
      <vt:lpstr>bar chart</vt:lpstr>
      <vt:lpstr>scatter 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Muhammad Fakhrul Ammar Md Desa</cp:lastModifiedBy>
  <cp:lastPrinted>2023-06-24T12:48:02Z</cp:lastPrinted>
  <dcterms:created xsi:type="dcterms:W3CDTF">2023-05-29T07:26:35Z</dcterms:created>
  <dcterms:modified xsi:type="dcterms:W3CDTF">2023-07-31T14:49:40Z</dcterms:modified>
</cp:coreProperties>
</file>