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<sst xmlns="http://schemas.openxmlformats.org/spreadsheetml/2006/main" count="57" uniqueCount="25">
  <si>
    <t>Penyelesaian Persamaan Linier Simultan  Metode Eliminasi Gauss Jordan</t>
  </si>
  <si>
    <t>x1</t>
  </si>
  <si>
    <t>x2</t>
  </si>
  <si>
    <t>x3</t>
  </si>
  <si>
    <t>Hasil</t>
  </si>
  <si>
    <t>X1 =</t>
  </si>
  <si>
    <t>X2 =</t>
  </si>
  <si>
    <t>X3 =</t>
  </si>
  <si>
    <t xml:space="preserve">Penyelesaian Persamaan Linier Simultan  Metode Eliminasi Gauss </t>
  </si>
  <si>
    <t>U1</t>
  </si>
  <si>
    <t>U2</t>
  </si>
  <si>
    <t>U3</t>
  </si>
  <si>
    <t>Penyelesaian Persamaan Linier Simultan  Metode Eliminasi Gauss Seidel</t>
  </si>
  <si>
    <t>misalkan</t>
  </si>
  <si>
    <t xml:space="preserve">X </t>
  </si>
  <si>
    <t xml:space="preserve">Y </t>
  </si>
  <si>
    <t xml:space="preserve">Z </t>
  </si>
  <si>
    <t>iterasi pertama</t>
  </si>
  <si>
    <t>Iterasi kedua</t>
  </si>
  <si>
    <t>Iterasi</t>
  </si>
  <si>
    <t>X1</t>
  </si>
  <si>
    <t>Error (%)</t>
  </si>
  <si>
    <t>X2</t>
  </si>
  <si>
    <t>Error</t>
  </si>
  <si>
    <t>X3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</si>
</sst>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0" numFmtId="1" xfId="0" applyBorder="1" applyFill="1" applyFont="1" applyNumberFormat="1"/>
    <xf borderId="2" fillId="0" fontId="0" numFmtId="0" xfId="0" applyBorder="1" applyFont="1"/>
    <xf borderId="2" fillId="3" fontId="0" numFmtId="0" xfId="0" applyBorder="1" applyFont="1"/>
    <xf borderId="0" fillId="0" fontId="0" numFmtId="0" xfId="0" applyFont="1"/>
    <xf borderId="2" fillId="4" fontId="0" numFmtId="1" xfId="0" applyBorder="1" applyFill="1" applyFont="1" applyNumberFormat="1"/>
    <xf borderId="2" fillId="4" fontId="0" numFmtId="0" xfId="0" applyBorder="1" applyFont="1"/>
    <xf borderId="0" fillId="0" fontId="0" numFmtId="1" xfId="0" applyFont="1" applyNumberFormat="1"/>
    <xf borderId="2" fillId="0" fontId="0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14"/>
    <col customWidth="1" min="4" max="26" width="8.71"/>
  </cols>
  <sheetData>
    <row r="3">
      <c r="B3" s="1" t="s">
        <v>0</v>
      </c>
      <c r="C3" s="1"/>
      <c r="D3" s="1"/>
      <c r="E3" s="1"/>
      <c r="F3" s="1"/>
      <c r="G3" s="1"/>
      <c r="H3" s="1"/>
    </row>
    <row r="6">
      <c r="B6" t="s">
        <v>1</v>
      </c>
      <c r="C6" t="s">
        <v>2</v>
      </c>
      <c r="D6" t="s">
        <v>3</v>
      </c>
    </row>
    <row r="7">
      <c r="B7" s="2">
        <v>1.0</v>
      </c>
      <c r="C7" s="2">
        <v>1.0</v>
      </c>
      <c r="D7" s="2">
        <v>1.0</v>
      </c>
      <c r="F7" s="3">
        <v>6.0</v>
      </c>
    </row>
    <row r="8">
      <c r="B8" s="2">
        <v>1.0</v>
      </c>
      <c r="C8" s="2">
        <v>2.0</v>
      </c>
      <c r="D8" s="4">
        <v>-1.0</v>
      </c>
      <c r="F8" s="3">
        <v>2.0</v>
      </c>
    </row>
    <row r="9">
      <c r="B9" s="4">
        <v>2.0</v>
      </c>
      <c r="C9" s="4">
        <v>1.0</v>
      </c>
      <c r="D9" s="4">
        <v>2.0</v>
      </c>
      <c r="F9" s="3">
        <v>10.0</v>
      </c>
    </row>
    <row r="11">
      <c r="B11" t="s">
        <v>1</v>
      </c>
      <c r="C11" t="s">
        <v>2</v>
      </c>
      <c r="D11" t="s">
        <v>3</v>
      </c>
      <c r="J11" s="5"/>
    </row>
    <row r="12">
      <c r="B12" s="2">
        <f t="shared" ref="B12:D12" si="1">B7</f>
        <v>1</v>
      </c>
      <c r="C12" s="6">
        <f t="shared" si="1"/>
        <v>1</v>
      </c>
      <c r="D12" s="6">
        <f t="shared" si="1"/>
        <v>1</v>
      </c>
      <c r="F12" s="3">
        <f>F7</f>
        <v>6</v>
      </c>
      <c r="G12" s="5"/>
      <c r="H12" s="5" t="s">
        <v>4</v>
      </c>
      <c r="I12" s="5"/>
    </row>
    <row r="13">
      <c r="B13" s="6">
        <f t="shared" ref="B13:D13" si="2">B8-$B$8*B7</f>
        <v>0</v>
      </c>
      <c r="C13" s="2">
        <f t="shared" si="2"/>
        <v>1</v>
      </c>
      <c r="D13" s="7">
        <f t="shared" si="2"/>
        <v>-2</v>
      </c>
      <c r="F13" s="3">
        <f>F8-$B$8*F7</f>
        <v>-4</v>
      </c>
      <c r="G13" s="5"/>
      <c r="H13" s="3" t="s">
        <v>5</v>
      </c>
      <c r="I13" s="3">
        <f t="shared" ref="I13:I15" si="4">F32</f>
        <v>1</v>
      </c>
    </row>
    <row r="14">
      <c r="B14" s="7">
        <f t="shared" ref="B14:D14" si="3">B9-$B$9*B7</f>
        <v>0</v>
      </c>
      <c r="C14" s="7">
        <f t="shared" si="3"/>
        <v>-1</v>
      </c>
      <c r="D14" s="4">
        <f t="shared" si="3"/>
        <v>0</v>
      </c>
      <c r="F14" s="3">
        <f>F9-$B$9*F7</f>
        <v>-2</v>
      </c>
      <c r="G14" s="5"/>
      <c r="H14" s="3" t="s">
        <v>6</v>
      </c>
      <c r="I14" s="3">
        <f t="shared" si="4"/>
        <v>2</v>
      </c>
    </row>
    <row r="15">
      <c r="B15" s="5"/>
      <c r="C15" s="5"/>
      <c r="D15" s="5"/>
      <c r="E15" s="5"/>
      <c r="F15" s="5"/>
      <c r="G15" s="5"/>
      <c r="H15" s="3" t="s">
        <v>7</v>
      </c>
      <c r="I15" s="3">
        <f t="shared" si="4"/>
        <v>3</v>
      </c>
    </row>
    <row r="16">
      <c r="B16" t="s">
        <v>1</v>
      </c>
      <c r="C16" t="s">
        <v>2</v>
      </c>
      <c r="D16" t="s">
        <v>3</v>
      </c>
      <c r="G16" s="5"/>
      <c r="H16" s="5"/>
      <c r="I16" s="5"/>
    </row>
    <row r="17">
      <c r="B17" s="2">
        <f t="shared" ref="B17:D17" si="5">B12</f>
        <v>1</v>
      </c>
      <c r="C17" s="6">
        <f t="shared" si="5"/>
        <v>1</v>
      </c>
      <c r="D17" s="6">
        <f t="shared" si="5"/>
        <v>1</v>
      </c>
      <c r="F17" s="3">
        <f>F12</f>
        <v>6</v>
      </c>
      <c r="G17" s="5"/>
      <c r="H17" s="5"/>
      <c r="I17" s="5"/>
    </row>
    <row r="18">
      <c r="B18" s="6">
        <f t="shared" ref="B18:B19" si="7">B13</f>
        <v>0</v>
      </c>
      <c r="C18" s="2">
        <f t="shared" ref="C18:D18" si="6">C13/$C$13</f>
        <v>1</v>
      </c>
      <c r="D18" s="7">
        <f t="shared" si="6"/>
        <v>-2</v>
      </c>
      <c r="F18" s="3">
        <f>F13/$C$13</f>
        <v>-4</v>
      </c>
      <c r="G18" s="5"/>
      <c r="H18" s="5"/>
      <c r="I18" s="5"/>
    </row>
    <row r="19">
      <c r="B19" s="7">
        <f t="shared" si="7"/>
        <v>0</v>
      </c>
      <c r="C19" s="7">
        <f t="shared" ref="C19:D19" si="8">C14</f>
        <v>-1</v>
      </c>
      <c r="D19" s="4">
        <f t="shared" si="8"/>
        <v>0</v>
      </c>
      <c r="F19" s="3">
        <f>F14</f>
        <v>-2</v>
      </c>
      <c r="G19" s="5"/>
      <c r="H19" s="5"/>
      <c r="I19" s="5"/>
    </row>
    <row r="20">
      <c r="B20" s="5"/>
      <c r="C20" s="5"/>
      <c r="D20" s="5"/>
      <c r="E20" s="5"/>
      <c r="F20" s="5"/>
      <c r="G20" s="5"/>
      <c r="H20" s="5"/>
      <c r="I20" s="5"/>
    </row>
    <row r="21" ht="15.75" customHeight="1">
      <c r="B21" t="s">
        <v>1</v>
      </c>
      <c r="C21" t="s">
        <v>2</v>
      </c>
      <c r="D21" t="s">
        <v>3</v>
      </c>
      <c r="G21" s="5"/>
      <c r="H21" s="5"/>
      <c r="I21" s="5"/>
    </row>
    <row r="22" ht="15.75" customHeight="1">
      <c r="B22" s="2">
        <f t="shared" ref="B22:D22" si="9">B17-$C$17*B18</f>
        <v>1</v>
      </c>
      <c r="C22" s="6">
        <f t="shared" si="9"/>
        <v>0</v>
      </c>
      <c r="D22" s="6">
        <f t="shared" si="9"/>
        <v>3</v>
      </c>
      <c r="F22" s="3">
        <f>F17-$C$17*F18</f>
        <v>10</v>
      </c>
      <c r="G22" s="5"/>
      <c r="H22" s="5"/>
      <c r="I22" s="5"/>
    </row>
    <row r="23" ht="15.75" customHeight="1">
      <c r="B23" s="6">
        <f t="shared" ref="B23:B24" si="11">B18</f>
        <v>0</v>
      </c>
      <c r="C23" s="2">
        <f t="shared" ref="C23:D23" si="10">C18/$C$13</f>
        <v>1</v>
      </c>
      <c r="D23" s="7">
        <f t="shared" si="10"/>
        <v>-2</v>
      </c>
      <c r="F23" s="3">
        <f>F18/$C$13</f>
        <v>-4</v>
      </c>
    </row>
    <row r="24" ht="15.75" customHeight="1">
      <c r="B24" s="7">
        <f t="shared" si="11"/>
        <v>0</v>
      </c>
      <c r="C24" s="7">
        <f t="shared" ref="C24:D24" si="12">C19-$C$19*C18</f>
        <v>0</v>
      </c>
      <c r="D24" s="4">
        <f t="shared" si="12"/>
        <v>-2</v>
      </c>
      <c r="F24" s="3">
        <f>F19-$C$19*F18</f>
        <v>-6</v>
      </c>
    </row>
    <row r="25" ht="15.75" customHeight="1">
      <c r="B25" s="5"/>
      <c r="C25" s="5"/>
      <c r="D25" s="5"/>
      <c r="E25" s="5"/>
      <c r="F25" s="5"/>
    </row>
    <row r="26" ht="15.75" customHeight="1">
      <c r="B26" t="s">
        <v>1</v>
      </c>
      <c r="C26" t="s">
        <v>2</v>
      </c>
      <c r="D26" t="s">
        <v>3</v>
      </c>
    </row>
    <row r="27" ht="15.75" customHeight="1">
      <c r="B27" s="2">
        <f t="shared" ref="B27:D27" si="13">B22</f>
        <v>1</v>
      </c>
      <c r="C27" s="6">
        <f t="shared" si="13"/>
        <v>0</v>
      </c>
      <c r="D27" s="6">
        <f t="shared" si="13"/>
        <v>3</v>
      </c>
      <c r="F27" s="3">
        <f t="shared" ref="F27:F28" si="15">F22</f>
        <v>10</v>
      </c>
    </row>
    <row r="28" ht="15.75" customHeight="1">
      <c r="B28" s="6">
        <f t="shared" ref="B28:D28" si="14">B23</f>
        <v>0</v>
      </c>
      <c r="C28" s="2">
        <f t="shared" si="14"/>
        <v>1</v>
      </c>
      <c r="D28" s="7">
        <f t="shared" si="14"/>
        <v>-2</v>
      </c>
      <c r="F28" s="3">
        <f t="shared" si="15"/>
        <v>-4</v>
      </c>
    </row>
    <row r="29" ht="15.75" customHeight="1">
      <c r="B29" s="7">
        <f t="shared" ref="B29:D29" si="16">B24/$D$24</f>
        <v>0</v>
      </c>
      <c r="C29" s="7">
        <f t="shared" si="16"/>
        <v>0</v>
      </c>
      <c r="D29" s="4">
        <f t="shared" si="16"/>
        <v>1</v>
      </c>
      <c r="F29" s="3">
        <f>F24/$D$24</f>
        <v>3</v>
      </c>
    </row>
    <row r="30" ht="15.75" customHeight="1"/>
    <row r="31" ht="15.75" customHeight="1">
      <c r="B31" t="s">
        <v>1</v>
      </c>
      <c r="C31" t="s">
        <v>2</v>
      </c>
      <c r="D31" t="s">
        <v>3</v>
      </c>
    </row>
    <row r="32" ht="15.75" customHeight="1">
      <c r="B32" s="2">
        <f t="shared" ref="B32:D32" si="17">B27-$D$27*B29</f>
        <v>1</v>
      </c>
      <c r="C32" s="6">
        <f t="shared" si="17"/>
        <v>0</v>
      </c>
      <c r="D32" s="6">
        <f t="shared" si="17"/>
        <v>0</v>
      </c>
      <c r="F32" s="3">
        <f>F27-$D$27*F29</f>
        <v>1</v>
      </c>
    </row>
    <row r="33" ht="15.75" customHeight="1">
      <c r="B33" s="6">
        <f t="shared" ref="B33:D33" si="18">B28-$D$28*B29</f>
        <v>0</v>
      </c>
      <c r="C33" s="2">
        <f t="shared" si="18"/>
        <v>1</v>
      </c>
      <c r="D33" s="7">
        <f t="shared" si="18"/>
        <v>0</v>
      </c>
      <c r="F33" s="3">
        <f>F28-$D$28*F29</f>
        <v>2</v>
      </c>
    </row>
    <row r="34" ht="15.75" customHeight="1">
      <c r="B34" s="7">
        <f t="shared" ref="B34:C34" si="19">B29/$D$24</f>
        <v>0</v>
      </c>
      <c r="C34" s="7">
        <f t="shared" si="19"/>
        <v>0</v>
      </c>
      <c r="D34" s="4">
        <f>D29</f>
        <v>1</v>
      </c>
      <c r="F34" s="3">
        <f>F29</f>
        <v>3</v>
      </c>
    </row>
    <row r="35" ht="15.75" customHeight="1"/>
    <row r="36" ht="15.75" customHeight="1"/>
    <row r="37" ht="15.75" customHeight="1"/>
    <row r="38" ht="15.75" customHeight="1">
      <c r="B38" s="1" t="s">
        <v>8</v>
      </c>
      <c r="C38" s="1"/>
      <c r="D38" s="1"/>
      <c r="E38" s="1"/>
      <c r="F38" s="1"/>
      <c r="G38" s="1"/>
      <c r="H38" s="1"/>
    </row>
    <row r="39" ht="15.75" customHeight="1"/>
    <row r="40" ht="15.75" customHeight="1">
      <c r="B40" t="s">
        <v>1</v>
      </c>
      <c r="C40" t="s">
        <v>2</v>
      </c>
      <c r="D40" t="s">
        <v>3</v>
      </c>
    </row>
    <row r="41" ht="15.75" customHeight="1">
      <c r="B41" s="2">
        <v>1.0</v>
      </c>
      <c r="C41" s="2">
        <v>1.0</v>
      </c>
      <c r="D41" s="2">
        <v>1.0</v>
      </c>
      <c r="F41" s="3">
        <v>6.0</v>
      </c>
      <c r="H41" t="s">
        <v>9</v>
      </c>
      <c r="I41">
        <f>B42/B41</f>
        <v>1</v>
      </c>
    </row>
    <row r="42" ht="15.75" customHeight="1">
      <c r="B42" s="2">
        <v>1.0</v>
      </c>
      <c r="C42" s="2">
        <v>2.0</v>
      </c>
      <c r="D42" s="4">
        <v>-1.0</v>
      </c>
      <c r="F42" s="3">
        <v>2.0</v>
      </c>
      <c r="H42" t="s">
        <v>10</v>
      </c>
      <c r="I42">
        <f>B43/B41</f>
        <v>2</v>
      </c>
    </row>
    <row r="43" ht="15.75" customHeight="1">
      <c r="B43" s="4">
        <v>2.0</v>
      </c>
      <c r="C43" s="4">
        <v>1.0</v>
      </c>
      <c r="D43" s="4">
        <v>2.0</v>
      </c>
      <c r="F43" s="3">
        <v>10.0</v>
      </c>
      <c r="H43" t="s">
        <v>11</v>
      </c>
      <c r="I43">
        <f>C47/C46</f>
        <v>-1</v>
      </c>
    </row>
    <row r="44" ht="15.75" customHeight="1"/>
    <row r="45" ht="15.75" customHeight="1">
      <c r="B45" s="2">
        <v>1.0</v>
      </c>
      <c r="C45" s="2">
        <v>1.0</v>
      </c>
      <c r="D45" s="2">
        <v>1.0</v>
      </c>
      <c r="F45" s="3">
        <v>6.0</v>
      </c>
    </row>
    <row r="46" ht="15.75" customHeight="1">
      <c r="B46" s="6">
        <f t="shared" ref="B46:D46" si="20">B42-$I$41*B41</f>
        <v>0</v>
      </c>
      <c r="C46" s="2">
        <f t="shared" si="20"/>
        <v>1</v>
      </c>
      <c r="D46" s="4">
        <f t="shared" si="20"/>
        <v>-2</v>
      </c>
      <c r="F46" s="3">
        <f>F42-$I$41*F45</f>
        <v>-4</v>
      </c>
      <c r="H46" t="s">
        <v>4</v>
      </c>
    </row>
    <row r="47" ht="15.75" customHeight="1">
      <c r="B47" s="7">
        <f t="shared" ref="B47:D47" si="21">B43-$I$42*B41</f>
        <v>0</v>
      </c>
      <c r="C47" s="7">
        <f t="shared" si="21"/>
        <v>-1</v>
      </c>
      <c r="D47" s="4">
        <f t="shared" si="21"/>
        <v>0</v>
      </c>
      <c r="F47" s="3">
        <f>F43-$I$42*F41</f>
        <v>-2</v>
      </c>
      <c r="H47" s="3" t="s">
        <v>7</v>
      </c>
      <c r="I47" s="3">
        <f>F51/D51</f>
        <v>3</v>
      </c>
    </row>
    <row r="48" ht="15.75" customHeight="1">
      <c r="H48" s="3" t="s">
        <v>6</v>
      </c>
      <c r="I48" s="3">
        <f>(F50-(D50*I47))/C50</f>
        <v>2</v>
      </c>
    </row>
    <row r="49" ht="15.75" customHeight="1">
      <c r="B49" s="2">
        <f t="shared" ref="B49:D49" si="22">B45</f>
        <v>1</v>
      </c>
      <c r="C49" s="2">
        <f t="shared" si="22"/>
        <v>1</v>
      </c>
      <c r="D49" s="2">
        <f t="shared" si="22"/>
        <v>1</v>
      </c>
      <c r="F49" s="3">
        <f t="shared" ref="F49:F50" si="24">F45</f>
        <v>6</v>
      </c>
      <c r="H49" s="3" t="s">
        <v>5</v>
      </c>
      <c r="I49" s="3">
        <f>(F49-(C49*I48+D49*I47))/B49</f>
        <v>1</v>
      </c>
    </row>
    <row r="50" ht="15.75" customHeight="1">
      <c r="B50" s="6">
        <f t="shared" ref="B50:D50" si="23">B46</f>
        <v>0</v>
      </c>
      <c r="C50" s="2">
        <f t="shared" si="23"/>
        <v>1</v>
      </c>
      <c r="D50" s="4">
        <f t="shared" si="23"/>
        <v>-2</v>
      </c>
      <c r="F50" s="3">
        <f t="shared" si="24"/>
        <v>-4</v>
      </c>
    </row>
    <row r="51" ht="15.75" customHeight="1">
      <c r="B51" s="7">
        <f>B47</f>
        <v>0</v>
      </c>
      <c r="C51" s="7">
        <f t="shared" ref="C51:D51" si="25">C47-$I$43*C46</f>
        <v>0</v>
      </c>
      <c r="D51" s="4">
        <f t="shared" si="25"/>
        <v>-2</v>
      </c>
      <c r="F51" s="3">
        <f>F47-$I$43*F46</f>
        <v>-6</v>
      </c>
    </row>
    <row r="52" ht="15.75" customHeight="1"/>
    <row r="53" ht="15.75" customHeight="1"/>
    <row r="54" ht="15.75" customHeight="1"/>
    <row r="55" ht="15.75" customHeight="1"/>
    <row r="56" ht="15.75" customHeight="1">
      <c r="B56" s="1" t="s">
        <v>12</v>
      </c>
      <c r="C56" s="1"/>
      <c r="D56" s="1"/>
      <c r="E56" s="1"/>
      <c r="F56" s="1"/>
      <c r="G56" s="1"/>
      <c r="H56" s="1"/>
      <c r="I56" s="1"/>
    </row>
    <row r="57" ht="15.75" customHeight="1"/>
    <row r="58" ht="15.75" customHeight="1"/>
    <row r="59" ht="15.75" customHeight="1">
      <c r="B59" t="s">
        <v>1</v>
      </c>
      <c r="C59" t="s">
        <v>2</v>
      </c>
      <c r="D59" t="s">
        <v>3</v>
      </c>
    </row>
    <row r="60" ht="15.75" customHeight="1">
      <c r="B60" s="2">
        <v>1.0</v>
      </c>
      <c r="C60" s="2">
        <v>1.0</v>
      </c>
      <c r="D60" s="2">
        <v>1.0</v>
      </c>
      <c r="F60" s="3">
        <v>6.0</v>
      </c>
    </row>
    <row r="61" ht="15.75" customHeight="1">
      <c r="B61" s="2">
        <v>1.0</v>
      </c>
      <c r="C61" s="2">
        <v>2.0</v>
      </c>
      <c r="D61" s="4">
        <v>-1.0</v>
      </c>
      <c r="F61" s="3">
        <v>2.0</v>
      </c>
    </row>
    <row r="62" ht="15.75" customHeight="1">
      <c r="B62" s="4">
        <v>2.0</v>
      </c>
      <c r="C62" s="4">
        <v>1.0</v>
      </c>
      <c r="D62" s="4">
        <v>2.0</v>
      </c>
      <c r="F62" s="3">
        <v>10.0</v>
      </c>
    </row>
    <row r="63" ht="15.75" customHeight="1"/>
    <row r="64" ht="15.75" customHeight="1">
      <c r="B64" s="5" t="s">
        <v>13</v>
      </c>
      <c r="C64" s="5"/>
      <c r="D64" s="5"/>
      <c r="E64" s="5"/>
      <c r="F64" s="5"/>
    </row>
    <row r="65" ht="15.75" customHeight="1">
      <c r="B65" s="8" t="s">
        <v>14</v>
      </c>
      <c r="C65" s="8">
        <v>1.0</v>
      </c>
      <c r="D65" s="8"/>
      <c r="E65" s="5"/>
      <c r="F65" s="5"/>
    </row>
    <row r="66" ht="15.75" customHeight="1">
      <c r="B66" s="8" t="s">
        <v>15</v>
      </c>
      <c r="C66" s="8">
        <v>2.0</v>
      </c>
      <c r="D66" s="5"/>
      <c r="E66" s="5"/>
      <c r="F66" s="5"/>
    </row>
    <row r="67" ht="15.75" customHeight="1">
      <c r="B67" s="5" t="s">
        <v>16</v>
      </c>
      <c r="C67" s="5">
        <v>3.0</v>
      </c>
      <c r="D67" s="5"/>
      <c r="E67" s="5"/>
      <c r="F67" s="5"/>
    </row>
    <row r="68" ht="15.75" customHeight="1"/>
    <row r="69" ht="15.75" customHeight="1">
      <c r="B69" t="s">
        <v>17</v>
      </c>
      <c r="E69" t="s">
        <v>18</v>
      </c>
    </row>
    <row r="70" ht="15.75" customHeight="1">
      <c r="B70" s="3" t="s">
        <v>5</v>
      </c>
      <c r="C70" s="3">
        <f>(F60-C60*C66-C67)/B60</f>
        <v>1</v>
      </c>
      <c r="E70" s="3" t="s">
        <v>5</v>
      </c>
      <c r="F70" s="3">
        <v>0.0</v>
      </c>
    </row>
    <row r="71" ht="15.75" customHeight="1">
      <c r="B71" s="3" t="s">
        <v>6</v>
      </c>
      <c r="C71" s="3">
        <f>(F61-B61*C70-C67)/C61</f>
        <v>-1</v>
      </c>
      <c r="E71" s="3" t="s">
        <v>6</v>
      </c>
      <c r="F71" s="3">
        <v>0.0</v>
      </c>
    </row>
    <row r="72" ht="15.75" customHeight="1">
      <c r="B72" s="3" t="s">
        <v>7</v>
      </c>
      <c r="C72" s="3">
        <f>(F62-B62*C70-C62*C71)/D62</f>
        <v>4.5</v>
      </c>
      <c r="E72" s="3" t="s">
        <v>7</v>
      </c>
      <c r="F72" s="3">
        <v>0.0</v>
      </c>
    </row>
    <row r="73" ht="15.75" customHeight="1"/>
    <row r="74" ht="15.75" customHeight="1">
      <c r="B74" s="4" t="s">
        <v>19</v>
      </c>
      <c r="C74" s="4" t="s">
        <v>20</v>
      </c>
      <c r="D74" s="4" t="s">
        <v>21</v>
      </c>
      <c r="E74" s="4" t="s">
        <v>22</v>
      </c>
      <c r="F74" s="4" t="s">
        <v>23</v>
      </c>
      <c r="G74" s="4" t="s">
        <v>24</v>
      </c>
      <c r="H74" s="4" t="s">
        <v>23</v>
      </c>
    </row>
    <row r="75" ht="15.75" customHeight="1">
      <c r="B75" s="3">
        <v>1.0</v>
      </c>
      <c r="C75" s="3">
        <f>C70</f>
        <v>1</v>
      </c>
      <c r="D75" s="9">
        <f>((C70-C65)/C70)*100%</f>
        <v>0</v>
      </c>
      <c r="E75" s="3">
        <f>C71</f>
        <v>-1</v>
      </c>
      <c r="F75" s="9">
        <f>((C71-C66)/$C$71)*100%</f>
        <v>3</v>
      </c>
      <c r="G75" s="3">
        <f>C72</f>
        <v>4.5</v>
      </c>
      <c r="H75" s="9">
        <f>((C72-C67)/C72)*100%</f>
        <v>0.3333333333</v>
      </c>
    </row>
    <row r="76" ht="15.75" customHeight="1">
      <c r="B76" s="3">
        <v>2.0</v>
      </c>
      <c r="C76" s="3">
        <f>(F60-C60*C71-C72)/B60</f>
        <v>2.5</v>
      </c>
      <c r="D76" s="9">
        <f>((C76-C70)/C76)*100%</f>
        <v>0.6</v>
      </c>
      <c r="E76" s="3">
        <f>(F61-B61*C70-C72)/C61</f>
        <v>-1.75</v>
      </c>
      <c r="F76" s="9">
        <f>((E76-C71)/E76)*100%</f>
        <v>0.4285714286</v>
      </c>
      <c r="G76" s="3">
        <f>(F62-B62*C70-C62*C71)/D62</f>
        <v>4.5</v>
      </c>
      <c r="H76" s="9">
        <f>((G76-C72)/G76)*100%</f>
        <v>0</v>
      </c>
    </row>
    <row r="77" ht="15.75" customHeight="1">
      <c r="B77" s="5"/>
      <c r="C77" s="5"/>
      <c r="D77" s="5"/>
      <c r="E77" s="5"/>
      <c r="F77" s="5"/>
      <c r="G77" s="5"/>
      <c r="H77" s="5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