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04d8ca7ba41395/Desktop/.tmp.driveupload/"/>
    </mc:Choice>
  </mc:AlternateContent>
  <xr:revisionPtr revIDLastSave="15" documentId="8_{45C1A1FA-A613-44A3-AF43-E60BBE68BC57}" xr6:coauthVersionLast="47" xr6:coauthVersionMax="47" xr10:uidLastSave="{4B45C8AA-0A7A-453D-A990-B2AEF6CAFC18}"/>
  <bookViews>
    <workbookView xWindow="-108" yWindow="-108" windowWidth="23256" windowHeight="12456" activeTab="1" xr2:uid="{D948C825-ACBB-4A42-B732-CDAF22440B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23" i="1"/>
  <c r="E24" i="1"/>
  <c r="E25" i="1"/>
  <c r="E26" i="1"/>
  <c r="E27" i="1"/>
  <c r="E28" i="1"/>
  <c r="E29" i="1"/>
  <c r="E30" i="1"/>
  <c r="E13" i="1"/>
  <c r="C14" i="1"/>
  <c r="C15" i="1"/>
  <c r="C16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C24" i="1"/>
  <c r="C25" i="1"/>
  <c r="C26" i="1"/>
  <c r="C27" i="1"/>
  <c r="C28" i="1"/>
  <c r="C29" i="1"/>
  <c r="C30" i="1"/>
  <c r="C13" i="1"/>
  <c r="E31" i="1" l="1"/>
  <c r="E33" i="1" l="1"/>
  <c r="E32" i="1"/>
  <c r="E34" i="1" l="1"/>
</calcChain>
</file>

<file path=xl/sharedStrings.xml><?xml version="1.0" encoding="utf-8"?>
<sst xmlns="http://schemas.openxmlformats.org/spreadsheetml/2006/main" count="52" uniqueCount="42">
  <si>
    <t>SR. NO</t>
  </si>
  <si>
    <t>PARTICULARS</t>
  </si>
  <si>
    <t>RATE</t>
  </si>
  <si>
    <t>QUANTITY</t>
  </si>
  <si>
    <t>AMOUNT</t>
  </si>
  <si>
    <t>OFFICE NO. 4, CENTER SQUARE, SWAMI VIVEKANANDA RD, ANDHERI WEST</t>
  </si>
  <si>
    <t>MUMBAI, MAHARASHTRA 400058</t>
  </si>
  <si>
    <t>TRENDYBASKET</t>
  </si>
  <si>
    <t>INVOICE</t>
  </si>
  <si>
    <t>Bill No.</t>
  </si>
  <si>
    <t>Date</t>
  </si>
  <si>
    <t>Name :</t>
  </si>
  <si>
    <t>Contact :</t>
  </si>
  <si>
    <t>Address :</t>
  </si>
  <si>
    <t>Total Amount</t>
  </si>
  <si>
    <t>Grand Total</t>
  </si>
  <si>
    <t>SGST 9%</t>
  </si>
  <si>
    <t>CGST 9%</t>
  </si>
  <si>
    <t>Authorized Signature</t>
  </si>
  <si>
    <t>___________________________</t>
  </si>
  <si>
    <t>Products</t>
  </si>
  <si>
    <t>Rate</t>
  </si>
  <si>
    <t>Computer</t>
  </si>
  <si>
    <t>T.V</t>
  </si>
  <si>
    <t>Mobile</t>
  </si>
  <si>
    <t>C.P.U</t>
  </si>
  <si>
    <t>Speaker</t>
  </si>
  <si>
    <t>Mouse</t>
  </si>
  <si>
    <t>Printer</t>
  </si>
  <si>
    <t>Pendrive</t>
  </si>
  <si>
    <t>Scanner</t>
  </si>
  <si>
    <t>Monitor</t>
  </si>
  <si>
    <t>Mice</t>
  </si>
  <si>
    <t>Keyboards</t>
  </si>
  <si>
    <t>Charger</t>
  </si>
  <si>
    <t>Earphones</t>
  </si>
  <si>
    <t>Routers</t>
  </si>
  <si>
    <t>Wires</t>
  </si>
  <si>
    <t>Hard Drive</t>
  </si>
  <si>
    <t>ES1234</t>
  </si>
  <si>
    <t>ABC</t>
  </si>
  <si>
    <t xml:space="preserve"> Malad,Sector 18, 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</si>
</sst>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4" borderId="0" xfId="0" applyFont="1" applyFill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5" borderId="1" xfId="0" applyFont="1" applyFill="1" applyBorder="1"/>
    <xf numFmtId="0" fontId="1" fillId="0" borderId="3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2" fillId="4" borderId="0" xfId="0" applyNumberFormat="1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BBD1-EAB7-4447-8357-D52D6740BEA8}">
  <dimension ref="A1:E68"/>
  <sheetViews>
    <sheetView zoomScale="134" zoomScaleNormal="134" workbookViewId="0">
      <selection activeCell="B19" sqref="B19"/>
    </sheetView>
  </sheetViews>
  <sheetFormatPr defaultRowHeight="14.4" x14ac:dyDescent="0.3"/>
  <cols>
    <col min="1" max="1" width="10.6640625" customWidth="1"/>
    <col min="2" max="2" width="30.88671875" customWidth="1"/>
    <col min="3" max="3" width="9.5546875" customWidth="1"/>
    <col min="4" max="4" width="12.88671875" customWidth="1"/>
    <col min="5" max="5" width="13.21875" customWidth="1"/>
  </cols>
  <sheetData>
    <row r="1" spans="1:5" ht="21" x14ac:dyDescent="0.4">
      <c r="A1" s="13" t="s">
        <v>7</v>
      </c>
      <c r="B1" s="14"/>
      <c r="C1" s="14"/>
      <c r="D1" s="14"/>
      <c r="E1" s="14"/>
    </row>
    <row r="2" spans="1:5" x14ac:dyDescent="0.3">
      <c r="A2" s="15" t="s">
        <v>5</v>
      </c>
      <c r="B2" s="15"/>
      <c r="C2" s="15"/>
      <c r="D2" s="15"/>
      <c r="E2" s="15"/>
    </row>
    <row r="3" spans="1:5" x14ac:dyDescent="0.3">
      <c r="A3" s="15" t="s">
        <v>6</v>
      </c>
      <c r="B3" s="15"/>
      <c r="C3" s="15"/>
      <c r="D3" s="15"/>
      <c r="E3" s="15"/>
    </row>
    <row r="4" spans="1:5" ht="18" x14ac:dyDescent="0.35">
      <c r="A4" s="16" t="s">
        <v>8</v>
      </c>
      <c r="B4" s="16"/>
      <c r="C4" s="16"/>
      <c r="D4" s="16"/>
      <c r="E4" s="16"/>
    </row>
    <row r="6" spans="1:5" ht="18" x14ac:dyDescent="0.35">
      <c r="A6" s="1" t="s">
        <v>9</v>
      </c>
      <c r="B6" s="1" t="s">
        <v>39</v>
      </c>
      <c r="C6" s="1" t="s">
        <v>10</v>
      </c>
      <c r="D6" s="9">
        <v>45219</v>
      </c>
      <c r="E6" s="1"/>
    </row>
    <row r="7" spans="1:5" ht="18" x14ac:dyDescent="0.35">
      <c r="A7" s="2"/>
      <c r="B7" s="2"/>
      <c r="C7" s="2"/>
      <c r="D7" s="2"/>
      <c r="E7" s="2"/>
    </row>
    <row r="8" spans="1:5" ht="18" x14ac:dyDescent="0.35">
      <c r="A8" s="3" t="s">
        <v>11</v>
      </c>
      <c r="B8" s="10" t="s">
        <v>40</v>
      </c>
      <c r="C8" s="2"/>
      <c r="D8" s="2"/>
      <c r="E8" s="2"/>
    </row>
    <row r="9" spans="1:5" ht="18" x14ac:dyDescent="0.35">
      <c r="A9" s="3" t="s">
        <v>12</v>
      </c>
      <c r="B9" s="10">
        <v>8943476758</v>
      </c>
      <c r="C9" s="2"/>
      <c r="D9" s="2"/>
      <c r="E9" s="2"/>
    </row>
    <row r="10" spans="1:5" ht="18" x14ac:dyDescent="0.35">
      <c r="A10" s="3" t="s">
        <v>13</v>
      </c>
      <c r="B10" s="10" t="s">
        <v>41</v>
      </c>
      <c r="C10" s="2"/>
      <c r="D10" s="2"/>
      <c r="E10" s="2"/>
    </row>
    <row r="11" spans="1:5" ht="18" x14ac:dyDescent="0.35">
      <c r="A11" s="2"/>
      <c r="B11" s="2"/>
      <c r="C11" s="2"/>
      <c r="D11" s="2"/>
      <c r="E11" s="2"/>
    </row>
    <row r="12" spans="1:5" ht="18" x14ac:dyDescent="0.35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</row>
    <row r="13" spans="1:5" ht="18" x14ac:dyDescent="0.35">
      <c r="A13" s="6">
        <v>1</v>
      </c>
      <c r="B13" s="6" t="s">
        <v>24</v>
      </c>
      <c r="C13" s="6">
        <f>IFERROR(VLOOKUP(B13,Sheet2!$A$1:$B$18,2,0),"")</f>
        <v>12000</v>
      </c>
      <c r="D13" s="6">
        <v>5</v>
      </c>
      <c r="E13" s="6">
        <f>IFERROR(C13*D13,"")</f>
        <v>60000</v>
      </c>
    </row>
    <row r="14" spans="1:5" ht="18" x14ac:dyDescent="0.35">
      <c r="A14" s="6">
        <v>2</v>
      </c>
      <c r="B14" s="6" t="s">
        <v>28</v>
      </c>
      <c r="C14" s="6">
        <f>IFERROR(VLOOKUP(B14,Sheet2!$A$1:$B$18,2,0),"")</f>
        <v>2999</v>
      </c>
      <c r="D14" s="6">
        <v>6</v>
      </c>
      <c r="E14" s="6">
        <f t="shared" ref="E14:E30" si="0">IFERROR(C14*D14,"")</f>
        <v>17994</v>
      </c>
    </row>
    <row r="15" spans="1:5" ht="18" x14ac:dyDescent="0.35">
      <c r="A15" s="6">
        <v>3</v>
      </c>
      <c r="B15" s="6" t="s">
        <v>27</v>
      </c>
      <c r="C15" s="6">
        <f>IFERROR(VLOOKUP(B15,Sheet2!$A$1:$B$18,2,0),"")</f>
        <v>150</v>
      </c>
      <c r="D15" s="6">
        <v>3</v>
      </c>
      <c r="E15" s="6">
        <f t="shared" si="0"/>
        <v>450</v>
      </c>
    </row>
    <row r="16" spans="1:5" ht="18" x14ac:dyDescent="0.35">
      <c r="A16" s="6">
        <v>4</v>
      </c>
      <c r="B16" s="6" t="s">
        <v>26</v>
      </c>
      <c r="C16" s="6">
        <f>IFERROR(VLOOKUP(B16,Sheet2!$A$1:$B$18,2,0),"")</f>
        <v>1998</v>
      </c>
      <c r="D16" s="6">
        <v>2</v>
      </c>
      <c r="E16" s="6">
        <f t="shared" si="0"/>
        <v>3996</v>
      </c>
    </row>
    <row r="17" spans="1:5" ht="18" x14ac:dyDescent="0.35">
      <c r="A17" s="6">
        <v>5</v>
      </c>
      <c r="B17" s="6" t="s">
        <v>29</v>
      </c>
      <c r="C17" s="6">
        <f>IFERROR(VLOOKUP(B17,Sheet2!$A$1:$B$18,2,0),"")</f>
        <v>350</v>
      </c>
      <c r="D17" s="6">
        <v>5</v>
      </c>
      <c r="E17" s="6">
        <f t="shared" si="0"/>
        <v>1750</v>
      </c>
    </row>
    <row r="18" spans="1:5" ht="18" x14ac:dyDescent="0.35">
      <c r="A18" s="6">
        <v>6</v>
      </c>
      <c r="B18" s="6" t="s">
        <v>33</v>
      </c>
      <c r="C18" s="6">
        <f>IFERROR(VLOOKUP(B18,Sheet2!$A$1:$B$18,2,0),"")</f>
        <v>600</v>
      </c>
      <c r="D18" s="6">
        <v>8</v>
      </c>
      <c r="E18" s="6">
        <f t="shared" si="0"/>
        <v>4800</v>
      </c>
    </row>
    <row r="19" spans="1:5" ht="18" x14ac:dyDescent="0.35">
      <c r="A19" s="6">
        <v>7</v>
      </c>
      <c r="B19" s="6" t="s">
        <v>38</v>
      </c>
      <c r="C19" s="6">
        <f>IFERROR(VLOOKUP(B19,Sheet2!$A$1:$B$18,2,0),"")</f>
        <v>1600</v>
      </c>
      <c r="D19" s="6">
        <v>4</v>
      </c>
      <c r="E19" s="6">
        <f t="shared" si="0"/>
        <v>6400</v>
      </c>
    </row>
    <row r="20" spans="1:5" ht="18" x14ac:dyDescent="0.35">
      <c r="A20" s="6">
        <v>8</v>
      </c>
      <c r="B20" s="6" t="s">
        <v>36</v>
      </c>
      <c r="C20" s="6">
        <f>IFERROR(VLOOKUP(B20,Sheet2!$A$1:$B$18,2,0),"")</f>
        <v>1800</v>
      </c>
      <c r="D20" s="6">
        <v>8</v>
      </c>
      <c r="E20" s="6">
        <f t="shared" si="0"/>
        <v>14400</v>
      </c>
    </row>
    <row r="21" spans="1:5" ht="18" x14ac:dyDescent="0.35">
      <c r="A21" s="6">
        <v>9</v>
      </c>
      <c r="B21" s="6" t="s">
        <v>37</v>
      </c>
      <c r="C21" s="6">
        <f>IFERROR(VLOOKUP(B21,Sheet2!$A$1:$B$18,2,0),"")</f>
        <v>685</v>
      </c>
      <c r="D21" s="6">
        <v>7</v>
      </c>
      <c r="E21" s="6">
        <f t="shared" si="0"/>
        <v>4795</v>
      </c>
    </row>
    <row r="22" spans="1:5" ht="18" x14ac:dyDescent="0.35">
      <c r="A22" s="6">
        <v>10</v>
      </c>
      <c r="B22" s="6" t="s">
        <v>30</v>
      </c>
      <c r="C22" s="6">
        <f>IFERROR(VLOOKUP(B22,Sheet2!$A$1:$B$18,2,0),"")</f>
        <v>5500</v>
      </c>
      <c r="D22" s="6">
        <v>6</v>
      </c>
      <c r="E22" s="6">
        <f t="shared" si="0"/>
        <v>33000</v>
      </c>
    </row>
    <row r="23" spans="1:5" ht="18" x14ac:dyDescent="0.35">
      <c r="A23" s="6"/>
      <c r="B23" s="6"/>
      <c r="C23" s="6" t="str">
        <f>IFERROR(VLOOKUP(B23,Sheet2!$A$1:$B$18,2,0),"")</f>
        <v/>
      </c>
      <c r="D23" s="6"/>
      <c r="E23" s="6" t="str">
        <f t="shared" si="0"/>
        <v/>
      </c>
    </row>
    <row r="24" spans="1:5" ht="18" x14ac:dyDescent="0.35">
      <c r="A24" s="6"/>
      <c r="B24" s="6"/>
      <c r="C24" s="6" t="str">
        <f>IFERROR(VLOOKUP(B24,Sheet2!$A$1:$B$18,2,0),"")</f>
        <v/>
      </c>
      <c r="D24" s="6"/>
      <c r="E24" s="6" t="str">
        <f t="shared" si="0"/>
        <v/>
      </c>
    </row>
    <row r="25" spans="1:5" ht="18" x14ac:dyDescent="0.35">
      <c r="A25" s="6"/>
      <c r="B25" s="6"/>
      <c r="C25" s="6" t="str">
        <f>IFERROR(VLOOKUP(B25,Sheet2!$A$1:$B$18,2,0),"")</f>
        <v/>
      </c>
      <c r="D25" s="6"/>
      <c r="E25" s="6" t="str">
        <f t="shared" si="0"/>
        <v/>
      </c>
    </row>
    <row r="26" spans="1:5" ht="18" x14ac:dyDescent="0.35">
      <c r="A26" s="6"/>
      <c r="B26" s="6"/>
      <c r="C26" s="6" t="str">
        <f>IFERROR(VLOOKUP(B26,Sheet2!$A$1:$B$18,2,0),"")</f>
        <v/>
      </c>
      <c r="D26" s="6"/>
      <c r="E26" s="6" t="str">
        <f t="shared" si="0"/>
        <v/>
      </c>
    </row>
    <row r="27" spans="1:5" ht="18" x14ac:dyDescent="0.35">
      <c r="A27" s="6"/>
      <c r="B27" s="6"/>
      <c r="C27" s="6" t="str">
        <f>IFERROR(VLOOKUP(B27,Sheet2!$A$1:$B$18,2,0),"")</f>
        <v/>
      </c>
      <c r="D27" s="6"/>
      <c r="E27" s="6" t="str">
        <f t="shared" si="0"/>
        <v/>
      </c>
    </row>
    <row r="28" spans="1:5" ht="18" x14ac:dyDescent="0.35">
      <c r="A28" s="6"/>
      <c r="B28" s="6"/>
      <c r="C28" s="6" t="str">
        <f>IFERROR(VLOOKUP(B28,Sheet2!$A$1:$B$18,2,0),"")</f>
        <v/>
      </c>
      <c r="D28" s="6"/>
      <c r="E28" s="6" t="str">
        <f t="shared" si="0"/>
        <v/>
      </c>
    </row>
    <row r="29" spans="1:5" ht="18" x14ac:dyDescent="0.35">
      <c r="A29" s="6"/>
      <c r="B29" s="6"/>
      <c r="C29" s="6" t="str">
        <f>IFERROR(VLOOKUP(B29,Sheet2!$A$1:$B$18,2,0),"")</f>
        <v/>
      </c>
      <c r="D29" s="6"/>
      <c r="E29" s="6" t="str">
        <f t="shared" si="0"/>
        <v/>
      </c>
    </row>
    <row r="30" spans="1:5" ht="18" x14ac:dyDescent="0.35">
      <c r="A30" s="8"/>
      <c r="B30" s="8"/>
      <c r="C30" s="6" t="str">
        <f>IFERROR(VLOOKUP(B30,Sheet2!$A$1:$B$18,2,0),"")</f>
        <v/>
      </c>
      <c r="D30" s="8"/>
      <c r="E30" s="6" t="str">
        <f t="shared" si="0"/>
        <v/>
      </c>
    </row>
    <row r="31" spans="1:5" ht="18" x14ac:dyDescent="0.35">
      <c r="A31" s="2"/>
      <c r="B31" s="2"/>
      <c r="C31" s="17" t="s">
        <v>14</v>
      </c>
      <c r="D31" s="17"/>
      <c r="E31" s="4">
        <f>SUM(E13:E30)</f>
        <v>147585</v>
      </c>
    </row>
    <row r="32" spans="1:5" ht="18" x14ac:dyDescent="0.35">
      <c r="A32" s="2"/>
      <c r="B32" s="2"/>
      <c r="C32" s="17" t="s">
        <v>16</v>
      </c>
      <c r="D32" s="17"/>
      <c r="E32" s="4">
        <f>E31*9%</f>
        <v>13282.65</v>
      </c>
    </row>
    <row r="33" spans="1:5" ht="18" x14ac:dyDescent="0.35">
      <c r="A33" s="2"/>
      <c r="B33" s="2"/>
      <c r="C33" s="17" t="s">
        <v>17</v>
      </c>
      <c r="D33" s="17"/>
      <c r="E33" s="4">
        <f>E31*9%</f>
        <v>13282.65</v>
      </c>
    </row>
    <row r="34" spans="1:5" ht="18" x14ac:dyDescent="0.35">
      <c r="A34" s="2"/>
      <c r="B34" s="2"/>
      <c r="C34" s="18" t="s">
        <v>15</v>
      </c>
      <c r="D34" s="18"/>
      <c r="E34" s="5">
        <f>E31+E32+E33</f>
        <v>174150.3</v>
      </c>
    </row>
    <row r="35" spans="1:5" ht="18" x14ac:dyDescent="0.35">
      <c r="A35" s="2"/>
      <c r="B35" s="2"/>
      <c r="C35" s="2"/>
      <c r="D35" s="2"/>
      <c r="E35" s="2"/>
    </row>
    <row r="36" spans="1:5" ht="18" x14ac:dyDescent="0.35">
      <c r="A36" s="2"/>
      <c r="B36" s="2"/>
      <c r="C36" s="2"/>
      <c r="D36" s="2"/>
      <c r="E36" s="2"/>
    </row>
    <row r="37" spans="1:5" ht="18" x14ac:dyDescent="0.35">
      <c r="A37" s="2"/>
      <c r="B37" s="2"/>
      <c r="C37" s="12" t="s">
        <v>19</v>
      </c>
      <c r="D37" s="12"/>
      <c r="E37" s="12"/>
    </row>
    <row r="38" spans="1:5" ht="18" x14ac:dyDescent="0.35">
      <c r="A38" s="2"/>
      <c r="B38" s="2"/>
      <c r="C38" s="11" t="s">
        <v>18</v>
      </c>
      <c r="D38" s="11"/>
      <c r="E38" s="11"/>
    </row>
    <row r="39" spans="1:5" ht="18" x14ac:dyDescent="0.35">
      <c r="A39" s="2"/>
      <c r="B39" s="2"/>
      <c r="C39" s="2"/>
      <c r="D39" s="2"/>
      <c r="E39" s="2"/>
    </row>
    <row r="40" spans="1:5" ht="18" x14ac:dyDescent="0.35">
      <c r="A40" s="2"/>
      <c r="B40" s="2"/>
      <c r="C40" s="2"/>
      <c r="D40" s="2"/>
      <c r="E40" s="2"/>
    </row>
    <row r="41" spans="1:5" ht="18" x14ac:dyDescent="0.35">
      <c r="A41" s="2"/>
      <c r="B41" s="2"/>
      <c r="C41" s="2"/>
      <c r="D41" s="2"/>
      <c r="E41" s="2"/>
    </row>
    <row r="42" spans="1:5" ht="18" x14ac:dyDescent="0.35">
      <c r="A42" s="2"/>
      <c r="B42" s="2"/>
      <c r="C42" s="2"/>
      <c r="D42" s="2"/>
      <c r="E42" s="2"/>
    </row>
    <row r="43" spans="1:5" ht="18" x14ac:dyDescent="0.35">
      <c r="A43" s="2"/>
      <c r="B43" s="2"/>
      <c r="C43" s="2"/>
      <c r="D43" s="2"/>
      <c r="E43" s="2"/>
    </row>
    <row r="44" spans="1:5" ht="18" x14ac:dyDescent="0.35">
      <c r="A44" s="2"/>
      <c r="B44" s="2"/>
      <c r="C44" s="2"/>
      <c r="D44" s="2"/>
      <c r="E44" s="2"/>
    </row>
    <row r="45" spans="1:5" ht="18" x14ac:dyDescent="0.35">
      <c r="A45" s="2"/>
      <c r="B45" s="2"/>
      <c r="C45" s="2"/>
      <c r="D45" s="2"/>
      <c r="E45" s="2"/>
    </row>
    <row r="46" spans="1:5" ht="18" x14ac:dyDescent="0.35">
      <c r="A46" s="2"/>
      <c r="B46" s="2"/>
      <c r="C46" s="2"/>
      <c r="D46" s="2"/>
      <c r="E46" s="2"/>
    </row>
    <row r="47" spans="1:5" ht="18" x14ac:dyDescent="0.35">
      <c r="A47" s="2"/>
      <c r="B47" s="2"/>
      <c r="C47" s="2"/>
      <c r="D47" s="2"/>
      <c r="E47" s="2"/>
    </row>
    <row r="48" spans="1:5" ht="18" x14ac:dyDescent="0.35">
      <c r="A48" s="2"/>
      <c r="B48" s="2"/>
      <c r="C48" s="2"/>
      <c r="D48" s="2"/>
      <c r="E48" s="2"/>
    </row>
    <row r="49" spans="1:5" ht="18" x14ac:dyDescent="0.35">
      <c r="A49" s="2"/>
      <c r="B49" s="2"/>
      <c r="C49" s="2"/>
      <c r="D49" s="2"/>
      <c r="E49" s="2"/>
    </row>
    <row r="50" spans="1:5" ht="18" x14ac:dyDescent="0.35">
      <c r="A50" s="2"/>
      <c r="B50" s="2"/>
      <c r="C50" s="2"/>
      <c r="D50" s="2"/>
      <c r="E50" s="2"/>
    </row>
    <row r="51" spans="1:5" ht="18" x14ac:dyDescent="0.35">
      <c r="A51" s="2"/>
      <c r="B51" s="2"/>
      <c r="C51" s="2"/>
      <c r="D51" s="2"/>
      <c r="E51" s="2"/>
    </row>
    <row r="52" spans="1:5" ht="18" x14ac:dyDescent="0.35">
      <c r="A52" s="2"/>
      <c r="B52" s="2"/>
      <c r="C52" s="2"/>
      <c r="D52" s="2"/>
      <c r="E52" s="2"/>
    </row>
    <row r="53" spans="1:5" ht="18" x14ac:dyDescent="0.35">
      <c r="A53" s="2"/>
      <c r="B53" s="2"/>
      <c r="C53" s="2"/>
      <c r="D53" s="2"/>
      <c r="E53" s="2"/>
    </row>
    <row r="54" spans="1:5" ht="18" x14ac:dyDescent="0.35">
      <c r="A54" s="2"/>
      <c r="B54" s="2"/>
      <c r="C54" s="2"/>
      <c r="D54" s="2"/>
      <c r="E54" s="2"/>
    </row>
    <row r="55" spans="1:5" ht="18" x14ac:dyDescent="0.35">
      <c r="A55" s="2"/>
      <c r="B55" s="2"/>
      <c r="C55" s="2"/>
      <c r="D55" s="2"/>
      <c r="E55" s="2"/>
    </row>
    <row r="56" spans="1:5" ht="18" x14ac:dyDescent="0.35">
      <c r="A56" s="2"/>
      <c r="B56" s="2"/>
      <c r="C56" s="2"/>
      <c r="D56" s="2"/>
      <c r="E56" s="2"/>
    </row>
    <row r="57" spans="1:5" ht="18" x14ac:dyDescent="0.35">
      <c r="A57" s="2"/>
      <c r="B57" s="2"/>
      <c r="C57" s="2"/>
      <c r="D57" s="2"/>
      <c r="E57" s="2"/>
    </row>
    <row r="58" spans="1:5" ht="18" x14ac:dyDescent="0.35">
      <c r="A58" s="2"/>
      <c r="B58" s="2"/>
      <c r="C58" s="2"/>
      <c r="D58" s="2"/>
      <c r="E58" s="2"/>
    </row>
    <row r="59" spans="1:5" ht="18" x14ac:dyDescent="0.35">
      <c r="A59" s="2"/>
      <c r="B59" s="2"/>
      <c r="C59" s="2"/>
      <c r="D59" s="2"/>
      <c r="E59" s="2"/>
    </row>
    <row r="60" spans="1:5" ht="18" x14ac:dyDescent="0.35">
      <c r="A60" s="2"/>
      <c r="B60" s="2"/>
      <c r="C60" s="2"/>
      <c r="D60" s="2"/>
      <c r="E60" s="2"/>
    </row>
    <row r="61" spans="1:5" ht="18" x14ac:dyDescent="0.35">
      <c r="A61" s="2"/>
      <c r="B61" s="2"/>
      <c r="C61" s="2"/>
      <c r="D61" s="2"/>
      <c r="E61" s="2"/>
    </row>
    <row r="62" spans="1:5" ht="18" x14ac:dyDescent="0.35">
      <c r="A62" s="2"/>
      <c r="B62" s="2"/>
      <c r="C62" s="2"/>
      <c r="D62" s="2"/>
      <c r="E62" s="2"/>
    </row>
    <row r="63" spans="1:5" ht="18" x14ac:dyDescent="0.35">
      <c r="A63" s="2"/>
      <c r="B63" s="2"/>
      <c r="C63" s="2"/>
      <c r="D63" s="2"/>
      <c r="E63" s="2"/>
    </row>
    <row r="64" spans="1:5" ht="18" x14ac:dyDescent="0.35">
      <c r="A64" s="2"/>
      <c r="B64" s="2"/>
      <c r="C64" s="2"/>
      <c r="D64" s="2"/>
      <c r="E64" s="2"/>
    </row>
    <row r="65" spans="1:5" ht="18" x14ac:dyDescent="0.35">
      <c r="A65" s="2"/>
      <c r="B65" s="2"/>
      <c r="C65" s="2"/>
      <c r="D65" s="2"/>
      <c r="E65" s="2"/>
    </row>
    <row r="66" spans="1:5" ht="18" x14ac:dyDescent="0.35">
      <c r="A66" s="2"/>
      <c r="B66" s="2"/>
      <c r="C66" s="2"/>
      <c r="D66" s="2"/>
      <c r="E66" s="2"/>
    </row>
    <row r="67" spans="1:5" ht="18" x14ac:dyDescent="0.35">
      <c r="A67" s="2"/>
      <c r="B67" s="2"/>
      <c r="C67" s="2"/>
      <c r="D67" s="2"/>
      <c r="E67" s="2"/>
    </row>
    <row r="68" spans="1:5" ht="18" x14ac:dyDescent="0.35">
      <c r="A68" s="2"/>
      <c r="B68" s="2"/>
      <c r="C68" s="2"/>
      <c r="D68" s="2"/>
      <c r="E68" s="2"/>
    </row>
  </sheetData>
  <mergeCells count="10">
    <mergeCell ref="C38:E38"/>
    <mergeCell ref="C37:E37"/>
    <mergeCell ref="A1:E1"/>
    <mergeCell ref="A2:E2"/>
    <mergeCell ref="A3:E3"/>
    <mergeCell ref="A4:E4"/>
    <mergeCell ref="C31:D31"/>
    <mergeCell ref="C32:D32"/>
    <mergeCell ref="C33:D33"/>
    <mergeCell ref="C34:D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B33DF2-8CC0-40B3-B810-D89AFE6581BE}">
          <x14:formula1>
            <xm:f>Sheet2!$A$2:$A$18</xm:f>
          </x14:formula1>
          <xm:sqref>B13:B30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E01C-D67B-475D-8F89-A49BFC4E1B2F}">
  <dimension ref="A1:B18"/>
  <sheetViews>
    <sheetView tabSelected="1" zoomScale="145" zoomScaleNormal="175" workbookViewId="0">
      <selection activeCell="F12" sqref="F12"/>
    </sheetView>
  </sheetViews>
  <sheetFormatPr defaultRowHeight="14.4" x14ac:dyDescent="0.3"/>
  <cols>
    <col min="1" max="1" width="11.44140625" customWidth="1"/>
  </cols>
  <sheetData>
    <row r="1" spans="1:2" x14ac:dyDescent="0.3">
      <c r="A1" t="s">
        <v>20</v>
      </c>
      <c r="B1" t="s">
        <v>21</v>
      </c>
    </row>
    <row r="2" spans="1:2" x14ac:dyDescent="0.3">
      <c r="A2" t="s">
        <v>22</v>
      </c>
      <c r="B2">
        <v>15000</v>
      </c>
    </row>
    <row r="3" spans="1:2" x14ac:dyDescent="0.3">
      <c r="A3" t="s">
        <v>23</v>
      </c>
      <c r="B3">
        <v>10000</v>
      </c>
    </row>
    <row r="4" spans="1:2" x14ac:dyDescent="0.3">
      <c r="A4" t="s">
        <v>24</v>
      </c>
      <c r="B4">
        <v>12000</v>
      </c>
    </row>
    <row r="5" spans="1:2" x14ac:dyDescent="0.3">
      <c r="A5" t="s">
        <v>25</v>
      </c>
      <c r="B5">
        <v>9500</v>
      </c>
    </row>
    <row r="6" spans="1:2" x14ac:dyDescent="0.3">
      <c r="A6" t="s">
        <v>28</v>
      </c>
      <c r="B6">
        <v>2999</v>
      </c>
    </row>
    <row r="7" spans="1:2" x14ac:dyDescent="0.3">
      <c r="A7" t="s">
        <v>27</v>
      </c>
      <c r="B7">
        <v>150</v>
      </c>
    </row>
    <row r="8" spans="1:2" x14ac:dyDescent="0.3">
      <c r="A8" t="s">
        <v>26</v>
      </c>
      <c r="B8">
        <v>1998</v>
      </c>
    </row>
    <row r="9" spans="1:2" x14ac:dyDescent="0.3">
      <c r="A9" t="s">
        <v>29</v>
      </c>
      <c r="B9">
        <v>350</v>
      </c>
    </row>
    <row r="10" spans="1:2" x14ac:dyDescent="0.3">
      <c r="A10" t="s">
        <v>30</v>
      </c>
      <c r="B10">
        <v>5500</v>
      </c>
    </row>
    <row r="11" spans="1:2" x14ac:dyDescent="0.3">
      <c r="A11" t="s">
        <v>31</v>
      </c>
      <c r="B11">
        <v>9100</v>
      </c>
    </row>
    <row r="12" spans="1:2" x14ac:dyDescent="0.3">
      <c r="A12" t="s">
        <v>32</v>
      </c>
      <c r="B12">
        <v>800</v>
      </c>
    </row>
    <row r="13" spans="1:2" x14ac:dyDescent="0.3">
      <c r="A13" t="s">
        <v>33</v>
      </c>
      <c r="B13">
        <v>600</v>
      </c>
    </row>
    <row r="14" spans="1:2" x14ac:dyDescent="0.3">
      <c r="A14" t="s">
        <v>34</v>
      </c>
      <c r="B14">
        <v>500</v>
      </c>
    </row>
    <row r="15" spans="1:2" x14ac:dyDescent="0.3">
      <c r="A15" t="s">
        <v>35</v>
      </c>
      <c r="B15">
        <v>200</v>
      </c>
    </row>
    <row r="16" spans="1:2" x14ac:dyDescent="0.3">
      <c r="A16" t="s">
        <v>36</v>
      </c>
      <c r="B16">
        <v>1800</v>
      </c>
    </row>
    <row r="17" spans="1:2" x14ac:dyDescent="0.3">
      <c r="A17" t="s">
        <v>37</v>
      </c>
      <c r="B17">
        <v>685</v>
      </c>
    </row>
    <row r="18" spans="1:2" x14ac:dyDescent="0.3">
      <c r="A18" t="s">
        <v>38</v>
      </c>
      <c r="B18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FALGUNI CHOUHAN</dc:creator>
  <cp:lastModifiedBy>FALGUNI CHOUHAN</cp:lastModifiedBy>
  <cp:lastPrinted>2024-08-24T14:57:59Z</cp:lastPrinted>
  <dcterms:created xsi:type="dcterms:W3CDTF">2024-08-23T14:50:03Z</dcterms:created>
  <dcterms:modified xsi:type="dcterms:W3CDTF">2024-08-24T14:59:29Z</dcterms:modified>
</cp:coreProperties>
</file>