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ksf\Desktop\"/>
    </mc:Choice>
  </mc:AlternateContent>
  <xr:revisionPtr revIDLastSave="0" documentId="13_ncr:1_{EE82D730-EB7C-42FB-A117-CFFB880463F7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Лист1" sheetId="1" r:id="rId4"/>
    <sheet name="Лист5" sheetId="5" r:id="rId5"/>
  </sheets>
  <definedNames>
    <definedName name="solver_adj" localSheetId="3" hidden="1">Лист1!$C$16:$D$16</definedName>
    <definedName name="solver_adj" localSheetId="4" hidden="1">Лист5!$F$10:$I$14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2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Лист1!$D$29</definedName>
    <definedName name="solver_lhs1" localSheetId="4" hidden="1">Лист5!$E$10</definedName>
    <definedName name="solver_lhs10" localSheetId="4" hidden="1">Лист5!$I$13</definedName>
    <definedName name="solver_lhs11" localSheetId="4" hidden="1">Лист5!$I$9</definedName>
    <definedName name="solver_lhs2" localSheetId="3" hidden="1">Лист1!$D$30</definedName>
    <definedName name="solver_lhs2" localSheetId="4" hidden="1">Лист5!$E$11</definedName>
    <definedName name="solver_lhs3" localSheetId="3" hidden="1">Лист1!$D$31</definedName>
    <definedName name="solver_lhs3" localSheetId="4" hidden="1">Лист5!$E$12</definedName>
    <definedName name="solver_lhs4" localSheetId="4" hidden="1">Лист5!$E$13</definedName>
    <definedName name="solver_lhs5" localSheetId="4" hidden="1">Лист5!$E$14</definedName>
    <definedName name="solver_lhs6" localSheetId="4" hidden="1">Лист5!$F$9</definedName>
    <definedName name="solver_lhs7" localSheetId="4" hidden="1">Лист5!$G$9</definedName>
    <definedName name="solver_lhs8" localSheetId="4" hidden="1">Лист5!$H$11</definedName>
    <definedName name="solver_lhs9" localSheetId="4" hidden="1">Лист5!$H$9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3</definedName>
    <definedName name="solver_num" localSheetId="4" hidden="1">11</definedName>
    <definedName name="solver_nwt" localSheetId="3" hidden="1">1</definedName>
    <definedName name="solver_nwt" localSheetId="4" hidden="1">1</definedName>
    <definedName name="solver_opt" localSheetId="3" hidden="1">Лист1!$E$17</definedName>
    <definedName name="solver_opt" localSheetId="4" hidden="1">Лист5!$F$15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2</definedName>
    <definedName name="solver_rel1" localSheetId="3" hidden="1">1</definedName>
    <definedName name="solver_rel1" localSheetId="4" hidden="1">2</definedName>
    <definedName name="solver_rel10" localSheetId="4" hidden="1">1</definedName>
    <definedName name="solver_rel11" localSheetId="4" hidden="1">2</definedName>
    <definedName name="solver_rel2" localSheetId="3" hidden="1">1</definedName>
    <definedName name="solver_rel2" localSheetId="4" hidden="1">2</definedName>
    <definedName name="solver_rel3" localSheetId="3" hidden="1">1</definedName>
    <definedName name="solver_rel3" localSheetId="4" hidden="1">2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3</definedName>
    <definedName name="solver_rel9" localSheetId="4" hidden="1">2</definedName>
    <definedName name="solver_rhs1" localSheetId="3" hidden="1">Лист1!$F$29</definedName>
    <definedName name="solver_rhs1" localSheetId="4" hidden="1">20</definedName>
    <definedName name="solver_rhs10" localSheetId="4" hidden="1">20</definedName>
    <definedName name="solver_rhs11" localSheetId="4" hidden="1">50</definedName>
    <definedName name="solver_rhs2" localSheetId="3" hidden="1">Лист1!$F$30</definedName>
    <definedName name="solver_rhs2" localSheetId="4" hidden="1">30</definedName>
    <definedName name="solver_rhs3" localSheetId="3" hidden="1">Лист1!$F$31</definedName>
    <definedName name="solver_rhs3" localSheetId="4" hidden="1">20</definedName>
    <definedName name="solver_rhs4" localSheetId="4" hidden="1">40</definedName>
    <definedName name="solver_rhs5" localSheetId="4" hidden="1">50</definedName>
    <definedName name="solver_rhs6" localSheetId="4" hidden="1">40</definedName>
    <definedName name="solver_rhs7" localSheetId="4" hidden="1">30</definedName>
    <definedName name="solver_rhs8" localSheetId="4" hidden="1">20</definedName>
    <definedName name="solver_rhs9" localSheetId="4" hidden="1">40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81029"/>
</workbook>
</file>

<file path=xl/calcChain.xml><?xml version="1.0" encoding="utf-8"?>
<calcChain xmlns="http://schemas.openxmlformats.org/spreadsheetml/2006/main">
  <c r="F15" i="5" l="1"/>
  <c r="E14" i="5"/>
  <c r="E13" i="5"/>
  <c r="E12" i="5"/>
  <c r="E11" i="5"/>
  <c r="E10" i="5"/>
  <c r="I9" i="5"/>
  <c r="H9" i="5"/>
  <c r="G9" i="5"/>
  <c r="F9" i="5"/>
  <c r="I1" i="5"/>
  <c r="H1" i="5"/>
  <c r="G1" i="5"/>
  <c r="F1" i="5"/>
  <c r="F7" i="5"/>
  <c r="E6" i="5"/>
  <c r="E3" i="5"/>
  <c r="E4" i="5"/>
  <c r="E5" i="5"/>
  <c r="E2" i="5"/>
  <c r="E27" i="1"/>
  <c r="D30" i="1"/>
  <c r="D31" i="1"/>
  <c r="D29" i="1"/>
  <c r="E17" i="1"/>
</calcChain>
</file>

<file path=xl/sharedStrings.xml><?xml version="1.0" encoding="utf-8"?>
<sst xmlns="http://schemas.openxmlformats.org/spreadsheetml/2006/main" count="158" uniqueCount="92">
  <si>
    <t>Ресурсы</t>
  </si>
  <si>
    <t>Объём ресурсов</t>
  </si>
  <si>
    <t>Выпускаемая продукция</t>
  </si>
  <si>
    <t>П1</t>
  </si>
  <si>
    <t>П2</t>
  </si>
  <si>
    <t>Трудовые ресурсы</t>
  </si>
  <si>
    <t>Полуфабрикаты</t>
  </si>
  <si>
    <t>Станочное оборудование</t>
  </si>
  <si>
    <t>Цена ед. продукции, ден. ед.</t>
  </si>
  <si>
    <t>Коэффициенты целевой
 функции</t>
  </si>
  <si>
    <t>→max</t>
  </si>
  <si>
    <t>Переменные</t>
  </si>
  <si>
    <t>х1</t>
  </si>
  <si>
    <t>х2</t>
  </si>
  <si>
    <t>знак 
 нерав.</t>
  </si>
  <si>
    <t>bi</t>
  </si>
  <si>
    <t>у1</t>
  </si>
  <si>
    <t>≤</t>
  </si>
  <si>
    <t>у2</t>
  </si>
  <si>
    <t>у3</t>
  </si>
  <si>
    <t>x1≥0</t>
  </si>
  <si>
    <t>x2≥0</t>
  </si>
  <si>
    <t>x1</t>
  </si>
  <si>
    <t>x2</t>
  </si>
  <si>
    <t>имя</t>
  </si>
  <si>
    <t>значение</t>
  </si>
  <si>
    <t>коэфф. цел. функц.</t>
  </si>
  <si>
    <t>лев.ч.</t>
  </si>
  <si>
    <t>знак</t>
  </si>
  <si>
    <t>прав.ч.</t>
  </si>
  <si>
    <t>&lt;=</t>
  </si>
  <si>
    <t>Microsoft Excel 16.0 Отчет о результатах</t>
  </si>
  <si>
    <t>Лист: [МОптим-2.xlsx]Лист1</t>
  </si>
  <si>
    <t>Отчет создан: 27.10.2020 21:58:31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</si>
  <si>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</si>
  <si>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</si>
  <si>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</si>
  <si>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</si>
  <si>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</si>
  <si>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</si>
  <si>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</si>
  <si>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</si>
  <si>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</si>
  <si>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</si>
  <si>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</si>
  <si>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</si>
  <si>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</si>
  <si>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</si>
  <si>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</si>
  <si>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</si>
  <si>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</si>
  <si>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</si>
  <si>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</si>
  <si>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</si>
  <si>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$E$17</t>
  </si>
  <si>
    <t>коэфф. цел. функц. bi</t>
  </si>
  <si>
    <t>$C$16</t>
  </si>
  <si>
    <t>значение x1</t>
  </si>
  <si>
    <t>Продолжить</t>
  </si>
  <si>
    <t>$D$16</t>
  </si>
  <si>
    <t>значение x2</t>
  </si>
  <si>
    <t>$D$29</t>
  </si>
  <si>
    <t>Трудовые ресурсы лев.ч.</t>
  </si>
  <si>
    <t>$D$29&lt;=$F$29</t>
  </si>
  <si>
    <t>Привязка</t>
  </si>
  <si>
    <t>$D$30</t>
  </si>
  <si>
    <t>Полуфабрикаты лев.ч.</t>
  </si>
  <si>
    <t>$D$30&lt;=$F$30</t>
  </si>
  <si>
    <t>$D$31</t>
  </si>
  <si>
    <t>Станочное оборудование лев.ч.</t>
  </si>
  <si>
    <t>$D$31&lt;=$F$31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</si>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</sst>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indexed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2" fillId="2" borderId="0" xfId="0" applyFont="1" applyFill="1" applyBorder="1"/>
    <xf numFmtId="0" fontId="0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/>
    <xf numFmtId="0" fontId="2" fillId="2" borderId="11" xfId="0" applyFont="1" applyFill="1" applyBorder="1"/>
    <xf numFmtId="0" fontId="0" fillId="2" borderId="12" xfId="0" applyFont="1" applyFill="1" applyBorder="1" applyAlignment="1"/>
    <xf numFmtId="0" fontId="2" fillId="2" borderId="13" xfId="0" applyFont="1" applyFill="1" applyBorder="1"/>
    <xf numFmtId="0" fontId="3" fillId="2" borderId="12" xfId="0" applyFont="1" applyFill="1" applyBorder="1" applyAlignment="1">
      <alignment horizontal="center" wrapText="1"/>
    </xf>
    <xf numFmtId="0" fontId="2" fillId="2" borderId="12" xfId="0" applyFont="1" applyFill="1" applyBorder="1"/>
    <xf numFmtId="0" fontId="0" fillId="2" borderId="13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/>
    <xf numFmtId="0" fontId="0" fillId="0" borderId="20" xfId="0" applyFill="1" applyBorder="1" applyAlignment="1"/>
    <xf numFmtId="0" fontId="6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0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1" fontId="0" fillId="0" borderId="20" xfId="0" applyNumberFormat="1" applyFill="1" applyBorder="1" applyAlignment="1"/>
    <xf numFmtId="0" fontId="0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8730-2D6F-43B6-9D86-4CC1AA8D8D6A}">
  <dimension ref="A1:G29"/>
  <sheetViews>
    <sheetView showGridLines="0" workbookViewId="0"/>
  </sheetViews>
  <sheetFormatPr defaultRowHeight="12.75" x14ac:dyDescent="0.2"/>
  <cols>
    <col min="1" max="1" width="2.28515625" customWidth="1"/>
    <col min="2" max="2" width="7.85546875" bestFit="1" customWidth="1"/>
    <col min="3" max="3" width="29" bestFit="1" customWidth="1"/>
    <col min="4" max="4" width="20" bestFit="1" customWidth="1"/>
    <col min="5" max="5" width="25.85546875" bestFit="1" customWidth="1"/>
    <col min="6" max="6" width="16.140625" bestFit="1" customWidth="1"/>
    <col min="7" max="7" width="7.5703125" bestFit="1" customWidth="1"/>
  </cols>
  <sheetData>
    <row r="1" spans="1:5" x14ac:dyDescent="0.2">
      <c r="A1" s="39" t="s">
        <v>31</v>
      </c>
    </row>
    <row r="2" spans="1:5" x14ac:dyDescent="0.2">
      <c r="A2" s="39" t="s">
        <v>32</v>
      </c>
    </row>
    <row r="3" spans="1:5" x14ac:dyDescent="0.2">
      <c r="A3" s="39" t="s">
        <v>33</v>
      </c>
    </row>
    <row r="4" spans="1:5" x14ac:dyDescent="0.2">
      <c r="A4" s="39" t="s">
        <v>34</v>
      </c>
    </row>
    <row r="5" spans="1:5" x14ac:dyDescent="0.2">
      <c r="A5" s="39" t="s">
        <v>35</v>
      </c>
    </row>
    <row r="6" spans="1:5" x14ac:dyDescent="0.2">
      <c r="A6" s="39"/>
      <c r="B6" t="s">
        <v>36</v>
      </c>
    </row>
    <row r="7" spans="1:5" x14ac:dyDescent="0.2">
      <c r="A7" s="39"/>
      <c r="B7" t="s">
        <v>37</v>
      </c>
    </row>
    <row r="8" spans="1:5" x14ac:dyDescent="0.2">
      <c r="A8" s="39"/>
      <c r="B8" t="s">
        <v>38</v>
      </c>
    </row>
    <row r="9" spans="1:5" x14ac:dyDescent="0.2">
      <c r="A9" s="39" t="s">
        <v>39</v>
      </c>
    </row>
    <row r="10" spans="1:5" x14ac:dyDescent="0.2">
      <c r="B10" t="s">
        <v>40</v>
      </c>
    </row>
    <row r="11" spans="1:5" x14ac:dyDescent="0.2">
      <c r="B11" t="s">
        <v>41</v>
      </c>
    </row>
    <row r="14" spans="1:5" ht="13.5" thickBot="1" x14ac:dyDescent="0.25">
      <c r="A14" t="s">
        <v>42</v>
      </c>
    </row>
    <row r="15" spans="1:5" ht="13.5" thickBot="1" x14ac:dyDescent="0.25">
      <c r="B15" s="41" t="s">
        <v>43</v>
      </c>
      <c r="C15" s="41" t="s">
        <v>44</v>
      </c>
      <c r="D15" s="41" t="s">
        <v>45</v>
      </c>
      <c r="E15" s="41" t="s">
        <v>46</v>
      </c>
    </row>
    <row r="16" spans="1:5" ht="13.5" thickBot="1" x14ac:dyDescent="0.25">
      <c r="B16" s="40" t="s">
        <v>54</v>
      </c>
      <c r="C16" s="40" t="s">
        <v>55</v>
      </c>
      <c r="D16" s="43">
        <v>0</v>
      </c>
      <c r="E16" s="43">
        <v>78000</v>
      </c>
    </row>
    <row r="19" spans="1:7" ht="13.5" thickBot="1" x14ac:dyDescent="0.25">
      <c r="A19" t="s">
        <v>47</v>
      </c>
    </row>
    <row r="20" spans="1:7" ht="13.5" thickBot="1" x14ac:dyDescent="0.25">
      <c r="B20" s="41" t="s">
        <v>43</v>
      </c>
      <c r="C20" s="41" t="s">
        <v>44</v>
      </c>
      <c r="D20" s="41" t="s">
        <v>45</v>
      </c>
      <c r="E20" s="41" t="s">
        <v>46</v>
      </c>
      <c r="F20" s="41" t="s">
        <v>48</v>
      </c>
    </row>
    <row r="21" spans="1:7" x14ac:dyDescent="0.2">
      <c r="B21" s="42" t="s">
        <v>56</v>
      </c>
      <c r="C21" s="42" t="s">
        <v>57</v>
      </c>
      <c r="D21" s="44">
        <v>0</v>
      </c>
      <c r="E21" s="44">
        <v>1200</v>
      </c>
      <c r="F21" s="42" t="s">
        <v>58</v>
      </c>
    </row>
    <row r="22" spans="1:7" ht="13.5" thickBot="1" x14ac:dyDescent="0.25">
      <c r="B22" s="40" t="s">
        <v>59</v>
      </c>
      <c r="C22" s="40" t="s">
        <v>60</v>
      </c>
      <c r="D22" s="43">
        <v>0</v>
      </c>
      <c r="E22" s="43">
        <v>0</v>
      </c>
      <c r="F22" s="40" t="s">
        <v>58</v>
      </c>
    </row>
    <row r="25" spans="1:7" ht="13.5" thickBot="1" x14ac:dyDescent="0.25">
      <c r="A25" t="s">
        <v>49</v>
      </c>
    </row>
    <row r="26" spans="1:7" ht="13.5" thickBot="1" x14ac:dyDescent="0.25">
      <c r="B26" s="41" t="s">
        <v>43</v>
      </c>
      <c r="C26" s="41" t="s">
        <v>44</v>
      </c>
      <c r="D26" s="41" t="s">
        <v>50</v>
      </c>
      <c r="E26" s="41" t="s">
        <v>51</v>
      </c>
      <c r="F26" s="41" t="s">
        <v>52</v>
      </c>
      <c r="G26" s="41" t="s">
        <v>53</v>
      </c>
    </row>
    <row r="27" spans="1:7" x14ac:dyDescent="0.2">
      <c r="B27" s="42" t="s">
        <v>61</v>
      </c>
      <c r="C27" s="42" t="s">
        <v>62</v>
      </c>
      <c r="D27" s="44">
        <v>4800</v>
      </c>
      <c r="E27" s="42" t="s">
        <v>63</v>
      </c>
      <c r="F27" s="42" t="s">
        <v>64</v>
      </c>
      <c r="G27" s="42">
        <v>0</v>
      </c>
    </row>
    <row r="28" spans="1:7" x14ac:dyDescent="0.2">
      <c r="B28" s="42" t="s">
        <v>65</v>
      </c>
      <c r="C28" s="42" t="s">
        <v>66</v>
      </c>
      <c r="D28" s="44">
        <v>2400</v>
      </c>
      <c r="E28" s="42" t="s">
        <v>67</v>
      </c>
      <c r="F28" s="42" t="s">
        <v>64</v>
      </c>
      <c r="G28" s="42">
        <v>0</v>
      </c>
    </row>
    <row r="29" spans="1:7" ht="13.5" thickBot="1" x14ac:dyDescent="0.25">
      <c r="B29" s="40" t="s">
        <v>68</v>
      </c>
      <c r="C29" s="40" t="s">
        <v>69</v>
      </c>
      <c r="D29" s="43">
        <v>1200</v>
      </c>
      <c r="E29" s="40" t="s">
        <v>70</v>
      </c>
      <c r="F29" s="40" t="s">
        <v>71</v>
      </c>
      <c r="G29" s="40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5336-43C9-451D-BD03-0CA8D4AF2611}">
  <dimension ref="A1:H17"/>
  <sheetViews>
    <sheetView showGridLines="0" workbookViewId="0">
      <selection activeCell="G17" sqref="G17"/>
    </sheetView>
  </sheetViews>
  <sheetFormatPr defaultRowHeight="12.75" x14ac:dyDescent="0.2"/>
  <cols>
    <col min="1" max="1" width="2.28515625" customWidth="1"/>
    <col min="2" max="2" width="7.85546875" bestFit="1" customWidth="1"/>
    <col min="3" max="3" width="29" bestFit="1" customWidth="1"/>
    <col min="4" max="4" width="15.85546875" bestFit="1" customWidth="1"/>
    <col min="5" max="5" width="12" bestFit="1" customWidth="1"/>
    <col min="6" max="6" width="18.42578125" bestFit="1" customWidth="1"/>
    <col min="7" max="7" width="12.42578125" bestFit="1" customWidth="1"/>
    <col min="8" max="8" width="12.85546875" bestFit="1" customWidth="1"/>
  </cols>
  <sheetData>
    <row r="1" spans="1:8" x14ac:dyDescent="0.2">
      <c r="A1" s="39" t="s">
        <v>72</v>
      </c>
    </row>
    <row r="2" spans="1:8" x14ac:dyDescent="0.2">
      <c r="A2" s="39" t="s">
        <v>32</v>
      </c>
    </row>
    <row r="3" spans="1:8" x14ac:dyDescent="0.2">
      <c r="A3" s="39" t="s">
        <v>33</v>
      </c>
    </row>
    <row r="6" spans="1:8" ht="13.5" thickBot="1" x14ac:dyDescent="0.25">
      <c r="A6" t="s">
        <v>47</v>
      </c>
    </row>
    <row r="7" spans="1:8" x14ac:dyDescent="0.2">
      <c r="B7" s="45"/>
      <c r="C7" s="45"/>
      <c r="D7" s="45" t="s">
        <v>73</v>
      </c>
      <c r="E7" s="45" t="s">
        <v>75</v>
      </c>
      <c r="F7" s="45" t="s">
        <v>77</v>
      </c>
      <c r="G7" s="45" t="s">
        <v>79</v>
      </c>
      <c r="H7" s="45" t="s">
        <v>79</v>
      </c>
    </row>
    <row r="8" spans="1:8" ht="13.5" thickBot="1" x14ac:dyDescent="0.25">
      <c r="B8" s="46" t="s">
        <v>43</v>
      </c>
      <c r="C8" s="46" t="s">
        <v>44</v>
      </c>
      <c r="D8" s="46" t="s">
        <v>74</v>
      </c>
      <c r="E8" s="46" t="s">
        <v>76</v>
      </c>
      <c r="F8" s="46" t="s">
        <v>78</v>
      </c>
      <c r="G8" s="46" t="s">
        <v>80</v>
      </c>
      <c r="H8" s="46" t="s">
        <v>81</v>
      </c>
    </row>
    <row r="9" spans="1:8" x14ac:dyDescent="0.2">
      <c r="B9" s="42" t="s">
        <v>56</v>
      </c>
      <c r="C9" s="42" t="s">
        <v>57</v>
      </c>
      <c r="D9" s="42">
        <v>1200</v>
      </c>
      <c r="E9" s="42">
        <v>0</v>
      </c>
      <c r="F9" s="42">
        <v>65</v>
      </c>
      <c r="G9" s="42">
        <v>74.999999999999986</v>
      </c>
      <c r="H9" s="42">
        <v>51</v>
      </c>
    </row>
    <row r="10" spans="1:8" ht="13.5" thickBot="1" x14ac:dyDescent="0.25">
      <c r="B10" s="40" t="s">
        <v>59</v>
      </c>
      <c r="C10" s="40" t="s">
        <v>60</v>
      </c>
      <c r="D10" s="40">
        <v>0</v>
      </c>
      <c r="E10" s="40">
        <v>0</v>
      </c>
      <c r="F10" s="40">
        <v>70</v>
      </c>
      <c r="G10" s="40">
        <v>255</v>
      </c>
      <c r="H10" s="40">
        <v>37.499999999999993</v>
      </c>
    </row>
    <row r="12" spans="1:8" ht="13.5" thickBot="1" x14ac:dyDescent="0.25">
      <c r="A12" t="s">
        <v>49</v>
      </c>
    </row>
    <row r="13" spans="1:8" x14ac:dyDescent="0.2">
      <c r="B13" s="45"/>
      <c r="C13" s="45"/>
      <c r="D13" s="45" t="s">
        <v>73</v>
      </c>
      <c r="E13" s="45" t="s">
        <v>82</v>
      </c>
      <c r="F13" s="45" t="s">
        <v>84</v>
      </c>
      <c r="G13" s="45" t="s">
        <v>79</v>
      </c>
      <c r="H13" s="45" t="s">
        <v>79</v>
      </c>
    </row>
    <row r="14" spans="1:8" ht="13.5" thickBot="1" x14ac:dyDescent="0.25">
      <c r="B14" s="46" t="s">
        <v>43</v>
      </c>
      <c r="C14" s="46" t="s">
        <v>44</v>
      </c>
      <c r="D14" s="46" t="s">
        <v>74</v>
      </c>
      <c r="E14" s="46" t="s">
        <v>83</v>
      </c>
      <c r="F14" s="46" t="s">
        <v>85</v>
      </c>
      <c r="G14" s="46" t="s">
        <v>80</v>
      </c>
      <c r="H14" s="46" t="s">
        <v>81</v>
      </c>
    </row>
    <row r="15" spans="1:8" x14ac:dyDescent="0.2">
      <c r="B15" s="42" t="s">
        <v>61</v>
      </c>
      <c r="C15" s="42" t="s">
        <v>62</v>
      </c>
      <c r="D15" s="42">
        <v>4800</v>
      </c>
      <c r="E15" s="42">
        <v>14.166666666666668</v>
      </c>
      <c r="F15" s="42">
        <v>4800</v>
      </c>
      <c r="G15" s="42">
        <v>0</v>
      </c>
      <c r="H15" s="42">
        <v>4320</v>
      </c>
    </row>
    <row r="16" spans="1:8" x14ac:dyDescent="0.2">
      <c r="B16" s="42" t="s">
        <v>65</v>
      </c>
      <c r="C16" s="42" t="s">
        <v>66</v>
      </c>
      <c r="D16" s="42">
        <v>2400</v>
      </c>
      <c r="E16" s="42">
        <v>4.1666666666666661</v>
      </c>
      <c r="F16" s="42">
        <v>2400</v>
      </c>
      <c r="G16" s="42">
        <v>21600</v>
      </c>
      <c r="H16" s="42">
        <v>0</v>
      </c>
    </row>
    <row r="17" spans="2:8" ht="13.5" thickBot="1" x14ac:dyDescent="0.25">
      <c r="B17" s="40" t="s">
        <v>68</v>
      </c>
      <c r="C17" s="40" t="s">
        <v>69</v>
      </c>
      <c r="D17" s="40">
        <v>1200</v>
      </c>
      <c r="E17" s="40">
        <v>0</v>
      </c>
      <c r="F17" s="40">
        <v>1500</v>
      </c>
      <c r="G17" s="55">
        <v>1E+30</v>
      </c>
      <c r="H17" s="4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0CAA-4034-4A2C-8297-8574A2FB2F6C}">
  <dimension ref="A1:J14"/>
  <sheetViews>
    <sheetView showGridLines="0" workbookViewId="0">
      <selection activeCell="O4" sqref="O4"/>
    </sheetView>
  </sheetViews>
  <sheetFormatPr defaultRowHeight="12.75" x14ac:dyDescent="0.2"/>
  <cols>
    <col min="1" max="1" width="2.28515625" customWidth="1"/>
    <col min="2" max="2" width="7.85546875" bestFit="1" customWidth="1"/>
    <col min="3" max="3" width="12.7109375" bestFit="1" customWidth="1"/>
    <col min="4" max="4" width="10.140625" bestFit="1" customWidth="1"/>
    <col min="5" max="5" width="2.28515625" customWidth="1"/>
    <col min="6" max="6" width="8.28515625" bestFit="1" customWidth="1"/>
    <col min="7" max="7" width="18.42578125" bestFit="1" customWidth="1"/>
    <col min="8" max="8" width="2.28515625" customWidth="1"/>
    <col min="10" max="10" width="18.42578125" bestFit="1" customWidth="1"/>
  </cols>
  <sheetData>
    <row r="1" spans="1:10" x14ac:dyDescent="0.2">
      <c r="A1" s="39" t="s">
        <v>86</v>
      </c>
    </row>
    <row r="2" spans="1:10" x14ac:dyDescent="0.2">
      <c r="A2" s="39" t="s">
        <v>32</v>
      </c>
    </row>
    <row r="3" spans="1:10" x14ac:dyDescent="0.2">
      <c r="A3" s="39" t="s">
        <v>33</v>
      </c>
    </row>
    <row r="5" spans="1:10" ht="13.5" thickBot="1" x14ac:dyDescent="0.25"/>
    <row r="6" spans="1:10" x14ac:dyDescent="0.2">
      <c r="B6" s="45"/>
      <c r="C6" s="45" t="s">
        <v>77</v>
      </c>
      <c r="D6" s="45"/>
    </row>
    <row r="7" spans="1:10" ht="13.5" thickBot="1" x14ac:dyDescent="0.25">
      <c r="B7" s="46" t="s">
        <v>43</v>
      </c>
      <c r="C7" s="46" t="s">
        <v>44</v>
      </c>
      <c r="D7" s="46" t="s">
        <v>74</v>
      </c>
    </row>
    <row r="8" spans="1:10" ht="13.5" thickBot="1" x14ac:dyDescent="0.25">
      <c r="B8" s="40" t="s">
        <v>54</v>
      </c>
      <c r="C8" s="40" t="s">
        <v>55</v>
      </c>
      <c r="D8" s="43">
        <v>78000</v>
      </c>
    </row>
    <row r="10" spans="1:10" ht="13.5" thickBot="1" x14ac:dyDescent="0.25"/>
    <row r="11" spans="1:10" x14ac:dyDescent="0.2">
      <c r="B11" s="45"/>
      <c r="C11" s="45" t="s">
        <v>87</v>
      </c>
      <c r="D11" s="45"/>
      <c r="F11" s="45" t="s">
        <v>88</v>
      </c>
      <c r="G11" s="45" t="s">
        <v>77</v>
      </c>
      <c r="I11" s="45" t="s">
        <v>91</v>
      </c>
      <c r="J11" s="45" t="s">
        <v>77</v>
      </c>
    </row>
    <row r="12" spans="1:10" ht="13.5" thickBot="1" x14ac:dyDescent="0.25">
      <c r="B12" s="46" t="s">
        <v>43</v>
      </c>
      <c r="C12" s="46" t="s">
        <v>44</v>
      </c>
      <c r="D12" s="46" t="s">
        <v>74</v>
      </c>
      <c r="F12" s="46" t="s">
        <v>89</v>
      </c>
      <c r="G12" s="46" t="s">
        <v>90</v>
      </c>
      <c r="I12" s="46" t="s">
        <v>89</v>
      </c>
      <c r="J12" s="46" t="s">
        <v>90</v>
      </c>
    </row>
    <row r="13" spans="1:10" x14ac:dyDescent="0.2">
      <c r="B13" s="42" t="s">
        <v>56</v>
      </c>
      <c r="C13" s="42" t="s">
        <v>57</v>
      </c>
      <c r="D13" s="44">
        <v>1200</v>
      </c>
      <c r="F13" s="44">
        <v>0</v>
      </c>
      <c r="G13" s="44">
        <v>0</v>
      </c>
      <c r="I13" s="44">
        <v>1200</v>
      </c>
      <c r="J13" s="44">
        <v>78000</v>
      </c>
    </row>
    <row r="14" spans="1:10" ht="13.5" thickBot="1" x14ac:dyDescent="0.25">
      <c r="B14" s="40" t="s">
        <v>59</v>
      </c>
      <c r="C14" s="40" t="s">
        <v>60</v>
      </c>
      <c r="D14" s="43">
        <v>0</v>
      </c>
      <c r="F14" s="43">
        <v>0</v>
      </c>
      <c r="G14" s="43">
        <v>78000</v>
      </c>
      <c r="I14" s="43">
        <v>0</v>
      </c>
      <c r="J14" s="43">
        <v>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"/>
  <sheetViews>
    <sheetView workbookViewId="0">
      <selection activeCell="H31" sqref="H31"/>
    </sheetView>
  </sheetViews>
  <sheetFormatPr defaultColWidth="14.42578125" defaultRowHeight="15.75" customHeight="1" x14ac:dyDescent="0.2"/>
  <cols>
    <col min="1" max="1" width="28.42578125" customWidth="1"/>
    <col min="2" max="2" width="16.140625" bestFit="1" customWidth="1"/>
    <col min="3" max="3" width="5" bestFit="1" customWidth="1"/>
    <col min="4" max="4" width="11.85546875" bestFit="1" customWidth="1"/>
    <col min="6" max="6" width="7.140625" bestFit="1" customWidth="1"/>
    <col min="7" max="7" width="5.140625" customWidth="1"/>
    <col min="8" max="8" width="5.42578125" customWidth="1"/>
    <col min="9" max="9" width="5.85546875" customWidth="1"/>
    <col min="10" max="10" width="4.7109375" customWidth="1"/>
    <col min="11" max="11" width="5.140625" customWidth="1"/>
    <col min="12" max="13" width="4.42578125" customWidth="1"/>
    <col min="14" max="14" width="4.5703125" customWidth="1"/>
    <col min="15" max="15" width="8.28515625" customWidth="1"/>
    <col min="16" max="16" width="7.7109375" customWidth="1"/>
  </cols>
  <sheetData>
    <row r="1" spans="1:16" x14ac:dyDescent="0.2">
      <c r="A1" s="12" t="s">
        <v>0</v>
      </c>
      <c r="B1" s="12" t="s">
        <v>1</v>
      </c>
      <c r="C1" s="13" t="s">
        <v>2</v>
      </c>
      <c r="D1" s="14"/>
    </row>
    <row r="2" spans="1:16" x14ac:dyDescent="0.2">
      <c r="A2" s="11"/>
      <c r="B2" s="11"/>
      <c r="C2" s="1" t="s">
        <v>3</v>
      </c>
      <c r="D2" s="1" t="s">
        <v>4</v>
      </c>
    </row>
    <row r="3" spans="1:16" x14ac:dyDescent="0.2">
      <c r="A3" s="2" t="s">
        <v>5</v>
      </c>
      <c r="B3" s="1">
        <v>4800</v>
      </c>
      <c r="C3" s="1">
        <v>4</v>
      </c>
      <c r="D3" s="1">
        <v>2</v>
      </c>
    </row>
    <row r="4" spans="1:16" x14ac:dyDescent="0.2">
      <c r="A4" s="2" t="s">
        <v>6</v>
      </c>
      <c r="B4" s="1">
        <v>2400</v>
      </c>
      <c r="C4" s="1">
        <v>2</v>
      </c>
      <c r="D4" s="1">
        <v>10</v>
      </c>
    </row>
    <row r="5" spans="1:16" x14ac:dyDescent="0.2">
      <c r="A5" s="2" t="s">
        <v>7</v>
      </c>
      <c r="B5" s="1">
        <v>1500</v>
      </c>
      <c r="C5" s="1">
        <v>1</v>
      </c>
      <c r="D5" s="1">
        <v>0</v>
      </c>
    </row>
    <row r="6" spans="1:16" x14ac:dyDescent="0.2">
      <c r="A6" s="15" t="s">
        <v>8</v>
      </c>
      <c r="B6" s="14"/>
      <c r="C6" s="1">
        <v>65</v>
      </c>
      <c r="D6" s="1">
        <v>70</v>
      </c>
    </row>
    <row r="8" spans="1:16" ht="15.75" customHeight="1" x14ac:dyDescent="0.25">
      <c r="A8" s="3" t="s">
        <v>9</v>
      </c>
      <c r="B8" s="4">
        <v>65</v>
      </c>
      <c r="C8" s="4">
        <v>70</v>
      </c>
      <c r="D8" s="4" t="s">
        <v>10</v>
      </c>
      <c r="E8" s="5"/>
    </row>
    <row r="9" spans="1:16" ht="15.75" customHeight="1" x14ac:dyDescent="0.25">
      <c r="A9" s="6" t="s">
        <v>11</v>
      </c>
      <c r="B9" s="7" t="s">
        <v>12</v>
      </c>
      <c r="C9" s="7" t="s">
        <v>13</v>
      </c>
      <c r="D9" s="8" t="s">
        <v>14</v>
      </c>
      <c r="E9" s="7" t="s">
        <v>15</v>
      </c>
    </row>
    <row r="10" spans="1:16" ht="15.75" customHeight="1" x14ac:dyDescent="0.25">
      <c r="A10" s="6" t="s">
        <v>16</v>
      </c>
      <c r="B10" s="7">
        <v>4</v>
      </c>
      <c r="C10" s="7">
        <v>2</v>
      </c>
      <c r="D10" s="7" t="s">
        <v>17</v>
      </c>
      <c r="E10" s="7">
        <v>4800</v>
      </c>
    </row>
    <row r="11" spans="1:16" ht="15.75" customHeight="1" x14ac:dyDescent="0.25">
      <c r="A11" s="6" t="s">
        <v>18</v>
      </c>
      <c r="B11" s="7">
        <v>2</v>
      </c>
      <c r="C11" s="7">
        <v>10</v>
      </c>
      <c r="D11" s="7" t="s">
        <v>17</v>
      </c>
      <c r="E11" s="7">
        <v>2400</v>
      </c>
    </row>
    <row r="12" spans="1:16" ht="15.75" customHeight="1" x14ac:dyDescent="0.25">
      <c r="A12" s="6" t="s">
        <v>19</v>
      </c>
      <c r="B12" s="7">
        <v>1</v>
      </c>
      <c r="C12" s="7">
        <v>0</v>
      </c>
      <c r="D12" s="7" t="s">
        <v>17</v>
      </c>
      <c r="E12" s="7">
        <v>1500</v>
      </c>
    </row>
    <row r="13" spans="1:16" ht="15.75" customHeight="1" x14ac:dyDescent="0.25">
      <c r="A13" s="9"/>
      <c r="B13" s="7" t="s">
        <v>20</v>
      </c>
      <c r="C13" s="7" t="s">
        <v>21</v>
      </c>
      <c r="D13" s="10"/>
      <c r="E13" s="10"/>
    </row>
    <row r="14" spans="1:16" ht="15.75" customHeight="1" x14ac:dyDescent="0.25">
      <c r="F14" s="24"/>
      <c r="G14" s="25"/>
      <c r="H14" s="26"/>
      <c r="I14" s="25"/>
      <c r="J14" s="27"/>
      <c r="K14" s="27"/>
      <c r="L14" s="27"/>
      <c r="M14" s="27"/>
      <c r="N14" s="27"/>
      <c r="O14" s="25"/>
      <c r="P14" s="28"/>
    </row>
    <row r="15" spans="1:16" ht="15.75" customHeight="1" x14ac:dyDescent="0.25">
      <c r="A15" s="37" t="s">
        <v>24</v>
      </c>
      <c r="B15" s="37"/>
      <c r="C15" s="38" t="s">
        <v>22</v>
      </c>
      <c r="D15" s="38" t="s">
        <v>23</v>
      </c>
      <c r="F15" s="29"/>
      <c r="G15" s="18"/>
      <c r="H15" s="18"/>
      <c r="I15" s="18"/>
      <c r="J15" s="20"/>
      <c r="K15" s="20"/>
      <c r="L15" s="20"/>
      <c r="M15" s="20"/>
      <c r="N15" s="20"/>
      <c r="O15" s="18"/>
      <c r="P15" s="30"/>
    </row>
    <row r="16" spans="1:16" ht="15.75" customHeight="1" x14ac:dyDescent="0.25">
      <c r="A16" s="37" t="s">
        <v>25</v>
      </c>
      <c r="B16" s="37"/>
      <c r="C16" s="38">
        <v>1200</v>
      </c>
      <c r="D16" s="38">
        <v>0</v>
      </c>
      <c r="F16" s="31"/>
      <c r="G16" s="17"/>
      <c r="H16" s="20"/>
      <c r="I16" s="20"/>
      <c r="J16" s="21"/>
      <c r="K16" s="20"/>
      <c r="L16" s="20"/>
      <c r="M16" s="20"/>
      <c r="N16" s="20"/>
      <c r="O16" s="16"/>
      <c r="P16" s="30"/>
    </row>
    <row r="17" spans="1:16" ht="15.75" customHeight="1" x14ac:dyDescent="0.25">
      <c r="A17" s="37" t="s">
        <v>26</v>
      </c>
      <c r="B17" s="37"/>
      <c r="C17" s="38">
        <v>65</v>
      </c>
      <c r="D17" s="38">
        <v>70</v>
      </c>
      <c r="E17">
        <f>SUMPRODUCT(C$16:D$16,C17:D17)</f>
        <v>78000</v>
      </c>
      <c r="F17" s="32"/>
      <c r="G17" s="17"/>
      <c r="H17" s="20"/>
      <c r="I17" s="20"/>
      <c r="J17" s="22"/>
      <c r="K17" s="21"/>
      <c r="L17" s="21"/>
      <c r="M17" s="21"/>
      <c r="N17" s="21"/>
      <c r="O17" s="23"/>
      <c r="P17" s="30"/>
    </row>
    <row r="18" spans="1:16" ht="15.75" customHeight="1" x14ac:dyDescent="0.25">
      <c r="F18" s="32"/>
      <c r="G18" s="17"/>
      <c r="H18" s="20"/>
      <c r="I18" s="20"/>
      <c r="J18" s="21"/>
      <c r="K18" s="20"/>
      <c r="L18" s="20"/>
      <c r="M18" s="20"/>
      <c r="N18" s="20"/>
      <c r="O18" s="16"/>
      <c r="P18" s="30"/>
    </row>
    <row r="19" spans="1:16" ht="15.75" customHeight="1" x14ac:dyDescent="0.25">
      <c r="F19" s="32"/>
      <c r="G19" s="16"/>
      <c r="H19" s="18"/>
      <c r="I19" s="17"/>
      <c r="J19" s="17"/>
      <c r="K19" s="17"/>
      <c r="L19" s="17"/>
      <c r="M19" s="17"/>
      <c r="N19" s="17"/>
      <c r="O19" s="19"/>
      <c r="P19" s="33"/>
    </row>
    <row r="20" spans="1:16" ht="15.75" customHeight="1" x14ac:dyDescent="0.25">
      <c r="F20" s="32"/>
      <c r="G20" s="18"/>
      <c r="H20" s="18"/>
      <c r="I20" s="20"/>
      <c r="J20" s="20"/>
      <c r="K20" s="20"/>
      <c r="L20" s="20"/>
      <c r="M20" s="20"/>
      <c r="N20" s="20"/>
      <c r="O20" s="19"/>
      <c r="P20" s="33"/>
    </row>
    <row r="21" spans="1:16" ht="15.75" customHeight="1" x14ac:dyDescent="0.25">
      <c r="F21" s="31"/>
      <c r="G21" s="17"/>
      <c r="H21" s="20"/>
      <c r="I21" s="20"/>
      <c r="J21" s="20"/>
      <c r="K21" s="20"/>
      <c r="L21" s="20"/>
      <c r="M21" s="20"/>
      <c r="N21" s="20"/>
      <c r="O21" s="16"/>
      <c r="P21" s="30"/>
    </row>
    <row r="22" spans="1:16" ht="15.75" customHeight="1" x14ac:dyDescent="0.25">
      <c r="F22" s="32"/>
      <c r="G22" s="17"/>
      <c r="H22" s="20"/>
      <c r="I22" s="21"/>
      <c r="J22" s="20"/>
      <c r="K22" s="20"/>
      <c r="L22" s="20"/>
      <c r="M22" s="20"/>
      <c r="N22" s="20"/>
      <c r="O22" s="16"/>
      <c r="P22" s="30"/>
    </row>
    <row r="23" spans="1:16" ht="15.75" customHeight="1" x14ac:dyDescent="0.25">
      <c r="F23" s="32"/>
      <c r="G23" s="17"/>
      <c r="H23" s="20"/>
      <c r="I23" s="20"/>
      <c r="J23" s="20"/>
      <c r="K23" s="20"/>
      <c r="L23" s="20"/>
      <c r="M23" s="20"/>
      <c r="N23" s="20"/>
      <c r="O23" s="16"/>
      <c r="P23" s="30"/>
    </row>
    <row r="24" spans="1:16" ht="15.75" customHeight="1" x14ac:dyDescent="0.25">
      <c r="F24" s="32"/>
      <c r="G24" s="16"/>
      <c r="H24" s="18"/>
      <c r="I24" s="17"/>
      <c r="J24" s="17"/>
      <c r="K24" s="17"/>
      <c r="L24" s="17"/>
      <c r="M24" s="17"/>
      <c r="N24" s="17"/>
      <c r="O24" s="19"/>
      <c r="P24" s="33"/>
    </row>
    <row r="25" spans="1:16" ht="15.75" customHeight="1" x14ac:dyDescent="0.25">
      <c r="A25" s="37" t="s">
        <v>24</v>
      </c>
      <c r="B25" s="37"/>
      <c r="C25" s="38" t="s">
        <v>22</v>
      </c>
      <c r="D25" s="38" t="s">
        <v>23</v>
      </c>
      <c r="F25" s="32"/>
      <c r="G25" s="18"/>
      <c r="H25" s="18"/>
      <c r="I25" s="21"/>
      <c r="J25" s="20"/>
      <c r="K25" s="20"/>
      <c r="L25" s="20"/>
      <c r="M25" s="20"/>
      <c r="N25" s="20"/>
      <c r="O25" s="19"/>
      <c r="P25" s="33"/>
    </row>
    <row r="26" spans="1:16" ht="15.75" customHeight="1" x14ac:dyDescent="0.25">
      <c r="A26" s="47" t="s">
        <v>25</v>
      </c>
      <c r="B26" s="47"/>
      <c r="C26" s="48">
        <v>1200</v>
      </c>
      <c r="D26" s="48">
        <v>0</v>
      </c>
      <c r="E26" s="49"/>
      <c r="F26" s="50"/>
      <c r="G26" s="34"/>
      <c r="H26" s="34"/>
      <c r="I26" s="34"/>
      <c r="J26" s="35"/>
      <c r="K26" s="35"/>
      <c r="L26" s="35"/>
      <c r="M26" s="35"/>
      <c r="N26" s="35"/>
      <c r="O26" s="34"/>
      <c r="P26" s="36"/>
    </row>
    <row r="27" spans="1:16" ht="15.75" customHeight="1" x14ac:dyDescent="0.2">
      <c r="A27" s="47" t="s">
        <v>26</v>
      </c>
      <c r="B27" s="47"/>
      <c r="C27" s="48">
        <v>65</v>
      </c>
      <c r="D27" s="54">
        <v>70</v>
      </c>
      <c r="E27" s="53">
        <f>SUMPRODUCT(C$16:D$16,C27:D27)</f>
        <v>78000</v>
      </c>
      <c r="F27" s="49"/>
    </row>
    <row r="28" spans="1:16" ht="15.75" customHeight="1" x14ac:dyDescent="0.2">
      <c r="A28" s="49"/>
      <c r="B28" s="49"/>
      <c r="C28" s="49"/>
      <c r="D28" s="52" t="s">
        <v>27</v>
      </c>
      <c r="E28" s="52" t="s">
        <v>28</v>
      </c>
      <c r="F28" s="52" t="s">
        <v>29</v>
      </c>
    </row>
    <row r="29" spans="1:16" ht="15.75" customHeight="1" x14ac:dyDescent="0.2">
      <c r="A29" s="52" t="s">
        <v>5</v>
      </c>
      <c r="B29" s="53">
        <v>4</v>
      </c>
      <c r="C29" s="53">
        <v>2</v>
      </c>
      <c r="D29" s="53">
        <f>SUMPRODUCT(C$16:D$16,B29:C29)</f>
        <v>4800</v>
      </c>
      <c r="E29" s="52" t="s">
        <v>30</v>
      </c>
      <c r="F29" s="53">
        <v>4800</v>
      </c>
    </row>
    <row r="30" spans="1:16" ht="15.75" customHeight="1" x14ac:dyDescent="0.2">
      <c r="A30" s="52" t="s">
        <v>6</v>
      </c>
      <c r="B30" s="53">
        <v>2</v>
      </c>
      <c r="C30" s="53">
        <v>10</v>
      </c>
      <c r="D30" s="53">
        <f t="shared" ref="D30:D31" si="0">SUMPRODUCT(C$16:D$16,B30:C30)</f>
        <v>2400</v>
      </c>
      <c r="E30" s="52" t="s">
        <v>30</v>
      </c>
      <c r="F30" s="53">
        <v>2400</v>
      </c>
    </row>
    <row r="31" spans="1:16" ht="15.75" customHeight="1" x14ac:dyDescent="0.2">
      <c r="A31" s="52" t="s">
        <v>7</v>
      </c>
      <c r="B31" s="53">
        <v>1</v>
      </c>
      <c r="C31" s="53">
        <v>0</v>
      </c>
      <c r="D31" s="53">
        <f t="shared" si="0"/>
        <v>1200</v>
      </c>
      <c r="E31" s="52" t="s">
        <v>30</v>
      </c>
      <c r="F31" s="53">
        <v>1500</v>
      </c>
    </row>
  </sheetData>
  <mergeCells count="27">
    <mergeCell ref="A26:B26"/>
    <mergeCell ref="A27:B27"/>
    <mergeCell ref="O22:P22"/>
    <mergeCell ref="O23:P23"/>
    <mergeCell ref="O24:P25"/>
    <mergeCell ref="I14:I15"/>
    <mergeCell ref="O14:P15"/>
    <mergeCell ref="O16:P16"/>
    <mergeCell ref="O17:P17"/>
    <mergeCell ref="O18:P18"/>
    <mergeCell ref="O19:P20"/>
    <mergeCell ref="O21:P21"/>
    <mergeCell ref="F16:F20"/>
    <mergeCell ref="G19:H20"/>
    <mergeCell ref="F21:F25"/>
    <mergeCell ref="G24:H25"/>
    <mergeCell ref="A1:A2"/>
    <mergeCell ref="B1:B2"/>
    <mergeCell ref="C1:D1"/>
    <mergeCell ref="A6:B6"/>
    <mergeCell ref="F14:F15"/>
    <mergeCell ref="G14:G15"/>
    <mergeCell ref="H14:H15"/>
    <mergeCell ref="A15:B15"/>
    <mergeCell ref="A16:B16"/>
    <mergeCell ref="A17:B17"/>
    <mergeCell ref="A25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AF4E-E8F6-440B-A98F-10C280792CBF}">
  <dimension ref="A1:I15"/>
  <sheetViews>
    <sheetView tabSelected="1" workbookViewId="0">
      <selection activeCell="G17" sqref="G17"/>
    </sheetView>
  </sheetViews>
  <sheetFormatPr defaultRowHeight="12.75" x14ac:dyDescent="0.2"/>
  <sheetData>
    <row r="1" spans="1:9" x14ac:dyDescent="0.2">
      <c r="A1" s="53">
        <v>5</v>
      </c>
      <c r="B1" s="53">
        <v>3</v>
      </c>
      <c r="C1" s="53">
        <v>1</v>
      </c>
      <c r="D1" s="53">
        <v>6</v>
      </c>
      <c r="E1" s="49"/>
      <c r="F1" s="49">
        <f>SUM(F2:F6)</f>
        <v>40</v>
      </c>
      <c r="G1" s="49">
        <f>SUM(G2:G6)</f>
        <v>30</v>
      </c>
      <c r="H1" s="49">
        <f>SUM(H2:H6)</f>
        <v>40</v>
      </c>
      <c r="I1" s="49">
        <f>SUM(I2:I6)</f>
        <v>50</v>
      </c>
    </row>
    <row r="2" spans="1:9" x14ac:dyDescent="0.2">
      <c r="A2" s="53">
        <v>4</v>
      </c>
      <c r="B2" s="53">
        <v>6</v>
      </c>
      <c r="C2" s="53">
        <v>4</v>
      </c>
      <c r="D2" s="53">
        <v>7</v>
      </c>
      <c r="E2" s="49">
        <f>SUM(F2:I2)</f>
        <v>20</v>
      </c>
      <c r="F2" s="53">
        <v>0</v>
      </c>
      <c r="G2" s="53">
        <v>0</v>
      </c>
      <c r="H2" s="53">
        <v>20</v>
      </c>
      <c r="I2" s="53">
        <v>0</v>
      </c>
    </row>
    <row r="3" spans="1:9" x14ac:dyDescent="0.2">
      <c r="A3" s="53">
        <v>4</v>
      </c>
      <c r="B3" s="53">
        <v>1</v>
      </c>
      <c r="C3" s="53">
        <v>2</v>
      </c>
      <c r="D3" s="53">
        <v>3</v>
      </c>
      <c r="E3" s="49">
        <f t="shared" ref="E3:E6" si="0">SUM(F3:I3)</f>
        <v>30</v>
      </c>
      <c r="F3" s="53">
        <v>30</v>
      </c>
      <c r="G3" s="53">
        <v>0</v>
      </c>
      <c r="H3" s="53">
        <v>0</v>
      </c>
      <c r="I3" s="53">
        <v>0</v>
      </c>
    </row>
    <row r="4" spans="1:9" x14ac:dyDescent="0.2">
      <c r="A4" s="53">
        <v>6</v>
      </c>
      <c r="B4" s="53">
        <v>3</v>
      </c>
      <c r="C4" s="53">
        <v>8</v>
      </c>
      <c r="D4" s="53">
        <v>10</v>
      </c>
      <c r="E4" s="49">
        <f t="shared" si="0"/>
        <v>20</v>
      </c>
      <c r="F4" s="53">
        <v>0</v>
      </c>
      <c r="G4" s="53">
        <v>0</v>
      </c>
      <c r="H4" s="53">
        <v>20</v>
      </c>
      <c r="I4" s="53">
        <v>0</v>
      </c>
    </row>
    <row r="5" spans="1:9" x14ac:dyDescent="0.2">
      <c r="A5" s="56">
        <v>0</v>
      </c>
      <c r="B5" s="56">
        <v>0</v>
      </c>
      <c r="C5" s="56">
        <v>0</v>
      </c>
      <c r="D5" s="56">
        <v>0</v>
      </c>
      <c r="E5" s="49">
        <f t="shared" si="0"/>
        <v>40</v>
      </c>
      <c r="F5" s="53">
        <v>10</v>
      </c>
      <c r="G5" s="53">
        <v>30</v>
      </c>
      <c r="H5" s="53">
        <v>0</v>
      </c>
      <c r="I5" s="53">
        <v>0</v>
      </c>
    </row>
    <row r="6" spans="1:9" x14ac:dyDescent="0.2">
      <c r="A6" s="49"/>
      <c r="B6" s="49"/>
      <c r="C6" s="49"/>
      <c r="D6" s="49"/>
      <c r="E6" s="49">
        <f t="shared" si="0"/>
        <v>50</v>
      </c>
      <c r="F6" s="53">
        <v>0</v>
      </c>
      <c r="G6" s="53">
        <v>0</v>
      </c>
      <c r="H6" s="53">
        <v>0</v>
      </c>
      <c r="I6" s="53">
        <v>50</v>
      </c>
    </row>
    <row r="7" spans="1:9" x14ac:dyDescent="0.2">
      <c r="A7" s="49"/>
      <c r="B7" s="49"/>
      <c r="C7" s="49"/>
      <c r="D7" s="49"/>
      <c r="E7" s="51" t="s">
        <v>90</v>
      </c>
      <c r="F7" s="49">
        <f>SUMPRODUCT(A1:D5,F2:I6)</f>
        <v>330</v>
      </c>
      <c r="G7" s="49"/>
      <c r="H7" s="49"/>
      <c r="I7" s="49"/>
    </row>
    <row r="8" spans="1:9" x14ac:dyDescent="0.2">
      <c r="A8" s="49"/>
      <c r="B8" s="49"/>
      <c r="C8" s="49"/>
      <c r="D8" s="49"/>
      <c r="E8" s="49"/>
      <c r="F8" s="49"/>
      <c r="G8" s="49"/>
      <c r="H8" s="49"/>
      <c r="I8" s="49"/>
    </row>
    <row r="9" spans="1:9" x14ac:dyDescent="0.2">
      <c r="A9" s="53">
        <v>5</v>
      </c>
      <c r="B9" s="53">
        <v>3</v>
      </c>
      <c r="C9" s="53">
        <v>1</v>
      </c>
      <c r="D9" s="53">
        <v>6</v>
      </c>
      <c r="E9" s="49"/>
      <c r="F9" s="49">
        <f>SUM(F10:F14)</f>
        <v>40</v>
      </c>
      <c r="G9" s="49">
        <f>SUM(G10:G14)</f>
        <v>30</v>
      </c>
      <c r="H9" s="49">
        <f>SUM(H10:H14)</f>
        <v>40</v>
      </c>
      <c r="I9" s="49">
        <f>SUM(I10:I14)</f>
        <v>50</v>
      </c>
    </row>
    <row r="10" spans="1:9" x14ac:dyDescent="0.2">
      <c r="A10" s="53">
        <v>4</v>
      </c>
      <c r="B10" s="53">
        <v>6</v>
      </c>
      <c r="C10" s="53">
        <v>4</v>
      </c>
      <c r="D10" s="53">
        <v>7</v>
      </c>
      <c r="E10" s="49">
        <f>SUM(F10:I10)</f>
        <v>20</v>
      </c>
      <c r="F10" s="53">
        <v>0</v>
      </c>
      <c r="G10" s="53">
        <v>0</v>
      </c>
      <c r="H10" s="53">
        <v>20</v>
      </c>
      <c r="I10" s="53">
        <v>0</v>
      </c>
    </row>
    <row r="11" spans="1:9" x14ac:dyDescent="0.2">
      <c r="A11" s="53">
        <v>4</v>
      </c>
      <c r="B11" s="53">
        <v>1</v>
      </c>
      <c r="C11" s="53">
        <v>2</v>
      </c>
      <c r="D11" s="53">
        <v>3</v>
      </c>
      <c r="E11" s="49">
        <f t="shared" ref="E11:E14" si="1">SUM(F11:I11)</f>
        <v>30</v>
      </c>
      <c r="F11" s="53">
        <v>10</v>
      </c>
      <c r="G11" s="53">
        <v>0</v>
      </c>
      <c r="H11" s="53">
        <v>20</v>
      </c>
      <c r="I11" s="53">
        <v>0</v>
      </c>
    </row>
    <row r="12" spans="1:9" x14ac:dyDescent="0.2">
      <c r="A12" s="53">
        <v>6</v>
      </c>
      <c r="B12" s="53">
        <v>3</v>
      </c>
      <c r="C12" s="53">
        <v>8</v>
      </c>
      <c r="D12" s="53">
        <v>10</v>
      </c>
      <c r="E12" s="49">
        <f t="shared" si="1"/>
        <v>20</v>
      </c>
      <c r="F12" s="53">
        <v>0</v>
      </c>
      <c r="G12" s="53">
        <v>0</v>
      </c>
      <c r="H12" s="53">
        <v>0</v>
      </c>
      <c r="I12" s="53">
        <v>20</v>
      </c>
    </row>
    <row r="13" spans="1:9" x14ac:dyDescent="0.2">
      <c r="A13" s="56">
        <v>0</v>
      </c>
      <c r="B13" s="56">
        <v>0</v>
      </c>
      <c r="C13" s="56">
        <v>0</v>
      </c>
      <c r="D13" s="56">
        <v>0</v>
      </c>
      <c r="E13" s="49">
        <f t="shared" si="1"/>
        <v>40</v>
      </c>
      <c r="F13" s="53">
        <v>10</v>
      </c>
      <c r="G13" s="53">
        <v>30</v>
      </c>
      <c r="H13" s="53">
        <v>0</v>
      </c>
      <c r="I13" s="53">
        <v>0</v>
      </c>
    </row>
    <row r="14" spans="1:9" x14ac:dyDescent="0.2">
      <c r="A14" s="49"/>
      <c r="B14" s="49"/>
      <c r="C14" s="49"/>
      <c r="D14" s="49"/>
      <c r="E14" s="49">
        <f t="shared" si="1"/>
        <v>50</v>
      </c>
      <c r="F14" s="53">
        <v>20</v>
      </c>
      <c r="G14" s="53">
        <v>0</v>
      </c>
      <c r="H14" s="53">
        <v>0</v>
      </c>
      <c r="I14" s="53">
        <v>30</v>
      </c>
    </row>
    <row r="15" spans="1:9" x14ac:dyDescent="0.2">
      <c r="A15" s="49"/>
      <c r="B15" s="49"/>
      <c r="C15" s="49"/>
      <c r="D15" s="49"/>
      <c r="E15" s="51" t="s">
        <v>90</v>
      </c>
      <c r="F15" s="49">
        <f>SUMPRODUCT(A9:D13,F10:I14)</f>
        <v>350</v>
      </c>
      <c r="G15" s="49"/>
      <c r="H15" s="49"/>
      <c r="I1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Отчет о результатах 1</vt:lpstr>
      <vt:lpstr>Отчет об устойчивости 1</vt:lpstr>
      <vt:lpstr>Отчет о пределах 1</vt:lpstr>
      <vt:lpstr>Лист1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Гладкий</cp:lastModifiedBy>
  <dcterms:modified xsi:type="dcterms:W3CDTF">2020-10-27T22:44:00Z</dcterms:modified>
</cp:coreProperties>
</file>