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192473\Documents\Python Scripts\8CC00\8CC00_group_assignment\"/>
    </mc:Choice>
  </mc:AlternateContent>
  <xr:revisionPtr revIDLastSave="0" documentId="13_ncr:1_{D090C0E8-D272-4782-99F5-C3695A0E74DC}" xr6:coauthVersionLast="47" xr6:coauthVersionMax="47" xr10:uidLastSave="{00000000-0000-0000-0000-000000000000}"/>
  <bookViews>
    <workbookView xWindow="-108" yWindow="-108" windowWidth="23256" windowHeight="12576" activeTab="1" xr2:uid="{697EA3B5-5AD9-4AAF-8370-398B733AE5E3}"/>
  </bookViews>
  <sheets>
    <sheet name="Desciptors all 0" sheetId="1" r:id="rId1"/>
    <sheet name="Te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4" l="1"/>
  <c r="T42" i="4" s="1"/>
  <c r="S114" i="4"/>
  <c r="T114" i="4" s="1"/>
  <c r="S186" i="4"/>
  <c r="T186" i="4" s="1"/>
  <c r="Q3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S73" i="4" s="1"/>
  <c r="T73" i="4" s="1"/>
  <c r="Q74" i="4"/>
  <c r="Q75" i="4"/>
  <c r="Q76" i="4"/>
  <c r="Q77" i="4"/>
  <c r="Q78" i="4"/>
  <c r="Q79" i="4"/>
  <c r="Q80" i="4"/>
  <c r="Q81" i="4"/>
  <c r="Q82" i="4"/>
  <c r="Q83" i="4"/>
  <c r="Q84" i="4"/>
  <c r="Q85" i="4"/>
  <c r="S85" i="4" s="1"/>
  <c r="T85" i="4" s="1"/>
  <c r="Q86" i="4"/>
  <c r="Q87" i="4"/>
  <c r="Q88" i="4"/>
  <c r="Q89" i="4"/>
  <c r="Q90" i="4"/>
  <c r="Q91" i="4"/>
  <c r="Q92" i="4"/>
  <c r="Q93" i="4"/>
  <c r="Q94" i="4"/>
  <c r="Q95" i="4"/>
  <c r="Q96" i="4"/>
  <c r="Q97" i="4"/>
  <c r="S97" i="4" s="1"/>
  <c r="T97" i="4" s="1"/>
  <c r="Q98" i="4"/>
  <c r="Q99" i="4"/>
  <c r="Q100" i="4"/>
  <c r="Q101" i="4"/>
  <c r="Q102" i="4"/>
  <c r="Q103" i="4"/>
  <c r="Q104" i="4"/>
  <c r="Q105" i="4"/>
  <c r="Q106" i="4"/>
  <c r="Q107" i="4"/>
  <c r="Q108" i="4"/>
  <c r="Q109" i="4"/>
  <c r="S109" i="4" s="1"/>
  <c r="T109" i="4" s="1"/>
  <c r="Q110" i="4"/>
  <c r="Q111" i="4"/>
  <c r="Q112" i="4"/>
  <c r="Q113" i="4"/>
  <c r="Q114" i="4"/>
  <c r="Q115" i="4"/>
  <c r="Q116" i="4"/>
  <c r="Q117" i="4"/>
  <c r="Q118" i="4"/>
  <c r="Q119" i="4"/>
  <c r="Q120" i="4"/>
  <c r="Q121" i="4"/>
  <c r="S121" i="4" s="1"/>
  <c r="T121" i="4" s="1"/>
  <c r="Q122" i="4"/>
  <c r="Q123" i="4"/>
  <c r="Q124" i="4"/>
  <c r="Q125" i="4"/>
  <c r="Q126" i="4"/>
  <c r="Q127" i="4"/>
  <c r="Q128" i="4"/>
  <c r="Q129" i="4"/>
  <c r="Q130" i="4"/>
  <c r="Q131" i="4"/>
  <c r="Q132" i="4"/>
  <c r="Q133" i="4"/>
  <c r="S133" i="4" s="1"/>
  <c r="T133" i="4" s="1"/>
  <c r="Q134" i="4"/>
  <c r="Q135" i="4"/>
  <c r="Q136" i="4"/>
  <c r="Q137" i="4"/>
  <c r="Q138" i="4"/>
  <c r="Q139" i="4"/>
  <c r="Q140" i="4"/>
  <c r="Q141" i="4"/>
  <c r="Q142" i="4"/>
  <c r="Q143" i="4"/>
  <c r="Q144" i="4"/>
  <c r="Q145" i="4"/>
  <c r="S145" i="4" s="1"/>
  <c r="T145" i="4" s="1"/>
  <c r="Q146" i="4"/>
  <c r="Q147" i="4"/>
  <c r="Q148" i="4"/>
  <c r="Q149" i="4"/>
  <c r="Q150" i="4"/>
  <c r="Q151" i="4"/>
  <c r="Q152" i="4"/>
  <c r="Q153" i="4"/>
  <c r="Q154" i="4"/>
  <c r="Q155" i="4"/>
  <c r="Q156" i="4"/>
  <c r="Q157" i="4"/>
  <c r="S157" i="4" s="1"/>
  <c r="T157" i="4" s="1"/>
  <c r="Q158" i="4"/>
  <c r="Q159" i="4"/>
  <c r="Q160" i="4"/>
  <c r="Q161" i="4"/>
  <c r="Q162" i="4"/>
  <c r="Q163" i="4"/>
  <c r="Q164" i="4"/>
  <c r="Q165" i="4"/>
  <c r="Q166" i="4"/>
  <c r="Q167" i="4"/>
  <c r="Q168" i="4"/>
  <c r="Q169" i="4"/>
  <c r="S169" i="4" s="1"/>
  <c r="T169" i="4" s="1"/>
  <c r="Q170" i="4"/>
  <c r="Q171" i="4"/>
  <c r="Q172" i="4"/>
  <c r="Q173" i="4"/>
  <c r="Q174" i="4"/>
  <c r="Q175" i="4"/>
  <c r="Q176" i="4"/>
  <c r="Q177" i="4"/>
  <c r="Q178" i="4"/>
  <c r="Q179" i="4"/>
  <c r="Q180" i="4"/>
  <c r="Q181" i="4"/>
  <c r="S181" i="4" s="1"/>
  <c r="T181" i="4" s="1"/>
  <c r="Q182" i="4"/>
  <c r="Q183" i="4"/>
  <c r="Q184" i="4"/>
  <c r="Q185" i="4"/>
  <c r="Q186" i="4"/>
  <c r="Q187" i="4"/>
  <c r="Q188" i="4"/>
  <c r="Q189" i="4"/>
  <c r="Q4" i="4"/>
  <c r="Q5" i="4"/>
  <c r="Q6" i="4"/>
  <c r="H4" i="4"/>
  <c r="S4" i="4" s="1"/>
  <c r="T4" i="4" s="1"/>
  <c r="H5" i="4"/>
  <c r="S5" i="4" s="1"/>
  <c r="T5" i="4" s="1"/>
  <c r="H6" i="4"/>
  <c r="H7" i="4"/>
  <c r="S7" i="4" s="1"/>
  <c r="T7" i="4" s="1"/>
  <c r="H8" i="4"/>
  <c r="S8" i="4" s="1"/>
  <c r="T8" i="4" s="1"/>
  <c r="H9" i="4"/>
  <c r="S9" i="4" s="1"/>
  <c r="T9" i="4" s="1"/>
  <c r="H10" i="4"/>
  <c r="S10" i="4" s="1"/>
  <c r="T10" i="4" s="1"/>
  <c r="H11" i="4"/>
  <c r="S11" i="4" s="1"/>
  <c r="T11" i="4" s="1"/>
  <c r="H12" i="4"/>
  <c r="S12" i="4" s="1"/>
  <c r="T12" i="4" s="1"/>
  <c r="H13" i="4"/>
  <c r="H14" i="4"/>
  <c r="S14" i="4" s="1"/>
  <c r="T14" i="4" s="1"/>
  <c r="H15" i="4"/>
  <c r="S15" i="4" s="1"/>
  <c r="T15" i="4" s="1"/>
  <c r="H16" i="4"/>
  <c r="S16" i="4" s="1"/>
  <c r="T16" i="4" s="1"/>
  <c r="H17" i="4"/>
  <c r="S17" i="4" s="1"/>
  <c r="T17" i="4" s="1"/>
  <c r="H18" i="4"/>
  <c r="S18" i="4" s="1"/>
  <c r="T18" i="4" s="1"/>
  <c r="H19" i="4"/>
  <c r="S19" i="4" s="1"/>
  <c r="T19" i="4" s="1"/>
  <c r="H20" i="4"/>
  <c r="S20" i="4" s="1"/>
  <c r="T20" i="4" s="1"/>
  <c r="H21" i="4"/>
  <c r="S21" i="4" s="1"/>
  <c r="T21" i="4" s="1"/>
  <c r="H22" i="4"/>
  <c r="S22" i="4" s="1"/>
  <c r="T22" i="4" s="1"/>
  <c r="H23" i="4"/>
  <c r="S23" i="4" s="1"/>
  <c r="T23" i="4" s="1"/>
  <c r="H24" i="4"/>
  <c r="S24" i="4" s="1"/>
  <c r="T24" i="4" s="1"/>
  <c r="H25" i="4"/>
  <c r="H26" i="4"/>
  <c r="S26" i="4" s="1"/>
  <c r="T26" i="4" s="1"/>
  <c r="H27" i="4"/>
  <c r="S27" i="4" s="1"/>
  <c r="T27" i="4" s="1"/>
  <c r="H28" i="4"/>
  <c r="S28" i="4" s="1"/>
  <c r="T28" i="4" s="1"/>
  <c r="H29" i="4"/>
  <c r="S29" i="4" s="1"/>
  <c r="T29" i="4" s="1"/>
  <c r="H30" i="4"/>
  <c r="S30" i="4" s="1"/>
  <c r="T30" i="4" s="1"/>
  <c r="H31" i="4"/>
  <c r="S31" i="4" s="1"/>
  <c r="T31" i="4" s="1"/>
  <c r="H32" i="4"/>
  <c r="S32" i="4" s="1"/>
  <c r="T32" i="4" s="1"/>
  <c r="H33" i="4"/>
  <c r="S33" i="4" s="1"/>
  <c r="T33" i="4" s="1"/>
  <c r="H34" i="4"/>
  <c r="S34" i="4" s="1"/>
  <c r="T34" i="4" s="1"/>
  <c r="H35" i="4"/>
  <c r="S35" i="4" s="1"/>
  <c r="T35" i="4" s="1"/>
  <c r="H36" i="4"/>
  <c r="S36" i="4" s="1"/>
  <c r="T36" i="4" s="1"/>
  <c r="H37" i="4"/>
  <c r="H38" i="4"/>
  <c r="S38" i="4" s="1"/>
  <c r="T38" i="4" s="1"/>
  <c r="H39" i="4"/>
  <c r="S39" i="4" s="1"/>
  <c r="T39" i="4" s="1"/>
  <c r="H40" i="4"/>
  <c r="S40" i="4" s="1"/>
  <c r="T40" i="4" s="1"/>
  <c r="H41" i="4"/>
  <c r="S41" i="4" s="1"/>
  <c r="T41" i="4" s="1"/>
  <c r="H42" i="4"/>
  <c r="H43" i="4"/>
  <c r="S43" i="4" s="1"/>
  <c r="T43" i="4" s="1"/>
  <c r="H44" i="4"/>
  <c r="S44" i="4" s="1"/>
  <c r="T44" i="4" s="1"/>
  <c r="H45" i="4"/>
  <c r="S45" i="4" s="1"/>
  <c r="T45" i="4" s="1"/>
  <c r="H46" i="4"/>
  <c r="S46" i="4" s="1"/>
  <c r="T46" i="4" s="1"/>
  <c r="H47" i="4"/>
  <c r="S47" i="4" s="1"/>
  <c r="T47" i="4" s="1"/>
  <c r="H48" i="4"/>
  <c r="S48" i="4" s="1"/>
  <c r="T48" i="4" s="1"/>
  <c r="H49" i="4"/>
  <c r="H50" i="4"/>
  <c r="S50" i="4" s="1"/>
  <c r="T50" i="4" s="1"/>
  <c r="H51" i="4"/>
  <c r="S51" i="4" s="1"/>
  <c r="T51" i="4" s="1"/>
  <c r="H52" i="4"/>
  <c r="S52" i="4" s="1"/>
  <c r="T52" i="4" s="1"/>
  <c r="H53" i="4"/>
  <c r="S53" i="4" s="1"/>
  <c r="T53" i="4" s="1"/>
  <c r="H54" i="4"/>
  <c r="S54" i="4" s="1"/>
  <c r="T54" i="4" s="1"/>
  <c r="H55" i="4"/>
  <c r="S55" i="4" s="1"/>
  <c r="T55" i="4" s="1"/>
  <c r="H56" i="4"/>
  <c r="S56" i="4" s="1"/>
  <c r="T56" i="4" s="1"/>
  <c r="H57" i="4"/>
  <c r="S57" i="4" s="1"/>
  <c r="T57" i="4" s="1"/>
  <c r="H58" i="4"/>
  <c r="S58" i="4" s="1"/>
  <c r="T58" i="4" s="1"/>
  <c r="H59" i="4"/>
  <c r="S59" i="4" s="1"/>
  <c r="T59" i="4" s="1"/>
  <c r="H60" i="4"/>
  <c r="S60" i="4" s="1"/>
  <c r="T60" i="4" s="1"/>
  <c r="H61" i="4"/>
  <c r="H62" i="4"/>
  <c r="S62" i="4" s="1"/>
  <c r="T62" i="4" s="1"/>
  <c r="H63" i="4"/>
  <c r="S63" i="4" s="1"/>
  <c r="T63" i="4" s="1"/>
  <c r="H64" i="4"/>
  <c r="S64" i="4" s="1"/>
  <c r="T64" i="4" s="1"/>
  <c r="H65" i="4"/>
  <c r="S65" i="4" s="1"/>
  <c r="T65" i="4" s="1"/>
  <c r="H66" i="4"/>
  <c r="S66" i="4" s="1"/>
  <c r="T66" i="4" s="1"/>
  <c r="H67" i="4"/>
  <c r="S67" i="4" s="1"/>
  <c r="T67" i="4" s="1"/>
  <c r="H68" i="4"/>
  <c r="S68" i="4" s="1"/>
  <c r="T68" i="4" s="1"/>
  <c r="H69" i="4"/>
  <c r="S69" i="4" s="1"/>
  <c r="T69" i="4" s="1"/>
  <c r="H70" i="4"/>
  <c r="S70" i="4" s="1"/>
  <c r="T70" i="4" s="1"/>
  <c r="H71" i="4"/>
  <c r="S71" i="4" s="1"/>
  <c r="T71" i="4" s="1"/>
  <c r="H72" i="4"/>
  <c r="S72" i="4" s="1"/>
  <c r="T72" i="4" s="1"/>
  <c r="H73" i="4"/>
  <c r="H74" i="4"/>
  <c r="S74" i="4" s="1"/>
  <c r="T74" i="4" s="1"/>
  <c r="H75" i="4"/>
  <c r="S75" i="4" s="1"/>
  <c r="T75" i="4" s="1"/>
  <c r="H76" i="4"/>
  <c r="S76" i="4" s="1"/>
  <c r="T76" i="4" s="1"/>
  <c r="H77" i="4"/>
  <c r="S77" i="4" s="1"/>
  <c r="T77" i="4" s="1"/>
  <c r="H78" i="4"/>
  <c r="S78" i="4" s="1"/>
  <c r="T78" i="4" s="1"/>
  <c r="H79" i="4"/>
  <c r="S79" i="4" s="1"/>
  <c r="T79" i="4" s="1"/>
  <c r="H80" i="4"/>
  <c r="S80" i="4" s="1"/>
  <c r="T80" i="4" s="1"/>
  <c r="H81" i="4"/>
  <c r="S81" i="4" s="1"/>
  <c r="T81" i="4" s="1"/>
  <c r="H82" i="4"/>
  <c r="S82" i="4" s="1"/>
  <c r="T82" i="4" s="1"/>
  <c r="H83" i="4"/>
  <c r="S83" i="4" s="1"/>
  <c r="T83" i="4" s="1"/>
  <c r="H84" i="4"/>
  <c r="S84" i="4" s="1"/>
  <c r="T84" i="4" s="1"/>
  <c r="H85" i="4"/>
  <c r="H86" i="4"/>
  <c r="S86" i="4" s="1"/>
  <c r="T86" i="4" s="1"/>
  <c r="H87" i="4"/>
  <c r="S87" i="4" s="1"/>
  <c r="T87" i="4" s="1"/>
  <c r="H88" i="4"/>
  <c r="S88" i="4" s="1"/>
  <c r="T88" i="4" s="1"/>
  <c r="H89" i="4"/>
  <c r="S89" i="4" s="1"/>
  <c r="T89" i="4" s="1"/>
  <c r="H90" i="4"/>
  <c r="S90" i="4" s="1"/>
  <c r="T90" i="4" s="1"/>
  <c r="H91" i="4"/>
  <c r="S91" i="4" s="1"/>
  <c r="T91" i="4" s="1"/>
  <c r="H92" i="4"/>
  <c r="S92" i="4" s="1"/>
  <c r="T92" i="4" s="1"/>
  <c r="H93" i="4"/>
  <c r="S93" i="4" s="1"/>
  <c r="T93" i="4" s="1"/>
  <c r="H94" i="4"/>
  <c r="S94" i="4" s="1"/>
  <c r="T94" i="4" s="1"/>
  <c r="H95" i="4"/>
  <c r="S95" i="4" s="1"/>
  <c r="T95" i="4" s="1"/>
  <c r="H96" i="4"/>
  <c r="S96" i="4" s="1"/>
  <c r="T96" i="4" s="1"/>
  <c r="H97" i="4"/>
  <c r="H98" i="4"/>
  <c r="S98" i="4" s="1"/>
  <c r="T98" i="4" s="1"/>
  <c r="H99" i="4"/>
  <c r="S99" i="4" s="1"/>
  <c r="T99" i="4" s="1"/>
  <c r="H100" i="4"/>
  <c r="S100" i="4" s="1"/>
  <c r="T100" i="4" s="1"/>
  <c r="H101" i="4"/>
  <c r="S101" i="4" s="1"/>
  <c r="T101" i="4" s="1"/>
  <c r="H102" i="4"/>
  <c r="S102" i="4" s="1"/>
  <c r="T102" i="4" s="1"/>
  <c r="H103" i="4"/>
  <c r="S103" i="4" s="1"/>
  <c r="T103" i="4" s="1"/>
  <c r="H104" i="4"/>
  <c r="S104" i="4" s="1"/>
  <c r="T104" i="4" s="1"/>
  <c r="H105" i="4"/>
  <c r="S105" i="4" s="1"/>
  <c r="T105" i="4" s="1"/>
  <c r="H106" i="4"/>
  <c r="S106" i="4" s="1"/>
  <c r="T106" i="4" s="1"/>
  <c r="H107" i="4"/>
  <c r="S107" i="4" s="1"/>
  <c r="T107" i="4" s="1"/>
  <c r="H108" i="4"/>
  <c r="S108" i="4" s="1"/>
  <c r="T108" i="4" s="1"/>
  <c r="H109" i="4"/>
  <c r="H110" i="4"/>
  <c r="S110" i="4" s="1"/>
  <c r="T110" i="4" s="1"/>
  <c r="H111" i="4"/>
  <c r="S111" i="4" s="1"/>
  <c r="T111" i="4" s="1"/>
  <c r="H112" i="4"/>
  <c r="S112" i="4" s="1"/>
  <c r="T112" i="4" s="1"/>
  <c r="H113" i="4"/>
  <c r="S113" i="4" s="1"/>
  <c r="T113" i="4" s="1"/>
  <c r="H114" i="4"/>
  <c r="H115" i="4"/>
  <c r="S115" i="4" s="1"/>
  <c r="T115" i="4" s="1"/>
  <c r="H116" i="4"/>
  <c r="S116" i="4" s="1"/>
  <c r="T116" i="4" s="1"/>
  <c r="H117" i="4"/>
  <c r="S117" i="4" s="1"/>
  <c r="T117" i="4" s="1"/>
  <c r="H118" i="4"/>
  <c r="S118" i="4" s="1"/>
  <c r="T118" i="4" s="1"/>
  <c r="H119" i="4"/>
  <c r="S119" i="4" s="1"/>
  <c r="T119" i="4" s="1"/>
  <c r="H120" i="4"/>
  <c r="S120" i="4" s="1"/>
  <c r="T120" i="4" s="1"/>
  <c r="H121" i="4"/>
  <c r="H122" i="4"/>
  <c r="S122" i="4" s="1"/>
  <c r="T122" i="4" s="1"/>
  <c r="H123" i="4"/>
  <c r="S123" i="4" s="1"/>
  <c r="T123" i="4" s="1"/>
  <c r="H124" i="4"/>
  <c r="S124" i="4" s="1"/>
  <c r="T124" i="4" s="1"/>
  <c r="H125" i="4"/>
  <c r="S125" i="4" s="1"/>
  <c r="T125" i="4" s="1"/>
  <c r="H126" i="4"/>
  <c r="S126" i="4" s="1"/>
  <c r="T126" i="4" s="1"/>
  <c r="H127" i="4"/>
  <c r="S127" i="4" s="1"/>
  <c r="T127" i="4" s="1"/>
  <c r="H128" i="4"/>
  <c r="S128" i="4" s="1"/>
  <c r="T128" i="4" s="1"/>
  <c r="H129" i="4"/>
  <c r="S129" i="4" s="1"/>
  <c r="T129" i="4" s="1"/>
  <c r="H130" i="4"/>
  <c r="S130" i="4" s="1"/>
  <c r="T130" i="4" s="1"/>
  <c r="H131" i="4"/>
  <c r="S131" i="4" s="1"/>
  <c r="T131" i="4" s="1"/>
  <c r="H132" i="4"/>
  <c r="S132" i="4" s="1"/>
  <c r="T132" i="4" s="1"/>
  <c r="H133" i="4"/>
  <c r="H134" i="4"/>
  <c r="S134" i="4" s="1"/>
  <c r="T134" i="4" s="1"/>
  <c r="H135" i="4"/>
  <c r="S135" i="4" s="1"/>
  <c r="T135" i="4" s="1"/>
  <c r="H136" i="4"/>
  <c r="S136" i="4" s="1"/>
  <c r="T136" i="4" s="1"/>
  <c r="H137" i="4"/>
  <c r="S137" i="4" s="1"/>
  <c r="T137" i="4" s="1"/>
  <c r="H138" i="4"/>
  <c r="S138" i="4" s="1"/>
  <c r="T138" i="4" s="1"/>
  <c r="H139" i="4"/>
  <c r="S139" i="4" s="1"/>
  <c r="T139" i="4" s="1"/>
  <c r="H140" i="4"/>
  <c r="S140" i="4" s="1"/>
  <c r="T140" i="4" s="1"/>
  <c r="H141" i="4"/>
  <c r="S141" i="4" s="1"/>
  <c r="T141" i="4" s="1"/>
  <c r="H142" i="4"/>
  <c r="S142" i="4" s="1"/>
  <c r="T142" i="4" s="1"/>
  <c r="H143" i="4"/>
  <c r="S143" i="4" s="1"/>
  <c r="T143" i="4" s="1"/>
  <c r="H144" i="4"/>
  <c r="S144" i="4" s="1"/>
  <c r="T144" i="4" s="1"/>
  <c r="H145" i="4"/>
  <c r="H146" i="4"/>
  <c r="S146" i="4" s="1"/>
  <c r="T146" i="4" s="1"/>
  <c r="H147" i="4"/>
  <c r="S147" i="4" s="1"/>
  <c r="T147" i="4" s="1"/>
  <c r="H148" i="4"/>
  <c r="S148" i="4" s="1"/>
  <c r="T148" i="4" s="1"/>
  <c r="H149" i="4"/>
  <c r="S149" i="4" s="1"/>
  <c r="T149" i="4" s="1"/>
  <c r="H150" i="4"/>
  <c r="S150" i="4" s="1"/>
  <c r="T150" i="4" s="1"/>
  <c r="H151" i="4"/>
  <c r="S151" i="4" s="1"/>
  <c r="T151" i="4" s="1"/>
  <c r="H152" i="4"/>
  <c r="S152" i="4" s="1"/>
  <c r="T152" i="4" s="1"/>
  <c r="H153" i="4"/>
  <c r="S153" i="4" s="1"/>
  <c r="T153" i="4" s="1"/>
  <c r="H154" i="4"/>
  <c r="S154" i="4" s="1"/>
  <c r="T154" i="4" s="1"/>
  <c r="H155" i="4"/>
  <c r="S155" i="4" s="1"/>
  <c r="T155" i="4" s="1"/>
  <c r="H156" i="4"/>
  <c r="S156" i="4" s="1"/>
  <c r="T156" i="4" s="1"/>
  <c r="H157" i="4"/>
  <c r="H158" i="4"/>
  <c r="S158" i="4" s="1"/>
  <c r="T158" i="4" s="1"/>
  <c r="H159" i="4"/>
  <c r="S159" i="4" s="1"/>
  <c r="T159" i="4" s="1"/>
  <c r="H160" i="4"/>
  <c r="S160" i="4" s="1"/>
  <c r="T160" i="4" s="1"/>
  <c r="H161" i="4"/>
  <c r="S161" i="4" s="1"/>
  <c r="T161" i="4" s="1"/>
  <c r="H162" i="4"/>
  <c r="S162" i="4" s="1"/>
  <c r="T162" i="4" s="1"/>
  <c r="H163" i="4"/>
  <c r="S163" i="4" s="1"/>
  <c r="T163" i="4" s="1"/>
  <c r="H164" i="4"/>
  <c r="S164" i="4" s="1"/>
  <c r="T164" i="4" s="1"/>
  <c r="H165" i="4"/>
  <c r="S165" i="4" s="1"/>
  <c r="T165" i="4" s="1"/>
  <c r="H166" i="4"/>
  <c r="S166" i="4" s="1"/>
  <c r="T166" i="4" s="1"/>
  <c r="H167" i="4"/>
  <c r="S167" i="4" s="1"/>
  <c r="T167" i="4" s="1"/>
  <c r="H168" i="4"/>
  <c r="S168" i="4" s="1"/>
  <c r="T168" i="4" s="1"/>
  <c r="H169" i="4"/>
  <c r="H170" i="4"/>
  <c r="S170" i="4" s="1"/>
  <c r="T170" i="4" s="1"/>
  <c r="H171" i="4"/>
  <c r="S171" i="4" s="1"/>
  <c r="T171" i="4" s="1"/>
  <c r="H172" i="4"/>
  <c r="S172" i="4" s="1"/>
  <c r="T172" i="4" s="1"/>
  <c r="H173" i="4"/>
  <c r="S173" i="4" s="1"/>
  <c r="T173" i="4" s="1"/>
  <c r="H174" i="4"/>
  <c r="S174" i="4" s="1"/>
  <c r="T174" i="4" s="1"/>
  <c r="H175" i="4"/>
  <c r="S175" i="4" s="1"/>
  <c r="T175" i="4" s="1"/>
  <c r="H176" i="4"/>
  <c r="S176" i="4" s="1"/>
  <c r="T176" i="4" s="1"/>
  <c r="H177" i="4"/>
  <c r="S177" i="4" s="1"/>
  <c r="T177" i="4" s="1"/>
  <c r="H178" i="4"/>
  <c r="S178" i="4" s="1"/>
  <c r="T178" i="4" s="1"/>
  <c r="H179" i="4"/>
  <c r="S179" i="4" s="1"/>
  <c r="T179" i="4" s="1"/>
  <c r="H180" i="4"/>
  <c r="S180" i="4" s="1"/>
  <c r="T180" i="4" s="1"/>
  <c r="H181" i="4"/>
  <c r="H182" i="4"/>
  <c r="S182" i="4" s="1"/>
  <c r="T182" i="4" s="1"/>
  <c r="H183" i="4"/>
  <c r="S183" i="4" s="1"/>
  <c r="T183" i="4" s="1"/>
  <c r="H184" i="4"/>
  <c r="S184" i="4" s="1"/>
  <c r="T184" i="4" s="1"/>
  <c r="H185" i="4"/>
  <c r="S185" i="4" s="1"/>
  <c r="T185" i="4" s="1"/>
  <c r="H186" i="4"/>
  <c r="H187" i="4"/>
  <c r="S187" i="4" s="1"/>
  <c r="T187" i="4" s="1"/>
  <c r="H188" i="4"/>
  <c r="S188" i="4" s="1"/>
  <c r="T188" i="4" s="1"/>
  <c r="H189" i="4"/>
  <c r="S189" i="4" s="1"/>
  <c r="T189" i="4" s="1"/>
  <c r="H3" i="4"/>
  <c r="S3" i="4" s="1"/>
  <c r="T3" i="4" s="1"/>
  <c r="S61" i="4" l="1"/>
  <c r="T61" i="4" s="1"/>
  <c r="S49" i="4"/>
  <c r="T49" i="4" s="1"/>
  <c r="S37" i="4"/>
  <c r="T37" i="4" s="1"/>
  <c r="S25" i="4"/>
  <c r="T25" i="4" s="1"/>
  <c r="S13" i="4"/>
  <c r="T13" i="4" s="1"/>
  <c r="S6" i="4"/>
  <c r="T6" i="4" s="1"/>
</calcChain>
</file>

<file path=xl/sharedStrings.xml><?xml version="1.0" encoding="utf-8"?>
<sst xmlns="http://schemas.openxmlformats.org/spreadsheetml/2006/main" count="821" uniqueCount="225">
  <si>
    <t>NumRadicalElectrons</t>
  </si>
  <si>
    <t>SMR_VSA8</t>
  </si>
  <si>
    <t>SlogP_VSA9</t>
  </si>
  <si>
    <t>EState_VSA11</t>
  </si>
  <si>
    <t>fr_HOCCN</t>
  </si>
  <si>
    <t>fr_SH</t>
  </si>
  <si>
    <t>fr_aldehyde</t>
  </si>
  <si>
    <t>fr_azide</t>
  </si>
  <si>
    <t>fr_azo</t>
  </si>
  <si>
    <t>fr_benzodiazepine</t>
  </si>
  <si>
    <t>fr_diazo</t>
  </si>
  <si>
    <t>fr_epoxide</t>
  </si>
  <si>
    <t>fr_hdrzine</t>
  </si>
  <si>
    <t>fr_hdrzone</t>
  </si>
  <si>
    <t>fr_isocyan</t>
  </si>
  <si>
    <t>fr_isothiocyan</t>
  </si>
  <si>
    <t>fr_nitro_arom_nonortho</t>
  </si>
  <si>
    <t>fr_nitroso</t>
  </si>
  <si>
    <t>fr_phos_acid</t>
  </si>
  <si>
    <t>fr_phos_ester</t>
  </si>
  <si>
    <t>fr_prisulfonamd</t>
  </si>
  <si>
    <t>fr_term_acetylene</t>
  </si>
  <si>
    <t>fr_thiocyan</t>
  </si>
  <si>
    <t>Remove descriptors (all values are 0, so no difference between the groups)</t>
  </si>
  <si>
    <t>Statistic</t>
  </si>
  <si>
    <t>p</t>
  </si>
  <si>
    <t>MaxAbsEStateIndex</t>
  </si>
  <si>
    <t>Mann-Whitney U</t>
  </si>
  <si>
    <t>MaxEStateIndex</t>
  </si>
  <si>
    <t>MinAbsEStateIndex</t>
  </si>
  <si>
    <t>MinEStateIndex</t>
  </si>
  <si>
    <t>&lt; .001</t>
  </si>
  <si>
    <t>qed</t>
  </si>
  <si>
    <t>SPS</t>
  </si>
  <si>
    <t>MolWt</t>
  </si>
  <si>
    <t>HeavyAtomMolWt</t>
  </si>
  <si>
    <t>ExactMolWt</t>
  </si>
  <si>
    <t>NumValenceElectrons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</si>
  <si>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</si>
  <si>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</si>
  <si>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</si>
  <si>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</si>
  <si>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</si>
  <si>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</si>
  <si>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</si>
  <si>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</si>
  <si>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</si>
  <si>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</si>
  <si>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</si>
  <si>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</si>
  <si>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</si>
  <si>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</si>
  <si>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</si>
  <si>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AvgIpc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</si>
  <si>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</si>
  <si>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</si>
  <si>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</si>
  <si>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</si>
  <si>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</si>
  <si>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</si>
  <si>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</si>
  <si>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</si>
  <si>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</si>
  <si>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</si>
  <si>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</si>
  <si>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</si>
  <si>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</si>
  <si>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</si>
  <si>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</si>
  <si>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</si>
  <si>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</si>
  <si>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</si>
  <si>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</si>
  <si>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</si>
  <si>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</si>
  <si>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</si>
  <si>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</si>
  <si>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</si>
  <si>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</si>
  <si>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</si>
  <si>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</si>
  <si>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</si>
  <si>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</si>
  <si>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</si>
  <si>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</si>
  <si>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</si>
  <si>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</si>
  <si>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</si>
  <si>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</si>
  <si>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</si>
  <si>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</si>
  <si>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</si>
  <si>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</si>
  <si>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</si>
  <si>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</si>
  <si>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</si>
  <si>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</si>
  <si>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</si>
  <si>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</si>
  <si>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</si>
  <si>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</si>
  <si>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</si>
  <si>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</si>
  <si>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</si>
  <si>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</si>
  <si>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</si>
  <si>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</si>
  <si>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</si>
  <si>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TPSA</t>
  </si>
  <si>
    <t>EState_VSA1</t>
  </si>
  <si>
    <t>EState_VSA10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</si>
  <si>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</si>
  <si>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</si>
  <si>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</si>
  <si>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</si>
  <si>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</si>
  <si>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</si>
  <si>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</si>
  <si>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</si>
  <si>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</si>
  <si>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</si>
  <si>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</si>
  <si>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</si>
  <si>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</si>
  <si>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</si>
  <si>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</si>
  <si>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</si>
  <si>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</si>
  <si>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</si>
  <si>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</t>
  </si>
  <si>
    <t>HeavyAtomCount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</si>
  <si>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</si>
  <si>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</si>
  <si>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</si>
  <si>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</si>
  <si>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</si>
  <si>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</si>
  <si>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</si>
  <si>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</si>
  <si>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</si>
  <si>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</si>
  <si>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</si>
  <si>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NumRotatableBonds</t>
  </si>
  <si>
    <t>NumSaturatedCarbocycles</t>
  </si>
  <si>
    <t>NumSaturatedHeterocycles</t>
  </si>
  <si>
    <t>NumSaturatedRings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</si>
  <si>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</si>
  <si>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</si>
  <si>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</si>
  <si>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</si>
  <si>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</si>
  <si>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</si>
  <si>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</si>
  <si>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</si>
  <si>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</si>
  <si>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</si>
  <si>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</si>
  <si>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</si>
  <si>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</si>
  <si>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</si>
  <si>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</si>
  <si>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</si>
  <si>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</si>
  <si>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</si>
  <si>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</si>
  <si>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</si>
  <si>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</si>
  <si>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</si>
  <si>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</si>
  <si>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</si>
  <si>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</si>
  <si>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</si>
  <si>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</si>
  <si>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</si>
  <si>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</si>
  <si>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</si>
  <si>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</si>
  <si>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fr_barbitur</t>
  </si>
  <si>
    <t>fr_benzene</t>
  </si>
  <si>
    <t>fr_bicyclic</t>
  </si>
  <si>
    <t>fr_dihydropyridine</t>
  </si>
  <si>
    <t>fr_ester</t>
  </si>
  <si>
    <t>fr_ether</t>
  </si>
  <si>
    <t>fr_furan</t>
  </si>
  <si>
    <t>fr_guanido</t>
  </si>
  <si>
    <t>fr_halogen</t>
  </si>
  <si>
    <t>fr_imidazole</t>
  </si>
  <si>
    <t>fr_imide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</si>
  <si>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</si>
  <si>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</si>
  <si>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</si>
  <si>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</si>
  <si>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</si>
  <si>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</si>
  <si>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</si>
  <si>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</si>
  <si>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</si>
  <si>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fr_oxazole</t>
  </si>
  <si>
    <t>fr_oxime</t>
  </si>
  <si>
    <t>fr_para_hydroxylation</t>
  </si>
  <si>
    <t>fr_phenol</t>
  </si>
  <si>
    <t>fr_phenol_noOrthoHbond</t>
  </si>
  <si>
    <t>fr_piperdine</t>
  </si>
  <si>
    <t>fr_piperzine</t>
  </si>
  <si>
    <t>fr_priamide</t>
  </si>
  <si>
    <t>fr_pyridine</t>
  </si>
  <si>
    <t>fr_quatN</t>
  </si>
  <si>
    <t>fr_sulfide</t>
  </si>
  <si>
    <t>fr_sulfonamd</t>
  </si>
  <si>
    <t>fr_sulfone</t>
  </si>
  <si>
    <t>fr_tetrazole</t>
  </si>
  <si>
    <t>fr_thiazole</t>
  </si>
  <si>
    <t>fr_thiophene</t>
  </si>
  <si>
    <t>fr_unbrch_alkane</t>
  </si>
  <si>
    <t>fr_urea</t>
  </si>
  <si>
    <t>Note. Hₐ μ 0 ≠ μ 1</t>
  </si>
  <si>
    <t>p &lt; 0.05</t>
  </si>
  <si>
    <t>23 of 210 removed</t>
  </si>
  <si>
    <t>p (.001 -&gt; 0)</t>
  </si>
  <si>
    <t>Independent Samples T-Test PKM2</t>
  </si>
  <si>
    <t>Independent Samples T-Test Erk2</t>
  </si>
  <si>
    <t>Test name</t>
  </si>
  <si>
    <t>p &lt; 0.05 for both kinases</t>
  </si>
  <si>
    <t>Compase Erk2 and PKM2</t>
  </si>
  <si>
    <t>name of descriptor with which p &lt; 0.05 for both kinases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</si>
</sst>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3CEF-9AB0-48CD-90A7-994D23700DA5}">
  <dimension ref="A1:A26"/>
  <sheetViews>
    <sheetView workbookViewId="0">
      <selection activeCell="A27" sqref="A27"/>
    </sheetView>
  </sheetViews>
  <sheetFormatPr defaultRowHeight="14.4" x14ac:dyDescent="0.3"/>
  <cols>
    <col min="1" max="1" width="22.44140625" bestFit="1" customWidth="1"/>
  </cols>
  <sheetData>
    <row r="1" spans="1:1" x14ac:dyDescent="0.3">
      <c r="A1" s="3" t="s">
        <v>23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6</v>
      </c>
    </row>
    <row r="9" spans="1:1" x14ac:dyDescent="0.3">
      <c r="A9" s="1" t="s">
        <v>7</v>
      </c>
    </row>
    <row r="10" spans="1:1" x14ac:dyDescent="0.3">
      <c r="A10" s="1" t="s">
        <v>8</v>
      </c>
    </row>
    <row r="11" spans="1:1" x14ac:dyDescent="0.3">
      <c r="A11" s="1" t="s">
        <v>9</v>
      </c>
    </row>
    <row r="12" spans="1:1" x14ac:dyDescent="0.3">
      <c r="A12" s="1" t="s">
        <v>10</v>
      </c>
    </row>
    <row r="13" spans="1:1" x14ac:dyDescent="0.3">
      <c r="A13" s="2" t="s">
        <v>11</v>
      </c>
    </row>
    <row r="14" spans="1:1" x14ac:dyDescent="0.3">
      <c r="A14" s="2" t="s">
        <v>12</v>
      </c>
    </row>
    <row r="15" spans="1:1" x14ac:dyDescent="0.3">
      <c r="A15" s="2" t="s">
        <v>13</v>
      </c>
    </row>
    <row r="16" spans="1:1" x14ac:dyDescent="0.3">
      <c r="A16" s="2" t="s">
        <v>14</v>
      </c>
    </row>
    <row r="17" spans="1:1" x14ac:dyDescent="0.3">
      <c r="A17" s="2" t="s">
        <v>15</v>
      </c>
    </row>
    <row r="18" spans="1:1" x14ac:dyDescent="0.3">
      <c r="A18" s="2" t="s">
        <v>16</v>
      </c>
    </row>
    <row r="19" spans="1:1" x14ac:dyDescent="0.3">
      <c r="A19" s="2" t="s">
        <v>17</v>
      </c>
    </row>
    <row r="20" spans="1:1" x14ac:dyDescent="0.3">
      <c r="A20" s="2" t="s">
        <v>18</v>
      </c>
    </row>
    <row r="21" spans="1:1" x14ac:dyDescent="0.3">
      <c r="A21" s="2" t="s">
        <v>19</v>
      </c>
    </row>
    <row r="22" spans="1:1" x14ac:dyDescent="0.3">
      <c r="A22" s="2" t="s">
        <v>20</v>
      </c>
    </row>
    <row r="23" spans="1:1" x14ac:dyDescent="0.3">
      <c r="A23" s="2" t="s">
        <v>21</v>
      </c>
    </row>
    <row r="24" spans="1:1" x14ac:dyDescent="0.3">
      <c r="A24" s="2" t="s">
        <v>22</v>
      </c>
    </row>
    <row r="26" spans="1:1" x14ac:dyDescent="0.3">
      <c r="A26" s="2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9326-E02E-453D-BBA4-9A5E2910D01B}">
  <dimension ref="A1:T190"/>
  <sheetViews>
    <sheetView tabSelected="1" topLeftCell="B1" workbookViewId="0">
      <selection activeCell="T3" sqref="T3"/>
    </sheetView>
  </sheetViews>
  <sheetFormatPr defaultRowHeight="14.4" x14ac:dyDescent="0.3"/>
  <cols>
    <col min="7" max="7" width="10.33203125" bestFit="1" customWidth="1"/>
    <col min="16" max="16" width="10.33203125" bestFit="1" customWidth="1"/>
    <col min="19" max="19" width="20.33203125" bestFit="1" customWidth="1"/>
  </cols>
  <sheetData>
    <row r="1" spans="1:20" ht="15" customHeight="1" x14ac:dyDescent="0.3">
      <c r="A1" t="s">
        <v>220</v>
      </c>
      <c r="J1" t="s">
        <v>219</v>
      </c>
      <c r="S1" t="s">
        <v>223</v>
      </c>
    </row>
    <row r="2" spans="1:20" x14ac:dyDescent="0.3">
      <c r="C2" t="s">
        <v>221</v>
      </c>
      <c r="E2" t="s">
        <v>24</v>
      </c>
      <c r="F2" t="s">
        <v>25</v>
      </c>
      <c r="G2" t="s">
        <v>218</v>
      </c>
      <c r="H2" t="s">
        <v>216</v>
      </c>
      <c r="L2" t="s">
        <v>221</v>
      </c>
      <c r="N2" t="s">
        <v>24</v>
      </c>
      <c r="O2" t="s">
        <v>25</v>
      </c>
      <c r="P2" t="s">
        <v>218</v>
      </c>
      <c r="Q2" t="s">
        <v>216</v>
      </c>
      <c r="S2" t="s">
        <v>222</v>
      </c>
      <c r="T2" t="s">
        <v>224</v>
      </c>
    </row>
    <row r="3" spans="1:20" ht="15" customHeight="1" x14ac:dyDescent="0.3">
      <c r="A3" t="s">
        <v>26</v>
      </c>
      <c r="C3" t="s">
        <v>27</v>
      </c>
      <c r="E3">
        <v>26341</v>
      </c>
      <c r="F3">
        <v>0.71699999999999997</v>
      </c>
      <c r="G3">
        <v>0.71699999999999997</v>
      </c>
      <c r="H3" t="str">
        <f>IF(G3&lt;0.05,"True","False")</f>
        <v>False</v>
      </c>
      <c r="J3" t="s">
        <v>26</v>
      </c>
      <c r="L3" t="s">
        <v>27</v>
      </c>
      <c r="N3">
        <v>12119</v>
      </c>
      <c r="O3">
        <v>6.5000000000000002E-2</v>
      </c>
      <c r="P3">
        <v>6.5000000000000002E-2</v>
      </c>
      <c r="Q3" t="str">
        <f>IF(P3&lt;0.05,"True","False")</f>
        <v>False</v>
      </c>
      <c r="S3" t="str">
        <f>IF(AND(H3="True", Q3="True"),"True","False")</f>
        <v>False</v>
      </c>
      <c r="T3" t="str">
        <f>IF(S3="True", J3, "X")</f>
        <v>X</v>
      </c>
    </row>
    <row r="4" spans="1:20" x14ac:dyDescent="0.3">
      <c r="A4" t="s">
        <v>28</v>
      </c>
      <c r="C4" t="s">
        <v>27</v>
      </c>
      <c r="E4">
        <v>26341</v>
      </c>
      <c r="F4">
        <v>0.71699999999999997</v>
      </c>
      <c r="G4">
        <v>0.71699999999999997</v>
      </c>
      <c r="H4" t="str">
        <f t="shared" ref="H4:H67" si="0">IF(G4&lt;0.05,"True","False")</f>
        <v>False</v>
      </c>
      <c r="J4" t="s">
        <v>28</v>
      </c>
      <c r="L4" t="s">
        <v>27</v>
      </c>
      <c r="N4">
        <v>12119</v>
      </c>
      <c r="O4">
        <v>6.5000000000000002E-2</v>
      </c>
      <c r="P4">
        <v>6.5000000000000002E-2</v>
      </c>
      <c r="Q4" t="str">
        <f t="shared" ref="Q4:Q67" si="1">IF(P4&lt;0.05,"True","False")</f>
        <v>False</v>
      </c>
      <c r="S4" t="str">
        <f>IF(AND(H4="True", Q4="True"),"True","False")</f>
        <v>False</v>
      </c>
      <c r="T4" t="str">
        <f>IF(S4="True", J4, "X")</f>
        <v>X</v>
      </c>
    </row>
    <row r="5" spans="1:20" x14ac:dyDescent="0.3">
      <c r="A5" t="s">
        <v>29</v>
      </c>
      <c r="C5" t="s">
        <v>27</v>
      </c>
      <c r="E5">
        <v>23510</v>
      </c>
      <c r="F5">
        <v>0.105</v>
      </c>
      <c r="G5">
        <v>0.105</v>
      </c>
      <c r="H5" t="str">
        <f t="shared" si="0"/>
        <v>False</v>
      </c>
      <c r="J5" t="s">
        <v>29</v>
      </c>
      <c r="L5" t="s">
        <v>27</v>
      </c>
      <c r="N5">
        <v>13221</v>
      </c>
      <c r="O5">
        <v>0.23300000000000001</v>
      </c>
      <c r="P5">
        <v>0.23300000000000001</v>
      </c>
      <c r="Q5" t="str">
        <f t="shared" si="1"/>
        <v>False</v>
      </c>
      <c r="S5" t="str">
        <f>IF(AND(H5="True", Q5="True"),"True","False")</f>
        <v>False</v>
      </c>
      <c r="T5" t="str">
        <f>IF(S5="True", J5, "X")</f>
        <v>X</v>
      </c>
    </row>
    <row r="6" spans="1:20" x14ac:dyDescent="0.3">
      <c r="A6" t="s">
        <v>30</v>
      </c>
      <c r="C6" t="s">
        <v>27</v>
      </c>
      <c r="E6">
        <v>24520</v>
      </c>
      <c r="F6">
        <v>0.24099999999999999</v>
      </c>
      <c r="G6">
        <v>0.24099999999999999</v>
      </c>
      <c r="H6" t="str">
        <f t="shared" si="0"/>
        <v>False</v>
      </c>
      <c r="J6" t="s">
        <v>30</v>
      </c>
      <c r="L6" t="s">
        <v>27</v>
      </c>
      <c r="N6">
        <v>11684</v>
      </c>
      <c r="O6">
        <v>3.5000000000000003E-2</v>
      </c>
      <c r="P6">
        <v>3.5000000000000003E-2</v>
      </c>
      <c r="Q6" t="str">
        <f t="shared" si="1"/>
        <v>True</v>
      </c>
      <c r="S6" t="str">
        <f>IF(AND(H6="True", Q6="True"),"True","False")</f>
        <v>False</v>
      </c>
      <c r="T6" t="str">
        <f>IF(S6="True", J6, "X")</f>
        <v>X</v>
      </c>
    </row>
    <row r="7" spans="1:20" x14ac:dyDescent="0.3">
      <c r="A7" t="s">
        <v>32</v>
      </c>
      <c r="C7" t="s">
        <v>27</v>
      </c>
      <c r="E7">
        <v>23843</v>
      </c>
      <c r="F7">
        <v>0.14000000000000001</v>
      </c>
      <c r="G7">
        <v>0.14000000000000001</v>
      </c>
      <c r="H7" t="str">
        <f t="shared" si="0"/>
        <v>False</v>
      </c>
      <c r="J7" t="s">
        <v>32</v>
      </c>
      <c r="L7" t="s">
        <v>27</v>
      </c>
      <c r="N7">
        <v>12202</v>
      </c>
      <c r="O7">
        <v>7.1999999999999995E-2</v>
      </c>
      <c r="P7">
        <v>7.1999999999999995E-2</v>
      </c>
      <c r="Q7" t="str">
        <f t="shared" si="1"/>
        <v>False</v>
      </c>
      <c r="S7" t="str">
        <f>IF(AND(H7="True", Q7="True"),"True","False")</f>
        <v>False</v>
      </c>
      <c r="T7" t="str">
        <f>IF(S7="True", J7, "X")</f>
        <v>X</v>
      </c>
    </row>
    <row r="8" spans="1:20" x14ac:dyDescent="0.3">
      <c r="A8" t="s">
        <v>33</v>
      </c>
      <c r="C8" t="s">
        <v>27</v>
      </c>
      <c r="E8">
        <v>26554</v>
      </c>
      <c r="F8">
        <v>0.78900000000000003</v>
      </c>
      <c r="G8">
        <v>0.78900000000000003</v>
      </c>
      <c r="H8" t="str">
        <f t="shared" si="0"/>
        <v>False</v>
      </c>
      <c r="J8" t="s">
        <v>33</v>
      </c>
      <c r="L8" t="s">
        <v>27</v>
      </c>
      <c r="N8">
        <v>14165</v>
      </c>
      <c r="O8">
        <v>0.52700000000000002</v>
      </c>
      <c r="P8">
        <v>0.52700000000000002</v>
      </c>
      <c r="Q8" t="str">
        <f t="shared" si="1"/>
        <v>False</v>
      </c>
      <c r="S8" t="str">
        <f>IF(AND(H8="True", Q8="True"),"True","False")</f>
        <v>False</v>
      </c>
      <c r="T8" t="str">
        <f>IF(S8="True", J8, "X")</f>
        <v>X</v>
      </c>
    </row>
    <row r="9" spans="1:20" x14ac:dyDescent="0.3">
      <c r="A9" t="s">
        <v>34</v>
      </c>
      <c r="C9" t="s">
        <v>27</v>
      </c>
      <c r="E9">
        <v>22364</v>
      </c>
      <c r="F9">
        <v>3.3000000000000002E-2</v>
      </c>
      <c r="G9">
        <v>3.3000000000000002E-2</v>
      </c>
      <c r="H9" t="str">
        <f t="shared" si="0"/>
        <v>True</v>
      </c>
      <c r="J9" t="s">
        <v>34</v>
      </c>
      <c r="L9" t="s">
        <v>27</v>
      </c>
      <c r="N9">
        <v>10939</v>
      </c>
      <c r="O9">
        <v>1.0999999999999999E-2</v>
      </c>
      <c r="P9">
        <v>1.0999999999999999E-2</v>
      </c>
      <c r="Q9" t="str">
        <f t="shared" si="1"/>
        <v>True</v>
      </c>
      <c r="S9" t="str">
        <f>IF(AND(H9="True", Q9="True"),"True","False")</f>
        <v>True</v>
      </c>
      <c r="T9" t="str">
        <f>IF(S9="True", J9, "X")</f>
        <v>MolWt</v>
      </c>
    </row>
    <row r="10" spans="1:20" x14ac:dyDescent="0.3">
      <c r="A10" t="s">
        <v>35</v>
      </c>
      <c r="C10" t="s">
        <v>27</v>
      </c>
      <c r="E10">
        <v>21950</v>
      </c>
      <c r="F10">
        <v>2.1000000000000001E-2</v>
      </c>
      <c r="G10">
        <v>2.1000000000000001E-2</v>
      </c>
      <c r="H10" t="str">
        <f t="shared" si="0"/>
        <v>True</v>
      </c>
      <c r="J10" t="s">
        <v>35</v>
      </c>
      <c r="L10" t="s">
        <v>27</v>
      </c>
      <c r="N10">
        <v>10454</v>
      </c>
      <c r="O10">
        <v>5.0000000000000001E-3</v>
      </c>
      <c r="P10">
        <v>5.0000000000000001E-3</v>
      </c>
      <c r="Q10" t="str">
        <f t="shared" si="1"/>
        <v>True</v>
      </c>
      <c r="S10" t="str">
        <f>IF(AND(H10="True", Q10="True"),"True","False")</f>
        <v>True</v>
      </c>
      <c r="T10" t="str">
        <f>IF(S10="True", J10, "X")</f>
        <v>HeavyAtomMolWt</v>
      </c>
    </row>
    <row r="11" spans="1:20" x14ac:dyDescent="0.3">
      <c r="A11" t="s">
        <v>36</v>
      </c>
      <c r="C11" t="s">
        <v>27</v>
      </c>
      <c r="E11">
        <v>22364</v>
      </c>
      <c r="F11">
        <v>3.3000000000000002E-2</v>
      </c>
      <c r="G11">
        <v>3.3000000000000002E-2</v>
      </c>
      <c r="H11" t="str">
        <f t="shared" si="0"/>
        <v>True</v>
      </c>
      <c r="J11" t="s">
        <v>36</v>
      </c>
      <c r="L11" t="s">
        <v>27</v>
      </c>
      <c r="N11">
        <v>10966</v>
      </c>
      <c r="O11">
        <v>1.0999999999999999E-2</v>
      </c>
      <c r="P11">
        <v>1.0999999999999999E-2</v>
      </c>
      <c r="Q11" t="str">
        <f t="shared" si="1"/>
        <v>True</v>
      </c>
      <c r="S11" t="str">
        <f>IF(AND(H11="True", Q11="True"),"True","False")</f>
        <v>True</v>
      </c>
      <c r="T11" t="str">
        <f>IF(S11="True", J11, "X")</f>
        <v>ExactMolWt</v>
      </c>
    </row>
    <row r="12" spans="1:20" x14ac:dyDescent="0.3">
      <c r="A12" t="s">
        <v>37</v>
      </c>
      <c r="C12" t="s">
        <v>27</v>
      </c>
      <c r="E12">
        <v>23726</v>
      </c>
      <c r="F12">
        <v>0.127</v>
      </c>
      <c r="G12">
        <v>0.127</v>
      </c>
      <c r="H12" t="str">
        <f t="shared" si="0"/>
        <v>False</v>
      </c>
      <c r="J12" t="s">
        <v>37</v>
      </c>
      <c r="L12" t="s">
        <v>27</v>
      </c>
      <c r="N12">
        <v>12573</v>
      </c>
      <c r="O12">
        <v>0.114</v>
      </c>
      <c r="P12">
        <v>0.114</v>
      </c>
      <c r="Q12" t="str">
        <f t="shared" si="1"/>
        <v>False</v>
      </c>
      <c r="S12" t="str">
        <f>IF(AND(H12="True", Q12="True"),"True","False")</f>
        <v>False</v>
      </c>
      <c r="T12" t="str">
        <f>IF(S12="True", J12, "X")</f>
        <v>X</v>
      </c>
    </row>
    <row r="13" spans="1:20" x14ac:dyDescent="0.3">
      <c r="A13" t="s">
        <v>38</v>
      </c>
      <c r="C13" t="s">
        <v>27</v>
      </c>
      <c r="E13">
        <v>24634</v>
      </c>
      <c r="F13">
        <v>0.26200000000000001</v>
      </c>
      <c r="G13">
        <v>0.26200000000000001</v>
      </c>
      <c r="H13" t="str">
        <f t="shared" si="0"/>
        <v>False</v>
      </c>
      <c r="J13" t="s">
        <v>38</v>
      </c>
      <c r="L13" t="s">
        <v>27</v>
      </c>
      <c r="N13">
        <v>14965</v>
      </c>
      <c r="O13">
        <v>0.874</v>
      </c>
      <c r="P13">
        <v>0.874</v>
      </c>
      <c r="Q13" t="str">
        <f t="shared" si="1"/>
        <v>False</v>
      </c>
      <c r="S13" t="str">
        <f>IF(AND(H13="True", Q13="True"),"True","False")</f>
        <v>False</v>
      </c>
      <c r="T13" t="str">
        <f>IF(S13="True", J13, "X")</f>
        <v>X</v>
      </c>
    </row>
    <row r="14" spans="1:20" x14ac:dyDescent="0.3">
      <c r="A14" t="s">
        <v>39</v>
      </c>
      <c r="C14" t="s">
        <v>27</v>
      </c>
      <c r="E14">
        <v>23800</v>
      </c>
      <c r="F14">
        <v>0.13500000000000001</v>
      </c>
      <c r="G14">
        <v>0.13500000000000001</v>
      </c>
      <c r="H14" t="str">
        <f t="shared" si="0"/>
        <v>False</v>
      </c>
      <c r="J14" t="s">
        <v>39</v>
      </c>
      <c r="L14" t="s">
        <v>27</v>
      </c>
      <c r="N14">
        <v>14422</v>
      </c>
      <c r="O14">
        <v>0.63100000000000001</v>
      </c>
      <c r="P14">
        <v>0.63100000000000001</v>
      </c>
      <c r="Q14" t="str">
        <f t="shared" si="1"/>
        <v>False</v>
      </c>
      <c r="S14" t="str">
        <f>IF(AND(H14="True", Q14="True"),"True","False")</f>
        <v>False</v>
      </c>
      <c r="T14" t="str">
        <f>IF(S14="True", J14, "X")</f>
        <v>X</v>
      </c>
    </row>
    <row r="15" spans="1:20" x14ac:dyDescent="0.3">
      <c r="A15" t="s">
        <v>40</v>
      </c>
      <c r="C15" t="s">
        <v>27</v>
      </c>
      <c r="E15">
        <v>24525</v>
      </c>
      <c r="F15">
        <v>0.24199999999999999</v>
      </c>
      <c r="G15">
        <v>0.24199999999999999</v>
      </c>
      <c r="H15" t="str">
        <f t="shared" si="0"/>
        <v>False</v>
      </c>
      <c r="J15" t="s">
        <v>40</v>
      </c>
      <c r="L15" t="s">
        <v>27</v>
      </c>
      <c r="N15">
        <v>14690</v>
      </c>
      <c r="O15">
        <v>0.748</v>
      </c>
      <c r="P15">
        <v>0.748</v>
      </c>
      <c r="Q15" t="str">
        <f t="shared" si="1"/>
        <v>False</v>
      </c>
      <c r="S15" t="str">
        <f>IF(AND(H15="True", Q15="True"),"True","False")</f>
        <v>False</v>
      </c>
      <c r="T15" t="str">
        <f>IF(S15="True", J15, "X")</f>
        <v>X</v>
      </c>
    </row>
    <row r="16" spans="1:20" x14ac:dyDescent="0.3">
      <c r="A16" t="s">
        <v>41</v>
      </c>
      <c r="C16" t="s">
        <v>27</v>
      </c>
      <c r="E16">
        <v>25379</v>
      </c>
      <c r="F16">
        <v>0.42899999999999999</v>
      </c>
      <c r="G16">
        <v>0.42899999999999999</v>
      </c>
      <c r="H16" t="str">
        <f t="shared" si="0"/>
        <v>False</v>
      </c>
      <c r="J16" t="s">
        <v>41</v>
      </c>
      <c r="L16" t="s">
        <v>27</v>
      </c>
      <c r="N16">
        <v>14460</v>
      </c>
      <c r="O16">
        <v>0.64700000000000002</v>
      </c>
      <c r="P16">
        <v>0.64700000000000002</v>
      </c>
      <c r="Q16" t="str">
        <f t="shared" si="1"/>
        <v>False</v>
      </c>
      <c r="S16" t="str">
        <f>IF(AND(H16="True", Q16="True"),"True","False")</f>
        <v>False</v>
      </c>
      <c r="T16" t="str">
        <f>IF(S16="True", J16, "X")</f>
        <v>X</v>
      </c>
    </row>
    <row r="17" spans="1:20" x14ac:dyDescent="0.3">
      <c r="A17" t="s">
        <v>42</v>
      </c>
      <c r="C17" t="s">
        <v>27</v>
      </c>
      <c r="E17">
        <v>18536</v>
      </c>
      <c r="F17" t="s">
        <v>31</v>
      </c>
      <c r="G17">
        <v>0</v>
      </c>
      <c r="H17" t="str">
        <f t="shared" si="0"/>
        <v>True</v>
      </c>
      <c r="J17" t="s">
        <v>42</v>
      </c>
      <c r="L17" t="s">
        <v>27</v>
      </c>
      <c r="N17">
        <v>14030</v>
      </c>
      <c r="O17">
        <v>0.47499999999999998</v>
      </c>
      <c r="P17">
        <v>0.47499999999999998</v>
      </c>
      <c r="Q17" t="str">
        <f t="shared" si="1"/>
        <v>False</v>
      </c>
      <c r="S17" t="str">
        <f>IF(AND(H17="True", Q17="True"),"True","False")</f>
        <v>False</v>
      </c>
      <c r="T17" t="str">
        <f>IF(S17="True", J17, "X")</f>
        <v>X</v>
      </c>
    </row>
    <row r="18" spans="1:20" x14ac:dyDescent="0.3">
      <c r="A18" t="s">
        <v>43</v>
      </c>
      <c r="C18" t="s">
        <v>27</v>
      </c>
      <c r="E18">
        <v>21509</v>
      </c>
      <c r="F18">
        <v>1.2E-2</v>
      </c>
      <c r="G18">
        <v>1.2E-2</v>
      </c>
      <c r="H18" t="str">
        <f t="shared" si="0"/>
        <v>True</v>
      </c>
      <c r="J18" t="s">
        <v>43</v>
      </c>
      <c r="L18" t="s">
        <v>27</v>
      </c>
      <c r="N18">
        <v>14931</v>
      </c>
      <c r="O18">
        <v>0.85799999999999998</v>
      </c>
      <c r="P18">
        <v>0.85799999999999998</v>
      </c>
      <c r="Q18" t="str">
        <f t="shared" si="1"/>
        <v>False</v>
      </c>
      <c r="S18" t="str">
        <f>IF(AND(H18="True", Q18="True"),"True","False")</f>
        <v>False</v>
      </c>
      <c r="T18" t="str">
        <f>IF(S18="True", J18, "X")</f>
        <v>X</v>
      </c>
    </row>
    <row r="19" spans="1:20" x14ac:dyDescent="0.3">
      <c r="A19" t="s">
        <v>44</v>
      </c>
      <c r="C19" t="s">
        <v>27</v>
      </c>
      <c r="E19">
        <v>24776</v>
      </c>
      <c r="F19">
        <v>0.28999999999999998</v>
      </c>
      <c r="G19">
        <v>0.28999999999999998</v>
      </c>
      <c r="H19" t="str">
        <f t="shared" si="0"/>
        <v>False</v>
      </c>
      <c r="J19" t="s">
        <v>44</v>
      </c>
      <c r="L19" t="s">
        <v>27</v>
      </c>
      <c r="N19">
        <v>13672</v>
      </c>
      <c r="O19">
        <v>0.35399999999999998</v>
      </c>
      <c r="P19">
        <v>0.35399999999999998</v>
      </c>
      <c r="Q19" t="str">
        <f t="shared" si="1"/>
        <v>False</v>
      </c>
      <c r="S19" t="str">
        <f>IF(AND(H19="True", Q19="True"),"True","False")</f>
        <v>False</v>
      </c>
      <c r="T19" t="str">
        <f>IF(S19="True", J19, "X")</f>
        <v>X</v>
      </c>
    </row>
    <row r="20" spans="1:20" x14ac:dyDescent="0.3">
      <c r="A20" t="s">
        <v>45</v>
      </c>
      <c r="C20" t="s">
        <v>27</v>
      </c>
      <c r="E20">
        <v>25158</v>
      </c>
      <c r="F20">
        <v>0.374</v>
      </c>
      <c r="G20">
        <v>0.374</v>
      </c>
      <c r="H20" t="str">
        <f t="shared" si="0"/>
        <v>False</v>
      </c>
      <c r="J20" t="s">
        <v>45</v>
      </c>
      <c r="L20" t="s">
        <v>27</v>
      </c>
      <c r="N20">
        <v>8703</v>
      </c>
      <c r="O20" t="s">
        <v>31</v>
      </c>
      <c r="P20">
        <v>0</v>
      </c>
      <c r="Q20" t="str">
        <f t="shared" si="1"/>
        <v>True</v>
      </c>
      <c r="S20" t="str">
        <f>IF(AND(H20="True", Q20="True"),"True","False")</f>
        <v>False</v>
      </c>
      <c r="T20" t="str">
        <f>IF(S20="True", J20, "X")</f>
        <v>X</v>
      </c>
    </row>
    <row r="21" spans="1:20" x14ac:dyDescent="0.3">
      <c r="A21" t="s">
        <v>46</v>
      </c>
      <c r="C21" t="s">
        <v>27</v>
      </c>
      <c r="E21">
        <v>27015</v>
      </c>
      <c r="F21">
        <v>0.95</v>
      </c>
      <c r="G21">
        <v>0.95</v>
      </c>
      <c r="H21" t="str">
        <f t="shared" si="0"/>
        <v>False</v>
      </c>
      <c r="J21" t="s">
        <v>46</v>
      </c>
      <c r="L21" t="s">
        <v>27</v>
      </c>
      <c r="N21">
        <v>10006</v>
      </c>
      <c r="O21">
        <v>2E-3</v>
      </c>
      <c r="P21">
        <v>2E-3</v>
      </c>
      <c r="Q21" t="str">
        <f t="shared" si="1"/>
        <v>True</v>
      </c>
      <c r="S21" t="str">
        <f>IF(AND(H21="True", Q21="True"),"True","False")</f>
        <v>False</v>
      </c>
      <c r="T21" t="str">
        <f>IF(S21="True", J21, "X")</f>
        <v>X</v>
      </c>
    </row>
    <row r="22" spans="1:20" x14ac:dyDescent="0.3">
      <c r="A22" t="s">
        <v>47</v>
      </c>
      <c r="C22" t="s">
        <v>27</v>
      </c>
      <c r="E22">
        <v>27011</v>
      </c>
      <c r="F22">
        <v>0.94799999999999995</v>
      </c>
      <c r="G22">
        <v>0.94799999999999995</v>
      </c>
      <c r="H22" t="str">
        <f t="shared" si="0"/>
        <v>False</v>
      </c>
      <c r="J22" t="s">
        <v>47</v>
      </c>
      <c r="L22" t="s">
        <v>27</v>
      </c>
      <c r="N22">
        <v>13902</v>
      </c>
      <c r="O22">
        <v>0.43</v>
      </c>
      <c r="P22">
        <v>0.43</v>
      </c>
      <c r="Q22" t="str">
        <f t="shared" si="1"/>
        <v>False</v>
      </c>
      <c r="S22" t="str">
        <f>IF(AND(H22="True", Q22="True"),"True","False")</f>
        <v>False</v>
      </c>
      <c r="T22" t="str">
        <f>IF(S22="True", J22, "X")</f>
        <v>X</v>
      </c>
    </row>
    <row r="23" spans="1:20" x14ac:dyDescent="0.3">
      <c r="A23" t="s">
        <v>48</v>
      </c>
      <c r="C23" t="s">
        <v>27</v>
      </c>
      <c r="E23">
        <v>26107</v>
      </c>
      <c r="F23">
        <v>0.64100000000000001</v>
      </c>
      <c r="G23">
        <v>0.64100000000000001</v>
      </c>
      <c r="H23" t="str">
        <f t="shared" si="0"/>
        <v>False</v>
      </c>
      <c r="J23" t="s">
        <v>48</v>
      </c>
      <c r="L23" t="s">
        <v>27</v>
      </c>
      <c r="N23">
        <v>12656</v>
      </c>
      <c r="O23">
        <v>0.126</v>
      </c>
      <c r="P23">
        <v>0.126</v>
      </c>
      <c r="Q23" t="str">
        <f t="shared" si="1"/>
        <v>False</v>
      </c>
      <c r="S23" t="str">
        <f>IF(AND(H23="True", Q23="True"),"True","False")</f>
        <v>False</v>
      </c>
      <c r="T23" t="str">
        <f>IF(S23="True", J23, "X")</f>
        <v>X</v>
      </c>
    </row>
    <row r="24" spans="1:20" x14ac:dyDescent="0.3">
      <c r="A24" t="s">
        <v>49</v>
      </c>
      <c r="C24" t="s">
        <v>27</v>
      </c>
      <c r="E24">
        <v>21304</v>
      </c>
      <c r="F24">
        <v>8.9999999999999993E-3</v>
      </c>
      <c r="G24">
        <v>8.9999999999999993E-3</v>
      </c>
      <c r="H24" t="str">
        <f t="shared" si="0"/>
        <v>True</v>
      </c>
      <c r="J24" t="s">
        <v>49</v>
      </c>
      <c r="L24" t="s">
        <v>27</v>
      </c>
      <c r="N24">
        <v>14120</v>
      </c>
      <c r="O24">
        <v>0.50900000000000001</v>
      </c>
      <c r="P24">
        <v>0.50900000000000001</v>
      </c>
      <c r="Q24" t="str">
        <f t="shared" si="1"/>
        <v>False</v>
      </c>
      <c r="S24" t="str">
        <f>IF(AND(H24="True", Q24="True"),"True","False")</f>
        <v>False</v>
      </c>
      <c r="T24" t="str">
        <f>IF(S24="True", J24, "X")</f>
        <v>X</v>
      </c>
    </row>
    <row r="25" spans="1:20" x14ac:dyDescent="0.3">
      <c r="A25" t="s">
        <v>50</v>
      </c>
      <c r="C25" t="s">
        <v>27</v>
      </c>
      <c r="E25">
        <v>24766</v>
      </c>
      <c r="F25">
        <v>0.28799999999999998</v>
      </c>
      <c r="G25">
        <v>0.28799999999999998</v>
      </c>
      <c r="H25" t="str">
        <f t="shared" si="0"/>
        <v>False</v>
      </c>
      <c r="J25" t="s">
        <v>50</v>
      </c>
      <c r="L25" t="s">
        <v>27</v>
      </c>
      <c r="N25">
        <v>12697</v>
      </c>
      <c r="O25">
        <v>0.13200000000000001</v>
      </c>
      <c r="P25">
        <v>0.13200000000000001</v>
      </c>
      <c r="Q25" t="str">
        <f t="shared" si="1"/>
        <v>False</v>
      </c>
      <c r="S25" t="str">
        <f>IF(AND(H25="True", Q25="True"),"True","False")</f>
        <v>False</v>
      </c>
      <c r="T25" t="str">
        <f>IF(S25="True", J25, "X")</f>
        <v>X</v>
      </c>
    </row>
    <row r="26" spans="1:20" x14ac:dyDescent="0.3">
      <c r="A26" t="s">
        <v>51</v>
      </c>
      <c r="C26" t="s">
        <v>27</v>
      </c>
      <c r="E26">
        <v>26373</v>
      </c>
      <c r="F26">
        <v>0.72699999999999998</v>
      </c>
      <c r="G26">
        <v>0.72699999999999998</v>
      </c>
      <c r="H26" t="str">
        <f t="shared" si="0"/>
        <v>False</v>
      </c>
      <c r="J26" t="s">
        <v>51</v>
      </c>
      <c r="L26" t="s">
        <v>27</v>
      </c>
      <c r="N26">
        <v>9399</v>
      </c>
      <c r="O26" t="s">
        <v>31</v>
      </c>
      <c r="P26">
        <v>0</v>
      </c>
      <c r="Q26" t="str">
        <f t="shared" si="1"/>
        <v>True</v>
      </c>
      <c r="S26" t="str">
        <f>IF(AND(H26="True", Q26="True"),"True","False")</f>
        <v>False</v>
      </c>
      <c r="T26" t="str">
        <f>IF(S26="True", J26, "X")</f>
        <v>X</v>
      </c>
    </row>
    <row r="27" spans="1:20" x14ac:dyDescent="0.3">
      <c r="A27" t="s">
        <v>52</v>
      </c>
      <c r="C27" t="s">
        <v>27</v>
      </c>
      <c r="E27">
        <v>23097</v>
      </c>
      <c r="F27">
        <v>7.0999999999999994E-2</v>
      </c>
      <c r="G27">
        <v>7.0999999999999994E-2</v>
      </c>
      <c r="H27" t="str">
        <f t="shared" si="0"/>
        <v>False</v>
      </c>
      <c r="J27" t="s">
        <v>52</v>
      </c>
      <c r="L27" t="s">
        <v>27</v>
      </c>
      <c r="N27">
        <v>11212</v>
      </c>
      <c r="O27">
        <v>1.7000000000000001E-2</v>
      </c>
      <c r="P27">
        <v>1.7000000000000001E-2</v>
      </c>
      <c r="Q27" t="str">
        <f t="shared" si="1"/>
        <v>True</v>
      </c>
      <c r="S27" t="str">
        <f>IF(AND(H27="True", Q27="True"),"True","False")</f>
        <v>False</v>
      </c>
      <c r="T27" t="str">
        <f>IF(S27="True", J27, "X")</f>
        <v>X</v>
      </c>
    </row>
    <row r="28" spans="1:20" x14ac:dyDescent="0.3">
      <c r="A28" t="s">
        <v>53</v>
      </c>
      <c r="C28" t="s">
        <v>27</v>
      </c>
      <c r="E28">
        <v>22940</v>
      </c>
      <c r="F28">
        <v>6.0999999999999999E-2</v>
      </c>
      <c r="G28">
        <v>6.0999999999999999E-2</v>
      </c>
      <c r="H28" t="str">
        <f t="shared" si="0"/>
        <v>False</v>
      </c>
      <c r="J28" t="s">
        <v>53</v>
      </c>
      <c r="L28" t="s">
        <v>27</v>
      </c>
      <c r="N28">
        <v>8108</v>
      </c>
      <c r="O28" t="s">
        <v>31</v>
      </c>
      <c r="P28">
        <v>0</v>
      </c>
      <c r="Q28" t="str">
        <f t="shared" si="1"/>
        <v>True</v>
      </c>
      <c r="S28" t="str">
        <f>IF(AND(H28="True", Q28="True"),"True","False")</f>
        <v>False</v>
      </c>
      <c r="T28" t="str">
        <f>IF(S28="True", J28, "X")</f>
        <v>X</v>
      </c>
    </row>
    <row r="29" spans="1:20" x14ac:dyDescent="0.3">
      <c r="A29" t="s">
        <v>54</v>
      </c>
      <c r="C29" t="s">
        <v>27</v>
      </c>
      <c r="E29">
        <v>21351</v>
      </c>
      <c r="F29">
        <v>0.01</v>
      </c>
      <c r="G29">
        <v>0.01</v>
      </c>
      <c r="H29" t="str">
        <f t="shared" si="0"/>
        <v>True</v>
      </c>
      <c r="J29" t="s">
        <v>54</v>
      </c>
      <c r="L29" t="s">
        <v>27</v>
      </c>
      <c r="N29">
        <v>9283</v>
      </c>
      <c r="O29" t="s">
        <v>31</v>
      </c>
      <c r="P29">
        <v>0</v>
      </c>
      <c r="Q29" t="str">
        <f t="shared" si="1"/>
        <v>True</v>
      </c>
      <c r="S29" t="str">
        <f>IF(AND(H29="True", Q29="True"),"True","False")</f>
        <v>True</v>
      </c>
      <c r="T29" t="str">
        <f>IF(S29="True", J29, "X")</f>
        <v>BalabanJ</v>
      </c>
    </row>
    <row r="30" spans="1:20" x14ac:dyDescent="0.3">
      <c r="A30" t="s">
        <v>55</v>
      </c>
      <c r="C30" t="s">
        <v>27</v>
      </c>
      <c r="E30">
        <v>21223</v>
      </c>
      <c r="F30">
        <v>8.0000000000000002E-3</v>
      </c>
      <c r="G30">
        <v>8.0000000000000002E-3</v>
      </c>
      <c r="H30" t="str">
        <f t="shared" si="0"/>
        <v>True</v>
      </c>
      <c r="J30" t="s">
        <v>55</v>
      </c>
      <c r="L30" t="s">
        <v>27</v>
      </c>
      <c r="N30">
        <v>8537</v>
      </c>
      <c r="O30" t="s">
        <v>31</v>
      </c>
      <c r="P30">
        <v>0</v>
      </c>
      <c r="Q30" t="str">
        <f t="shared" si="1"/>
        <v>True</v>
      </c>
      <c r="S30" t="str">
        <f>IF(AND(H30="True", Q30="True"),"True","False")</f>
        <v>True</v>
      </c>
      <c r="T30" t="str">
        <f>IF(S30="True", J30, "X")</f>
        <v>BertzCT</v>
      </c>
    </row>
    <row r="31" spans="1:20" x14ac:dyDescent="0.3">
      <c r="A31" t="s">
        <v>56</v>
      </c>
      <c r="C31" t="s">
        <v>27</v>
      </c>
      <c r="E31">
        <v>23720</v>
      </c>
      <c r="F31">
        <v>0.126</v>
      </c>
      <c r="G31">
        <v>0.126</v>
      </c>
      <c r="H31" t="str">
        <f t="shared" si="0"/>
        <v>False</v>
      </c>
      <c r="J31" t="s">
        <v>56</v>
      </c>
      <c r="L31" t="s">
        <v>27</v>
      </c>
      <c r="N31">
        <v>12634</v>
      </c>
      <c r="O31">
        <v>0.123</v>
      </c>
      <c r="P31">
        <v>0.123</v>
      </c>
      <c r="Q31" t="str">
        <f t="shared" si="1"/>
        <v>False</v>
      </c>
      <c r="S31" t="str">
        <f>IF(AND(H31="True", Q31="True"),"True","False")</f>
        <v>False</v>
      </c>
      <c r="T31" t="str">
        <f>IF(S31="True", J31, "X")</f>
        <v>X</v>
      </c>
    </row>
    <row r="32" spans="1:20" x14ac:dyDescent="0.3">
      <c r="A32" t="s">
        <v>57</v>
      </c>
      <c r="C32" t="s">
        <v>27</v>
      </c>
      <c r="E32">
        <v>24346</v>
      </c>
      <c r="F32">
        <v>0.21099999999999999</v>
      </c>
      <c r="G32">
        <v>0.21099999999999999</v>
      </c>
      <c r="H32" t="str">
        <f t="shared" si="0"/>
        <v>False</v>
      </c>
      <c r="J32" t="s">
        <v>57</v>
      </c>
      <c r="L32" t="s">
        <v>27</v>
      </c>
      <c r="N32">
        <v>13465</v>
      </c>
      <c r="O32">
        <v>0.29399999999999998</v>
      </c>
      <c r="P32">
        <v>0.29399999999999998</v>
      </c>
      <c r="Q32" t="str">
        <f t="shared" si="1"/>
        <v>False</v>
      </c>
      <c r="S32" t="str">
        <f>IF(AND(H32="True", Q32="True"),"True","False")</f>
        <v>False</v>
      </c>
      <c r="T32" t="str">
        <f>IF(S32="True", J32, "X")</f>
        <v>X</v>
      </c>
    </row>
    <row r="33" spans="1:20" x14ac:dyDescent="0.3">
      <c r="A33" t="s">
        <v>58</v>
      </c>
      <c r="C33" t="s">
        <v>27</v>
      </c>
      <c r="E33">
        <v>23473</v>
      </c>
      <c r="F33">
        <v>0.10100000000000001</v>
      </c>
      <c r="G33">
        <v>0.10100000000000001</v>
      </c>
      <c r="H33" t="str">
        <f t="shared" si="0"/>
        <v>False</v>
      </c>
      <c r="J33" t="s">
        <v>58</v>
      </c>
      <c r="L33" t="s">
        <v>27</v>
      </c>
      <c r="N33">
        <v>11818</v>
      </c>
      <c r="O33">
        <v>4.2999999999999997E-2</v>
      </c>
      <c r="P33">
        <v>4.2999999999999997E-2</v>
      </c>
      <c r="Q33" t="str">
        <f t="shared" si="1"/>
        <v>True</v>
      </c>
      <c r="S33" t="str">
        <f>IF(AND(H33="True", Q33="True"),"True","False")</f>
        <v>False</v>
      </c>
      <c r="T33" t="str">
        <f>IF(S33="True", J33, "X")</f>
        <v>X</v>
      </c>
    </row>
    <row r="34" spans="1:20" x14ac:dyDescent="0.3">
      <c r="A34" t="s">
        <v>59</v>
      </c>
      <c r="C34" t="s">
        <v>27</v>
      </c>
      <c r="E34">
        <v>22438</v>
      </c>
      <c r="F34">
        <v>3.5999999999999997E-2</v>
      </c>
      <c r="G34">
        <v>3.5999999999999997E-2</v>
      </c>
      <c r="H34" t="str">
        <f t="shared" si="0"/>
        <v>True</v>
      </c>
      <c r="J34" t="s">
        <v>59</v>
      </c>
      <c r="L34" t="s">
        <v>27</v>
      </c>
      <c r="N34">
        <v>11961</v>
      </c>
      <c r="O34">
        <v>5.1999999999999998E-2</v>
      </c>
      <c r="P34">
        <v>5.1999999999999998E-2</v>
      </c>
      <c r="Q34" t="str">
        <f t="shared" si="1"/>
        <v>False</v>
      </c>
      <c r="S34" t="str">
        <f>IF(AND(H34="True", Q34="True"),"True","False")</f>
        <v>False</v>
      </c>
      <c r="T34" t="str">
        <f>IF(S34="True", J34, "X")</f>
        <v>X</v>
      </c>
    </row>
    <row r="35" spans="1:20" x14ac:dyDescent="0.3">
      <c r="A35" t="s">
        <v>60</v>
      </c>
      <c r="C35" t="s">
        <v>27</v>
      </c>
      <c r="E35">
        <v>23873</v>
      </c>
      <c r="F35">
        <v>0.14399999999999999</v>
      </c>
      <c r="G35">
        <v>0.14399999999999999</v>
      </c>
      <c r="H35" t="str">
        <f t="shared" si="0"/>
        <v>False</v>
      </c>
      <c r="J35" t="s">
        <v>60</v>
      </c>
      <c r="L35" t="s">
        <v>27</v>
      </c>
      <c r="N35">
        <v>13650</v>
      </c>
      <c r="O35">
        <v>0.34799999999999998</v>
      </c>
      <c r="P35">
        <v>0.34799999999999998</v>
      </c>
      <c r="Q35" t="str">
        <f t="shared" si="1"/>
        <v>False</v>
      </c>
      <c r="S35" t="str">
        <f>IF(AND(H35="True", Q35="True"),"True","False")</f>
        <v>False</v>
      </c>
      <c r="T35" t="str">
        <f>IF(S35="True", J35, "X")</f>
        <v>X</v>
      </c>
    </row>
    <row r="36" spans="1:20" x14ac:dyDescent="0.3">
      <c r="A36" t="s">
        <v>61</v>
      </c>
      <c r="C36" t="s">
        <v>27</v>
      </c>
      <c r="E36">
        <v>23261</v>
      </c>
      <c r="F36">
        <v>8.3000000000000004E-2</v>
      </c>
      <c r="G36">
        <v>8.3000000000000004E-2</v>
      </c>
      <c r="H36" t="str">
        <f t="shared" si="0"/>
        <v>False</v>
      </c>
      <c r="J36" t="s">
        <v>61</v>
      </c>
      <c r="L36" t="s">
        <v>27</v>
      </c>
      <c r="N36">
        <v>9980</v>
      </c>
      <c r="O36">
        <v>2E-3</v>
      </c>
      <c r="P36">
        <v>2E-3</v>
      </c>
      <c r="Q36" t="str">
        <f t="shared" si="1"/>
        <v>True</v>
      </c>
      <c r="S36" t="str">
        <f>IF(AND(H36="True", Q36="True"),"True","False")</f>
        <v>False</v>
      </c>
      <c r="T36" t="str">
        <f>IF(S36="True", J36, "X")</f>
        <v>X</v>
      </c>
    </row>
    <row r="37" spans="1:20" x14ac:dyDescent="0.3">
      <c r="A37" t="s">
        <v>62</v>
      </c>
      <c r="C37" t="s">
        <v>27</v>
      </c>
      <c r="E37">
        <v>24818</v>
      </c>
      <c r="F37">
        <v>0.29799999999999999</v>
      </c>
      <c r="G37">
        <v>0.29799999999999999</v>
      </c>
      <c r="H37" t="str">
        <f t="shared" si="0"/>
        <v>False</v>
      </c>
      <c r="J37" t="s">
        <v>62</v>
      </c>
      <c r="L37" t="s">
        <v>27</v>
      </c>
      <c r="N37">
        <v>14145</v>
      </c>
      <c r="O37">
        <v>0.51900000000000002</v>
      </c>
      <c r="P37">
        <v>0.51900000000000002</v>
      </c>
      <c r="Q37" t="str">
        <f t="shared" si="1"/>
        <v>False</v>
      </c>
      <c r="S37" t="str">
        <f>IF(AND(H37="True", Q37="True"),"True","False")</f>
        <v>False</v>
      </c>
      <c r="T37" t="str">
        <f>IF(S37="True", J37, "X")</f>
        <v>X</v>
      </c>
    </row>
    <row r="38" spans="1:20" x14ac:dyDescent="0.3">
      <c r="A38" t="s">
        <v>63</v>
      </c>
      <c r="C38" t="s">
        <v>27</v>
      </c>
      <c r="E38">
        <v>24279</v>
      </c>
      <c r="F38">
        <v>0.20100000000000001</v>
      </c>
      <c r="G38">
        <v>0.20100000000000001</v>
      </c>
      <c r="H38" t="str">
        <f t="shared" si="0"/>
        <v>False</v>
      </c>
      <c r="J38" t="s">
        <v>63</v>
      </c>
      <c r="L38" t="s">
        <v>27</v>
      </c>
      <c r="N38">
        <v>8825</v>
      </c>
      <c r="O38" t="s">
        <v>31</v>
      </c>
      <c r="P38">
        <v>0</v>
      </c>
      <c r="Q38" t="str">
        <f t="shared" si="1"/>
        <v>True</v>
      </c>
      <c r="S38" t="str">
        <f>IF(AND(H38="True", Q38="True"),"True","False")</f>
        <v>False</v>
      </c>
      <c r="T38" t="str">
        <f>IF(S38="True", J38, "X")</f>
        <v>X</v>
      </c>
    </row>
    <row r="39" spans="1:20" x14ac:dyDescent="0.3">
      <c r="A39" t="s">
        <v>64</v>
      </c>
      <c r="C39" t="s">
        <v>27</v>
      </c>
      <c r="E39">
        <v>23908</v>
      </c>
      <c r="F39">
        <v>0.14799999999999999</v>
      </c>
      <c r="G39">
        <v>0.14799999999999999</v>
      </c>
      <c r="H39" t="str">
        <f t="shared" si="0"/>
        <v>False</v>
      </c>
      <c r="J39" t="s">
        <v>64</v>
      </c>
      <c r="L39" t="s">
        <v>27</v>
      </c>
      <c r="N39">
        <v>13868</v>
      </c>
      <c r="O39">
        <v>0.41799999999999998</v>
      </c>
      <c r="P39">
        <v>0.41799999999999998</v>
      </c>
      <c r="Q39" t="str">
        <f t="shared" si="1"/>
        <v>False</v>
      </c>
      <c r="S39" t="str">
        <f>IF(AND(H39="True", Q39="True"),"True","False")</f>
        <v>False</v>
      </c>
      <c r="T39" t="str">
        <f>IF(S39="True", J39, "X")</f>
        <v>X</v>
      </c>
    </row>
    <row r="40" spans="1:20" x14ac:dyDescent="0.3">
      <c r="A40" t="s">
        <v>65</v>
      </c>
      <c r="C40" t="s">
        <v>27</v>
      </c>
      <c r="E40">
        <v>23432</v>
      </c>
      <c r="F40">
        <v>9.8000000000000004E-2</v>
      </c>
      <c r="G40">
        <v>9.8000000000000004E-2</v>
      </c>
      <c r="H40" t="str">
        <f t="shared" si="0"/>
        <v>False</v>
      </c>
      <c r="J40" t="s">
        <v>65</v>
      </c>
      <c r="L40" t="s">
        <v>27</v>
      </c>
      <c r="N40">
        <v>8295</v>
      </c>
      <c r="O40" t="s">
        <v>31</v>
      </c>
      <c r="P40">
        <v>0</v>
      </c>
      <c r="Q40" t="str">
        <f t="shared" si="1"/>
        <v>True</v>
      </c>
      <c r="S40" t="str">
        <f>IF(AND(H40="True", Q40="True"),"True","False")</f>
        <v>False</v>
      </c>
      <c r="T40" t="str">
        <f>IF(S40="True", J40, "X")</f>
        <v>X</v>
      </c>
    </row>
    <row r="41" spans="1:20" x14ac:dyDescent="0.3">
      <c r="A41" t="s">
        <v>66</v>
      </c>
      <c r="C41" t="s">
        <v>27</v>
      </c>
      <c r="E41">
        <v>24119</v>
      </c>
      <c r="F41">
        <v>0.17699999999999999</v>
      </c>
      <c r="G41">
        <v>0.17699999999999999</v>
      </c>
      <c r="H41" t="str">
        <f t="shared" si="0"/>
        <v>False</v>
      </c>
      <c r="J41" t="s">
        <v>66</v>
      </c>
      <c r="L41" t="s">
        <v>27</v>
      </c>
      <c r="N41">
        <v>14313</v>
      </c>
      <c r="O41">
        <v>0.58499999999999996</v>
      </c>
      <c r="P41">
        <v>0.58499999999999996</v>
      </c>
      <c r="Q41" t="str">
        <f t="shared" si="1"/>
        <v>False</v>
      </c>
      <c r="S41" t="str">
        <f>IF(AND(H41="True", Q41="True"),"True","False")</f>
        <v>False</v>
      </c>
      <c r="T41" t="str">
        <f>IF(S41="True", J41, "X")</f>
        <v>X</v>
      </c>
    </row>
    <row r="42" spans="1:20" x14ac:dyDescent="0.3">
      <c r="A42" t="s">
        <v>67</v>
      </c>
      <c r="C42" t="s">
        <v>27</v>
      </c>
      <c r="E42">
        <v>22920</v>
      </c>
      <c r="F42">
        <v>0.06</v>
      </c>
      <c r="G42">
        <v>0.06</v>
      </c>
      <c r="H42" t="str">
        <f t="shared" si="0"/>
        <v>False</v>
      </c>
      <c r="J42" t="s">
        <v>67</v>
      </c>
      <c r="L42" t="s">
        <v>27</v>
      </c>
      <c r="N42">
        <v>8552</v>
      </c>
      <c r="O42" t="s">
        <v>31</v>
      </c>
      <c r="P42">
        <v>0</v>
      </c>
      <c r="Q42" t="str">
        <f t="shared" si="1"/>
        <v>True</v>
      </c>
      <c r="S42" t="str">
        <f>IF(AND(H42="True", Q42="True"),"True","False")</f>
        <v>False</v>
      </c>
      <c r="T42" t="str">
        <f>IF(S42="True", J42, "X")</f>
        <v>X</v>
      </c>
    </row>
    <row r="43" spans="1:20" x14ac:dyDescent="0.3">
      <c r="A43" t="s">
        <v>68</v>
      </c>
      <c r="C43" t="s">
        <v>27</v>
      </c>
      <c r="E43">
        <v>24281</v>
      </c>
      <c r="F43">
        <v>0.20100000000000001</v>
      </c>
      <c r="G43">
        <v>0.20100000000000001</v>
      </c>
      <c r="H43" t="str">
        <f t="shared" si="0"/>
        <v>False</v>
      </c>
      <c r="J43" t="s">
        <v>68</v>
      </c>
      <c r="L43" t="s">
        <v>27</v>
      </c>
      <c r="N43">
        <v>14067</v>
      </c>
      <c r="O43">
        <v>0.48899999999999999</v>
      </c>
      <c r="P43">
        <v>0.48899999999999999</v>
      </c>
      <c r="Q43" t="str">
        <f t="shared" si="1"/>
        <v>False</v>
      </c>
      <c r="S43" t="str">
        <f>IF(AND(H43="True", Q43="True"),"True","False")</f>
        <v>False</v>
      </c>
      <c r="T43" t="str">
        <f>IF(S43="True", J43, "X")</f>
        <v>X</v>
      </c>
    </row>
    <row r="44" spans="1:20" x14ac:dyDescent="0.3">
      <c r="A44" t="s">
        <v>69</v>
      </c>
      <c r="C44" t="s">
        <v>27</v>
      </c>
      <c r="E44">
        <v>21842</v>
      </c>
      <c r="F44">
        <v>1.7999999999999999E-2</v>
      </c>
      <c r="G44">
        <v>1.7999999999999999E-2</v>
      </c>
      <c r="H44" t="str">
        <f t="shared" si="0"/>
        <v>True</v>
      </c>
      <c r="J44" t="s">
        <v>69</v>
      </c>
      <c r="L44" t="s">
        <v>27</v>
      </c>
      <c r="N44">
        <v>11284</v>
      </c>
      <c r="O44">
        <v>1.9E-2</v>
      </c>
      <c r="P44">
        <v>1.9E-2</v>
      </c>
      <c r="Q44" t="str">
        <f t="shared" si="1"/>
        <v>True</v>
      </c>
      <c r="S44" t="str">
        <f>IF(AND(H44="True", Q44="True"),"True","False")</f>
        <v>True</v>
      </c>
      <c r="T44" t="str">
        <f>IF(S44="True", J44, "X")</f>
        <v>Ipc</v>
      </c>
    </row>
    <row r="45" spans="1:20" x14ac:dyDescent="0.3">
      <c r="A45" t="s">
        <v>70</v>
      </c>
      <c r="C45" t="s">
        <v>27</v>
      </c>
      <c r="E45">
        <v>24966</v>
      </c>
      <c r="F45">
        <v>0.33</v>
      </c>
      <c r="G45">
        <v>0.33</v>
      </c>
      <c r="H45" t="str">
        <f t="shared" si="0"/>
        <v>False</v>
      </c>
      <c r="J45" t="s">
        <v>70</v>
      </c>
      <c r="L45" t="s">
        <v>27</v>
      </c>
      <c r="N45">
        <v>13508</v>
      </c>
      <c r="O45">
        <v>0.30599999999999999</v>
      </c>
      <c r="P45">
        <v>0.30599999999999999</v>
      </c>
      <c r="Q45" t="str">
        <f t="shared" si="1"/>
        <v>False</v>
      </c>
      <c r="S45" t="str">
        <f>IF(AND(H45="True", Q45="True"),"True","False")</f>
        <v>False</v>
      </c>
      <c r="T45" t="str">
        <f>IF(S45="True", J45, "X")</f>
        <v>X</v>
      </c>
    </row>
    <row r="46" spans="1:20" x14ac:dyDescent="0.3">
      <c r="A46" t="s">
        <v>71</v>
      </c>
      <c r="C46" t="s">
        <v>27</v>
      </c>
      <c r="E46">
        <v>25702</v>
      </c>
      <c r="F46">
        <v>0.51700000000000002</v>
      </c>
      <c r="G46">
        <v>0.51700000000000002</v>
      </c>
      <c r="H46" t="str">
        <f t="shared" si="0"/>
        <v>False</v>
      </c>
      <c r="J46" t="s">
        <v>71</v>
      </c>
      <c r="L46" t="s">
        <v>27</v>
      </c>
      <c r="N46">
        <v>14690</v>
      </c>
      <c r="O46">
        <v>0.748</v>
      </c>
      <c r="P46">
        <v>0.748</v>
      </c>
      <c r="Q46" t="str">
        <f t="shared" si="1"/>
        <v>False</v>
      </c>
      <c r="S46" t="str">
        <f>IF(AND(H46="True", Q46="True"),"True","False")</f>
        <v>False</v>
      </c>
      <c r="T46" t="str">
        <f>IF(S46="True", J46, "X")</f>
        <v>X</v>
      </c>
    </row>
    <row r="47" spans="1:20" x14ac:dyDescent="0.3">
      <c r="A47" t="s">
        <v>72</v>
      </c>
      <c r="C47" t="s">
        <v>27</v>
      </c>
      <c r="E47">
        <v>25997</v>
      </c>
      <c r="F47">
        <v>0.60599999999999998</v>
      </c>
      <c r="G47">
        <v>0.60599999999999998</v>
      </c>
      <c r="H47" t="str">
        <f t="shared" si="0"/>
        <v>False</v>
      </c>
      <c r="J47" t="s">
        <v>72</v>
      </c>
      <c r="L47" t="s">
        <v>27</v>
      </c>
      <c r="N47">
        <v>14894</v>
      </c>
      <c r="O47">
        <v>0.84099999999999997</v>
      </c>
      <c r="P47">
        <v>0.84099999999999997</v>
      </c>
      <c r="Q47" t="str">
        <f t="shared" si="1"/>
        <v>False</v>
      </c>
      <c r="S47" t="str">
        <f>IF(AND(H47="True", Q47="True"),"True","False")</f>
        <v>False</v>
      </c>
      <c r="T47" t="str">
        <f>IF(S47="True", J47, "X")</f>
        <v>X</v>
      </c>
    </row>
    <row r="48" spans="1:20" x14ac:dyDescent="0.3">
      <c r="A48" t="s">
        <v>73</v>
      </c>
      <c r="C48" t="s">
        <v>27</v>
      </c>
      <c r="E48">
        <v>22676</v>
      </c>
      <c r="F48">
        <v>4.5999999999999999E-2</v>
      </c>
      <c r="G48">
        <v>4.5999999999999999E-2</v>
      </c>
      <c r="H48" t="str">
        <f t="shared" si="0"/>
        <v>True</v>
      </c>
      <c r="J48" t="s">
        <v>73</v>
      </c>
      <c r="L48" t="s">
        <v>27</v>
      </c>
      <c r="N48">
        <v>11868</v>
      </c>
      <c r="O48">
        <v>4.5999999999999999E-2</v>
      </c>
      <c r="P48">
        <v>4.5999999999999999E-2</v>
      </c>
      <c r="Q48" t="str">
        <f t="shared" si="1"/>
        <v>True</v>
      </c>
      <c r="S48" t="str">
        <f>IF(AND(H48="True", Q48="True"),"True","False")</f>
        <v>True</v>
      </c>
      <c r="T48" t="str">
        <f>IF(S48="True", J48, "X")</f>
        <v>LabuteASA</v>
      </c>
    </row>
    <row r="49" spans="1:20" x14ac:dyDescent="0.3">
      <c r="A49" t="s">
        <v>74</v>
      </c>
      <c r="C49" t="s">
        <v>27</v>
      </c>
      <c r="E49">
        <v>24732</v>
      </c>
      <c r="F49">
        <v>0.28100000000000003</v>
      </c>
      <c r="G49">
        <v>0.28100000000000003</v>
      </c>
      <c r="H49" t="str">
        <f t="shared" si="0"/>
        <v>False</v>
      </c>
      <c r="J49" t="s">
        <v>74</v>
      </c>
      <c r="L49" t="s">
        <v>27</v>
      </c>
      <c r="N49">
        <v>11375</v>
      </c>
      <c r="O49">
        <v>2.1999999999999999E-2</v>
      </c>
      <c r="P49">
        <v>2.1999999999999999E-2</v>
      </c>
      <c r="Q49" t="str">
        <f t="shared" si="1"/>
        <v>True</v>
      </c>
      <c r="S49" t="str">
        <f>IF(AND(H49="True", Q49="True"),"True","False")</f>
        <v>False</v>
      </c>
      <c r="T49" t="str">
        <f>IF(S49="True", J49, "X")</f>
        <v>X</v>
      </c>
    </row>
    <row r="50" spans="1:20" x14ac:dyDescent="0.3">
      <c r="A50" t="s">
        <v>75</v>
      </c>
      <c r="C50" t="s">
        <v>27</v>
      </c>
      <c r="E50">
        <v>26529</v>
      </c>
      <c r="F50">
        <v>0.77800000000000002</v>
      </c>
      <c r="G50">
        <v>0.77800000000000002</v>
      </c>
      <c r="H50" t="str">
        <f t="shared" si="0"/>
        <v>False</v>
      </c>
      <c r="J50" t="s">
        <v>75</v>
      </c>
      <c r="L50" t="s">
        <v>27</v>
      </c>
      <c r="N50">
        <v>12413</v>
      </c>
      <c r="O50">
        <v>9.0999999999999998E-2</v>
      </c>
      <c r="P50">
        <v>9.0999999999999998E-2</v>
      </c>
      <c r="Q50" t="str">
        <f t="shared" si="1"/>
        <v>False</v>
      </c>
      <c r="S50" t="str">
        <f>IF(AND(H50="True", Q50="True"),"True","False")</f>
        <v>False</v>
      </c>
      <c r="T50" t="str">
        <f>IF(S50="True", J50, "X")</f>
        <v>X</v>
      </c>
    </row>
    <row r="51" spans="1:20" x14ac:dyDescent="0.3">
      <c r="A51" t="s">
        <v>76</v>
      </c>
      <c r="C51" t="s">
        <v>27</v>
      </c>
      <c r="E51">
        <v>25235</v>
      </c>
      <c r="F51">
        <v>0.37</v>
      </c>
      <c r="G51">
        <v>0.37</v>
      </c>
      <c r="H51" t="str">
        <f t="shared" si="0"/>
        <v>False</v>
      </c>
      <c r="J51" t="s">
        <v>76</v>
      </c>
      <c r="L51" t="s">
        <v>27</v>
      </c>
      <c r="N51">
        <v>14504</v>
      </c>
      <c r="O51">
        <v>0.65100000000000002</v>
      </c>
      <c r="P51">
        <v>0.65100000000000002</v>
      </c>
      <c r="Q51" t="str">
        <f t="shared" si="1"/>
        <v>False</v>
      </c>
      <c r="S51" t="str">
        <f>IF(AND(H51="True", Q51="True"),"True","False")</f>
        <v>False</v>
      </c>
      <c r="T51" t="str">
        <f>IF(S51="True", J51, "X")</f>
        <v>X</v>
      </c>
    </row>
    <row r="52" spans="1:20" x14ac:dyDescent="0.3">
      <c r="A52" t="s">
        <v>77</v>
      </c>
      <c r="C52" t="s">
        <v>27</v>
      </c>
      <c r="E52">
        <v>25089</v>
      </c>
      <c r="F52">
        <v>0.33800000000000002</v>
      </c>
      <c r="G52">
        <v>0.33800000000000002</v>
      </c>
      <c r="H52" t="str">
        <f t="shared" si="0"/>
        <v>False</v>
      </c>
      <c r="J52" t="s">
        <v>77</v>
      </c>
      <c r="L52" t="s">
        <v>27</v>
      </c>
      <c r="N52">
        <v>13863</v>
      </c>
      <c r="O52">
        <v>0.39700000000000002</v>
      </c>
      <c r="P52">
        <v>0.39700000000000002</v>
      </c>
      <c r="Q52" t="str">
        <f t="shared" si="1"/>
        <v>False</v>
      </c>
      <c r="S52" t="str">
        <f>IF(AND(H52="True", Q52="True"),"True","False")</f>
        <v>False</v>
      </c>
      <c r="T52" t="str">
        <f>IF(S52="True", J52, "X")</f>
        <v>X</v>
      </c>
    </row>
    <row r="53" spans="1:20" x14ac:dyDescent="0.3">
      <c r="A53" t="s">
        <v>78</v>
      </c>
      <c r="C53" t="s">
        <v>27</v>
      </c>
      <c r="E53">
        <v>26040</v>
      </c>
      <c r="F53">
        <v>0.58699999999999997</v>
      </c>
      <c r="G53">
        <v>0.58699999999999997</v>
      </c>
      <c r="H53" t="str">
        <f t="shared" si="0"/>
        <v>False</v>
      </c>
      <c r="J53" t="s">
        <v>78</v>
      </c>
      <c r="L53" t="s">
        <v>27</v>
      </c>
      <c r="N53">
        <v>12949</v>
      </c>
      <c r="O53">
        <v>0.13900000000000001</v>
      </c>
      <c r="P53">
        <v>0.13900000000000001</v>
      </c>
      <c r="Q53" t="str">
        <f t="shared" si="1"/>
        <v>False</v>
      </c>
      <c r="S53" t="str">
        <f>IF(AND(H53="True", Q53="True"),"True","False")</f>
        <v>False</v>
      </c>
      <c r="T53" t="str">
        <f>IF(S53="True", J53, "X")</f>
        <v>X</v>
      </c>
    </row>
    <row r="54" spans="1:20" x14ac:dyDescent="0.3">
      <c r="A54" t="s">
        <v>79</v>
      </c>
      <c r="C54" t="s">
        <v>27</v>
      </c>
      <c r="E54">
        <v>25462</v>
      </c>
      <c r="F54">
        <v>0.35799999999999998</v>
      </c>
      <c r="G54">
        <v>0.35799999999999998</v>
      </c>
      <c r="H54" t="str">
        <f t="shared" si="0"/>
        <v>False</v>
      </c>
      <c r="J54" t="s">
        <v>79</v>
      </c>
      <c r="L54" t="s">
        <v>27</v>
      </c>
      <c r="N54">
        <v>12308</v>
      </c>
      <c r="O54">
        <v>3.4000000000000002E-2</v>
      </c>
      <c r="P54">
        <v>3.4000000000000002E-2</v>
      </c>
      <c r="Q54" t="str">
        <f t="shared" si="1"/>
        <v>True</v>
      </c>
      <c r="S54" t="str">
        <f>IF(AND(H54="True", Q54="True"),"True","False")</f>
        <v>False</v>
      </c>
      <c r="T54" t="str">
        <f>IF(S54="True", J54, "X")</f>
        <v>X</v>
      </c>
    </row>
    <row r="55" spans="1:20" x14ac:dyDescent="0.3">
      <c r="A55" t="s">
        <v>80</v>
      </c>
      <c r="C55" t="s">
        <v>27</v>
      </c>
      <c r="E55">
        <v>25671</v>
      </c>
      <c r="F55">
        <v>0.501</v>
      </c>
      <c r="G55">
        <v>0.501</v>
      </c>
      <c r="H55" t="str">
        <f t="shared" si="0"/>
        <v>False</v>
      </c>
      <c r="J55" t="s">
        <v>80</v>
      </c>
      <c r="L55" t="s">
        <v>27</v>
      </c>
      <c r="N55">
        <v>13259</v>
      </c>
      <c r="O55">
        <v>0.23300000000000001</v>
      </c>
      <c r="P55">
        <v>0.23300000000000001</v>
      </c>
      <c r="Q55" t="str">
        <f t="shared" si="1"/>
        <v>False</v>
      </c>
      <c r="S55" t="str">
        <f>IF(AND(H55="True", Q55="True"),"True","False")</f>
        <v>False</v>
      </c>
      <c r="T55" t="str">
        <f>IF(S55="True", J55, "X")</f>
        <v>X</v>
      </c>
    </row>
    <row r="56" spans="1:20" x14ac:dyDescent="0.3">
      <c r="A56" t="s">
        <v>81</v>
      </c>
      <c r="C56" t="s">
        <v>27</v>
      </c>
      <c r="E56">
        <v>23952</v>
      </c>
      <c r="F56">
        <v>0.14599999999999999</v>
      </c>
      <c r="G56">
        <v>0.14599999999999999</v>
      </c>
      <c r="H56" t="str">
        <f t="shared" si="0"/>
        <v>False</v>
      </c>
      <c r="J56" t="s">
        <v>81</v>
      </c>
      <c r="L56" t="s">
        <v>27</v>
      </c>
      <c r="N56">
        <v>9206</v>
      </c>
      <c r="O56" t="s">
        <v>31</v>
      </c>
      <c r="P56">
        <v>0</v>
      </c>
      <c r="Q56" t="str">
        <f t="shared" si="1"/>
        <v>True</v>
      </c>
      <c r="S56" t="str">
        <f>IF(AND(H56="True", Q56="True"),"True","False")</f>
        <v>False</v>
      </c>
      <c r="T56" t="str">
        <f>IF(S56="True", J56, "X")</f>
        <v>X</v>
      </c>
    </row>
    <row r="57" spans="1:20" x14ac:dyDescent="0.3">
      <c r="A57" t="s">
        <v>82</v>
      </c>
      <c r="C57" t="s">
        <v>27</v>
      </c>
      <c r="E57">
        <v>21149</v>
      </c>
      <c r="F57">
        <v>1E-3</v>
      </c>
      <c r="G57">
        <v>1E-3</v>
      </c>
      <c r="H57" t="str">
        <f t="shared" si="0"/>
        <v>True</v>
      </c>
      <c r="J57" t="s">
        <v>82</v>
      </c>
      <c r="L57" t="s">
        <v>27</v>
      </c>
      <c r="N57">
        <v>12528</v>
      </c>
      <c r="O57">
        <v>4.9000000000000002E-2</v>
      </c>
      <c r="P57">
        <v>4.9000000000000002E-2</v>
      </c>
      <c r="Q57" t="str">
        <f t="shared" si="1"/>
        <v>True</v>
      </c>
      <c r="S57" t="str">
        <f>IF(AND(H57="True", Q57="True"),"True","False")</f>
        <v>True</v>
      </c>
      <c r="T57" t="str">
        <f>IF(S57="True", J57, "X")</f>
        <v>PEOE_VSA4</v>
      </c>
    </row>
    <row r="58" spans="1:20" x14ac:dyDescent="0.3">
      <c r="A58" t="s">
        <v>83</v>
      </c>
      <c r="C58" t="s">
        <v>27</v>
      </c>
      <c r="E58">
        <v>27080</v>
      </c>
      <c r="F58">
        <v>0.96499999999999997</v>
      </c>
      <c r="G58">
        <v>0.96499999999999997</v>
      </c>
      <c r="H58" t="str">
        <f t="shared" si="0"/>
        <v>False</v>
      </c>
      <c r="J58" t="s">
        <v>83</v>
      </c>
      <c r="L58" t="s">
        <v>27</v>
      </c>
      <c r="N58">
        <v>8620</v>
      </c>
      <c r="O58" t="s">
        <v>31</v>
      </c>
      <c r="P58">
        <v>0</v>
      </c>
      <c r="Q58" t="str">
        <f t="shared" si="1"/>
        <v>True</v>
      </c>
      <c r="S58" t="str">
        <f>IF(AND(H58="True", Q58="True"),"True","False")</f>
        <v>False</v>
      </c>
      <c r="T58" t="str">
        <f>IF(S58="True", J58, "X")</f>
        <v>X</v>
      </c>
    </row>
    <row r="59" spans="1:20" x14ac:dyDescent="0.3">
      <c r="A59" t="s">
        <v>84</v>
      </c>
      <c r="C59" t="s">
        <v>27</v>
      </c>
      <c r="E59">
        <v>25536</v>
      </c>
      <c r="F59">
        <v>0.47</v>
      </c>
      <c r="G59">
        <v>0.47</v>
      </c>
      <c r="H59" t="str">
        <f t="shared" si="0"/>
        <v>False</v>
      </c>
      <c r="J59" t="s">
        <v>84</v>
      </c>
      <c r="L59" t="s">
        <v>27</v>
      </c>
      <c r="N59">
        <v>12985</v>
      </c>
      <c r="O59">
        <v>0.182</v>
      </c>
      <c r="P59">
        <v>0.182</v>
      </c>
      <c r="Q59" t="str">
        <f t="shared" si="1"/>
        <v>False</v>
      </c>
      <c r="S59" t="str">
        <f>IF(AND(H59="True", Q59="True"),"True","False")</f>
        <v>False</v>
      </c>
      <c r="T59" t="str">
        <f>IF(S59="True", J59, "X")</f>
        <v>X</v>
      </c>
    </row>
    <row r="60" spans="1:20" x14ac:dyDescent="0.3">
      <c r="A60" t="s">
        <v>85</v>
      </c>
      <c r="C60" t="s">
        <v>27</v>
      </c>
      <c r="E60">
        <v>25922</v>
      </c>
      <c r="F60">
        <v>0.58299999999999996</v>
      </c>
      <c r="G60">
        <v>0.58299999999999996</v>
      </c>
      <c r="H60" t="str">
        <f t="shared" si="0"/>
        <v>False</v>
      </c>
      <c r="J60" t="s">
        <v>85</v>
      </c>
      <c r="L60" t="s">
        <v>27</v>
      </c>
      <c r="N60">
        <v>14620</v>
      </c>
      <c r="O60">
        <v>0.71599999999999997</v>
      </c>
      <c r="P60">
        <v>0.71599999999999997</v>
      </c>
      <c r="Q60" t="str">
        <f t="shared" si="1"/>
        <v>False</v>
      </c>
      <c r="S60" t="str">
        <f>IF(AND(H60="True", Q60="True"),"True","False")</f>
        <v>False</v>
      </c>
      <c r="T60" t="str">
        <f>IF(S60="True", J60, "X")</f>
        <v>X</v>
      </c>
    </row>
    <row r="61" spans="1:20" x14ac:dyDescent="0.3">
      <c r="A61" t="s">
        <v>86</v>
      </c>
      <c r="C61" t="s">
        <v>27</v>
      </c>
      <c r="E61">
        <v>25649</v>
      </c>
      <c r="F61">
        <v>0.502</v>
      </c>
      <c r="G61">
        <v>0.502</v>
      </c>
      <c r="H61" t="str">
        <f t="shared" si="0"/>
        <v>False</v>
      </c>
      <c r="J61" t="s">
        <v>86</v>
      </c>
      <c r="L61" t="s">
        <v>27</v>
      </c>
      <c r="N61">
        <v>12239</v>
      </c>
      <c r="O61">
        <v>7.5999999999999998E-2</v>
      </c>
      <c r="P61">
        <v>7.5999999999999998E-2</v>
      </c>
      <c r="Q61" t="str">
        <f t="shared" si="1"/>
        <v>False</v>
      </c>
      <c r="S61" t="str">
        <f>IF(AND(H61="True", Q61="True"),"True","False")</f>
        <v>False</v>
      </c>
      <c r="T61" t="str">
        <f>IF(S61="True", J61, "X")</f>
        <v>X</v>
      </c>
    </row>
    <row r="62" spans="1:20" x14ac:dyDescent="0.3">
      <c r="A62" t="s">
        <v>87</v>
      </c>
      <c r="C62" t="s">
        <v>27</v>
      </c>
      <c r="E62">
        <v>23637</v>
      </c>
      <c r="F62">
        <v>0.11700000000000001</v>
      </c>
      <c r="G62">
        <v>0.11700000000000001</v>
      </c>
      <c r="H62" t="str">
        <f t="shared" si="0"/>
        <v>False</v>
      </c>
      <c r="J62" t="s">
        <v>87</v>
      </c>
      <c r="L62" t="s">
        <v>27</v>
      </c>
      <c r="N62">
        <v>13860</v>
      </c>
      <c r="O62">
        <v>0.41499999999999998</v>
      </c>
      <c r="P62">
        <v>0.41499999999999998</v>
      </c>
      <c r="Q62" t="str">
        <f t="shared" si="1"/>
        <v>False</v>
      </c>
      <c r="S62" t="str">
        <f>IF(AND(H62="True", Q62="True"),"True","False")</f>
        <v>False</v>
      </c>
      <c r="T62" t="str">
        <f>IF(S62="True", J62, "X")</f>
        <v>X</v>
      </c>
    </row>
    <row r="63" spans="1:20" x14ac:dyDescent="0.3">
      <c r="A63" t="s">
        <v>88</v>
      </c>
      <c r="C63" t="s">
        <v>27</v>
      </c>
      <c r="E63">
        <v>24387</v>
      </c>
      <c r="F63">
        <v>0.218</v>
      </c>
      <c r="G63">
        <v>0.218</v>
      </c>
      <c r="H63" t="str">
        <f t="shared" si="0"/>
        <v>False</v>
      </c>
      <c r="J63" t="s">
        <v>88</v>
      </c>
      <c r="L63" t="s">
        <v>27</v>
      </c>
      <c r="N63">
        <v>14604</v>
      </c>
      <c r="O63">
        <v>0.70899999999999996</v>
      </c>
      <c r="P63">
        <v>0.70899999999999996</v>
      </c>
      <c r="Q63" t="str">
        <f t="shared" si="1"/>
        <v>False</v>
      </c>
      <c r="S63" t="str">
        <f>IF(AND(H63="True", Q63="True"),"True","False")</f>
        <v>False</v>
      </c>
      <c r="T63" t="str">
        <f>IF(S63="True", J63, "X")</f>
        <v>X</v>
      </c>
    </row>
    <row r="64" spans="1:20" x14ac:dyDescent="0.3">
      <c r="A64" t="s">
        <v>89</v>
      </c>
      <c r="C64" t="s">
        <v>27</v>
      </c>
      <c r="E64">
        <v>25882</v>
      </c>
      <c r="F64">
        <v>0.57099999999999995</v>
      </c>
      <c r="G64">
        <v>0.57099999999999995</v>
      </c>
      <c r="H64" t="str">
        <f t="shared" si="0"/>
        <v>False</v>
      </c>
      <c r="J64" t="s">
        <v>89</v>
      </c>
      <c r="L64" t="s">
        <v>27</v>
      </c>
      <c r="N64">
        <v>9947</v>
      </c>
      <c r="O64">
        <v>2E-3</v>
      </c>
      <c r="P64">
        <v>2E-3</v>
      </c>
      <c r="Q64" t="str">
        <f t="shared" si="1"/>
        <v>True</v>
      </c>
      <c r="S64" t="str">
        <f>IF(AND(H64="True", Q64="True"),"True","False")</f>
        <v>False</v>
      </c>
      <c r="T64" t="str">
        <f>IF(S64="True", J64, "X")</f>
        <v>X</v>
      </c>
    </row>
    <row r="65" spans="1:20" x14ac:dyDescent="0.3">
      <c r="A65" t="s">
        <v>90</v>
      </c>
      <c r="C65" t="s">
        <v>27</v>
      </c>
      <c r="E65">
        <v>27047</v>
      </c>
      <c r="F65">
        <v>0.879</v>
      </c>
      <c r="G65">
        <v>0.879</v>
      </c>
      <c r="H65" t="str">
        <f t="shared" si="0"/>
        <v>False</v>
      </c>
      <c r="J65" t="s">
        <v>90</v>
      </c>
      <c r="L65" t="s">
        <v>27</v>
      </c>
      <c r="N65">
        <v>14683</v>
      </c>
      <c r="O65">
        <v>0.312</v>
      </c>
      <c r="P65">
        <v>0.312</v>
      </c>
      <c r="Q65" t="str">
        <f t="shared" si="1"/>
        <v>False</v>
      </c>
      <c r="S65" t="str">
        <f>IF(AND(H65="True", Q65="True"),"True","False")</f>
        <v>False</v>
      </c>
      <c r="T65" t="str">
        <f>IF(S65="True", J65, "X")</f>
        <v>X</v>
      </c>
    </row>
    <row r="66" spans="1:20" x14ac:dyDescent="0.3">
      <c r="A66" t="s">
        <v>91</v>
      </c>
      <c r="C66" t="s">
        <v>27</v>
      </c>
      <c r="E66">
        <v>26124</v>
      </c>
      <c r="F66">
        <v>0.64500000000000002</v>
      </c>
      <c r="G66">
        <v>0.64500000000000002</v>
      </c>
      <c r="H66" t="str">
        <f t="shared" si="0"/>
        <v>False</v>
      </c>
      <c r="J66" t="s">
        <v>91</v>
      </c>
      <c r="L66" t="s">
        <v>27</v>
      </c>
      <c r="N66">
        <v>13779</v>
      </c>
      <c r="O66">
        <v>0.38700000000000001</v>
      </c>
      <c r="P66">
        <v>0.38700000000000001</v>
      </c>
      <c r="Q66" t="str">
        <f t="shared" si="1"/>
        <v>False</v>
      </c>
      <c r="S66" t="str">
        <f>IF(AND(H66="True", Q66="True"),"True","False")</f>
        <v>False</v>
      </c>
      <c r="T66" t="str">
        <f>IF(S66="True", J66, "X")</f>
        <v>X</v>
      </c>
    </row>
    <row r="67" spans="1:20" x14ac:dyDescent="0.3">
      <c r="A67" t="s">
        <v>92</v>
      </c>
      <c r="C67" t="s">
        <v>27</v>
      </c>
      <c r="E67">
        <v>26041</v>
      </c>
      <c r="F67">
        <v>0.50900000000000001</v>
      </c>
      <c r="G67">
        <v>0.50900000000000001</v>
      </c>
      <c r="H67" t="str">
        <f t="shared" si="0"/>
        <v>False</v>
      </c>
      <c r="J67" t="s">
        <v>92</v>
      </c>
      <c r="L67" t="s">
        <v>27</v>
      </c>
      <c r="N67">
        <v>14812</v>
      </c>
      <c r="O67">
        <v>0.74</v>
      </c>
      <c r="P67">
        <v>0.74</v>
      </c>
      <c r="Q67" t="str">
        <f t="shared" si="1"/>
        <v>False</v>
      </c>
      <c r="S67" t="str">
        <f>IF(AND(H67="True", Q67="True"),"True","False")</f>
        <v>False</v>
      </c>
      <c r="T67" t="str">
        <f>IF(S67="True", J67, "X")</f>
        <v>X</v>
      </c>
    </row>
    <row r="68" spans="1:20" x14ac:dyDescent="0.3">
      <c r="A68" t="s">
        <v>93</v>
      </c>
      <c r="C68" t="s">
        <v>27</v>
      </c>
      <c r="E68">
        <v>21595</v>
      </c>
      <c r="F68">
        <v>1.2999999999999999E-2</v>
      </c>
      <c r="G68">
        <v>1.2999999999999999E-2</v>
      </c>
      <c r="H68" t="str">
        <f t="shared" ref="H68:H131" si="2">IF(G68&lt;0.05,"True","False")</f>
        <v>True</v>
      </c>
      <c r="J68" t="s">
        <v>93</v>
      </c>
      <c r="L68" t="s">
        <v>27</v>
      </c>
      <c r="N68">
        <v>12506</v>
      </c>
      <c r="O68">
        <v>0.105</v>
      </c>
      <c r="P68">
        <v>0.105</v>
      </c>
      <c r="Q68" t="str">
        <f t="shared" ref="Q68:Q131" si="3">IF(P68&lt;0.05,"True","False")</f>
        <v>False</v>
      </c>
      <c r="S68" t="str">
        <f>IF(AND(H68="True", Q68="True"),"True","False")</f>
        <v>False</v>
      </c>
      <c r="T68" t="str">
        <f>IF(S68="True", J68, "X")</f>
        <v>X</v>
      </c>
    </row>
    <row r="69" spans="1:20" x14ac:dyDescent="0.3">
      <c r="A69" t="s">
        <v>94</v>
      </c>
      <c r="C69" t="s">
        <v>27</v>
      </c>
      <c r="E69">
        <v>23889</v>
      </c>
      <c r="F69">
        <v>0.14599999999999999</v>
      </c>
      <c r="G69">
        <v>0.14599999999999999</v>
      </c>
      <c r="H69" t="str">
        <f t="shared" si="2"/>
        <v>False</v>
      </c>
      <c r="J69" t="s">
        <v>94</v>
      </c>
      <c r="L69" t="s">
        <v>27</v>
      </c>
      <c r="N69">
        <v>14539</v>
      </c>
      <c r="O69">
        <v>0.68100000000000005</v>
      </c>
      <c r="P69">
        <v>0.68100000000000005</v>
      </c>
      <c r="Q69" t="str">
        <f t="shared" si="3"/>
        <v>False</v>
      </c>
      <c r="S69" t="str">
        <f>IF(AND(H69="True", Q69="True"),"True","False")</f>
        <v>False</v>
      </c>
      <c r="T69" t="str">
        <f>IF(S69="True", J69, "X")</f>
        <v>X</v>
      </c>
    </row>
    <row r="70" spans="1:20" x14ac:dyDescent="0.3">
      <c r="A70" t="s">
        <v>95</v>
      </c>
      <c r="C70" t="s">
        <v>27</v>
      </c>
      <c r="E70">
        <v>21245</v>
      </c>
      <c r="F70">
        <v>8.9999999999999993E-3</v>
      </c>
      <c r="G70">
        <v>8.9999999999999993E-3</v>
      </c>
      <c r="H70" t="str">
        <f t="shared" si="2"/>
        <v>True</v>
      </c>
      <c r="J70" t="s">
        <v>95</v>
      </c>
      <c r="L70" t="s">
        <v>27</v>
      </c>
      <c r="N70">
        <v>12204</v>
      </c>
      <c r="O70">
        <v>7.1999999999999995E-2</v>
      </c>
      <c r="P70">
        <v>7.1999999999999995E-2</v>
      </c>
      <c r="Q70" t="str">
        <f t="shared" si="3"/>
        <v>False</v>
      </c>
      <c r="S70" t="str">
        <f>IF(AND(H70="True", Q70="True"),"True","False")</f>
        <v>False</v>
      </c>
      <c r="T70" t="str">
        <f>IF(S70="True", J70, "X")</f>
        <v>X</v>
      </c>
    </row>
    <row r="71" spans="1:20" x14ac:dyDescent="0.3">
      <c r="A71" t="s">
        <v>96</v>
      </c>
      <c r="C71" t="s">
        <v>27</v>
      </c>
      <c r="E71">
        <v>20089</v>
      </c>
      <c r="F71" t="s">
        <v>31</v>
      </c>
      <c r="G71">
        <v>0</v>
      </c>
      <c r="H71" t="str">
        <f t="shared" si="2"/>
        <v>True</v>
      </c>
      <c r="J71" t="s">
        <v>96</v>
      </c>
      <c r="L71" t="s">
        <v>27</v>
      </c>
      <c r="N71">
        <v>13562</v>
      </c>
      <c r="O71">
        <v>0.29099999999999998</v>
      </c>
      <c r="P71">
        <v>0.29099999999999998</v>
      </c>
      <c r="Q71" t="str">
        <f t="shared" si="3"/>
        <v>False</v>
      </c>
      <c r="S71" t="str">
        <f>IF(AND(H71="True", Q71="True"),"True","False")</f>
        <v>False</v>
      </c>
      <c r="T71" t="str">
        <f>IF(S71="True", J71, "X")</f>
        <v>X</v>
      </c>
    </row>
    <row r="72" spans="1:20" x14ac:dyDescent="0.3">
      <c r="A72" t="s">
        <v>97</v>
      </c>
      <c r="C72" t="s">
        <v>27</v>
      </c>
      <c r="E72">
        <v>25046</v>
      </c>
      <c r="F72">
        <v>0.34699999999999998</v>
      </c>
      <c r="G72">
        <v>0.34699999999999998</v>
      </c>
      <c r="H72" t="str">
        <f t="shared" si="2"/>
        <v>False</v>
      </c>
      <c r="J72" t="s">
        <v>97</v>
      </c>
      <c r="L72" t="s">
        <v>27</v>
      </c>
      <c r="N72">
        <v>11744</v>
      </c>
      <c r="O72">
        <v>3.7999999999999999E-2</v>
      </c>
      <c r="P72">
        <v>3.7999999999999999E-2</v>
      </c>
      <c r="Q72" t="str">
        <f t="shared" si="3"/>
        <v>True</v>
      </c>
      <c r="S72" t="str">
        <f>IF(AND(H72="True", Q72="True"),"True","False")</f>
        <v>False</v>
      </c>
      <c r="T72" t="str">
        <f>IF(S72="True", J72, "X")</f>
        <v>X</v>
      </c>
    </row>
    <row r="73" spans="1:20" x14ac:dyDescent="0.3">
      <c r="A73" t="s">
        <v>98</v>
      </c>
      <c r="C73" t="s">
        <v>27</v>
      </c>
      <c r="E73">
        <v>21064</v>
      </c>
      <c r="F73">
        <v>5.0000000000000001E-3</v>
      </c>
      <c r="G73">
        <v>5.0000000000000001E-3</v>
      </c>
      <c r="H73" t="str">
        <f t="shared" si="2"/>
        <v>True</v>
      </c>
      <c r="J73" t="s">
        <v>98</v>
      </c>
      <c r="L73" t="s">
        <v>27</v>
      </c>
      <c r="N73">
        <v>12257</v>
      </c>
      <c r="O73">
        <v>6.4000000000000001E-2</v>
      </c>
      <c r="P73">
        <v>6.4000000000000001E-2</v>
      </c>
      <c r="Q73" t="str">
        <f t="shared" si="3"/>
        <v>False</v>
      </c>
      <c r="S73" t="str">
        <f>IF(AND(H73="True", Q73="True"),"True","False")</f>
        <v>False</v>
      </c>
      <c r="T73" t="str">
        <f>IF(S73="True", J73, "X")</f>
        <v>X</v>
      </c>
    </row>
    <row r="74" spans="1:20" x14ac:dyDescent="0.3">
      <c r="A74" t="s">
        <v>99</v>
      </c>
      <c r="C74" t="s">
        <v>27</v>
      </c>
      <c r="E74">
        <v>24460</v>
      </c>
      <c r="F74">
        <v>0.157</v>
      </c>
      <c r="G74">
        <v>0.157</v>
      </c>
      <c r="H74" t="str">
        <f t="shared" si="2"/>
        <v>False</v>
      </c>
      <c r="J74" t="s">
        <v>99</v>
      </c>
      <c r="L74" t="s">
        <v>27</v>
      </c>
      <c r="N74">
        <v>14880</v>
      </c>
      <c r="O74">
        <v>0.80600000000000005</v>
      </c>
      <c r="P74">
        <v>0.80600000000000005</v>
      </c>
      <c r="Q74" t="str">
        <f t="shared" si="3"/>
        <v>False</v>
      </c>
      <c r="S74" t="str">
        <f>IF(AND(H74="True", Q74="True"),"True","False")</f>
        <v>False</v>
      </c>
      <c r="T74" t="str">
        <f>IF(S74="True", J74, "X")</f>
        <v>X</v>
      </c>
    </row>
    <row r="75" spans="1:20" x14ac:dyDescent="0.3">
      <c r="A75" t="s">
        <v>100</v>
      </c>
      <c r="C75" t="s">
        <v>27</v>
      </c>
      <c r="E75">
        <v>23594</v>
      </c>
      <c r="F75">
        <v>7.3999999999999996E-2</v>
      </c>
      <c r="G75">
        <v>7.3999999999999996E-2</v>
      </c>
      <c r="H75" t="str">
        <f t="shared" si="2"/>
        <v>False</v>
      </c>
      <c r="J75" t="s">
        <v>100</v>
      </c>
      <c r="L75" t="s">
        <v>27</v>
      </c>
      <c r="N75">
        <v>12114</v>
      </c>
      <c r="O75">
        <v>3.6999999999999998E-2</v>
      </c>
      <c r="P75">
        <v>3.6999999999999998E-2</v>
      </c>
      <c r="Q75" t="str">
        <f t="shared" si="3"/>
        <v>True</v>
      </c>
      <c r="S75" t="str">
        <f>IF(AND(H75="True", Q75="True"),"True","False")</f>
        <v>False</v>
      </c>
      <c r="T75" t="str">
        <f>IF(S75="True", J75, "X")</f>
        <v>X</v>
      </c>
    </row>
    <row r="76" spans="1:20" x14ac:dyDescent="0.3">
      <c r="A76" t="s">
        <v>101</v>
      </c>
      <c r="C76" t="s">
        <v>27</v>
      </c>
      <c r="E76">
        <v>27001</v>
      </c>
      <c r="F76">
        <v>0.94499999999999995</v>
      </c>
      <c r="G76">
        <v>0.94499999999999995</v>
      </c>
      <c r="H76" t="str">
        <f t="shared" si="2"/>
        <v>False</v>
      </c>
      <c r="J76" t="s">
        <v>101</v>
      </c>
      <c r="L76" t="s">
        <v>27</v>
      </c>
      <c r="N76">
        <v>14169</v>
      </c>
      <c r="O76">
        <v>0.52800000000000002</v>
      </c>
      <c r="P76">
        <v>0.52800000000000002</v>
      </c>
      <c r="Q76" t="str">
        <f t="shared" si="3"/>
        <v>False</v>
      </c>
      <c r="S76" t="str">
        <f>IF(AND(H76="True", Q76="True"),"True","False")</f>
        <v>False</v>
      </c>
      <c r="T76" t="str">
        <f>IF(S76="True", J76, "X")</f>
        <v>X</v>
      </c>
    </row>
    <row r="77" spans="1:20" x14ac:dyDescent="0.3">
      <c r="A77" t="s">
        <v>102</v>
      </c>
      <c r="C77" t="s">
        <v>27</v>
      </c>
      <c r="E77">
        <v>21132</v>
      </c>
      <c r="F77">
        <v>7.0000000000000001E-3</v>
      </c>
      <c r="G77">
        <v>7.0000000000000001E-3</v>
      </c>
      <c r="H77" t="str">
        <f t="shared" si="2"/>
        <v>True</v>
      </c>
      <c r="J77" t="s">
        <v>102</v>
      </c>
      <c r="L77" t="s">
        <v>27</v>
      </c>
      <c r="N77">
        <v>10126</v>
      </c>
      <c r="O77">
        <v>2E-3</v>
      </c>
      <c r="P77">
        <v>2E-3</v>
      </c>
      <c r="Q77" t="str">
        <f t="shared" si="3"/>
        <v>True</v>
      </c>
      <c r="S77" t="str">
        <f>IF(AND(H77="True", Q77="True"),"True","False")</f>
        <v>True</v>
      </c>
      <c r="T77" t="str">
        <f>IF(S77="True", J77, "X")</f>
        <v>SlogP_VSA3</v>
      </c>
    </row>
    <row r="78" spans="1:20" x14ac:dyDescent="0.3">
      <c r="A78" t="s">
        <v>103</v>
      </c>
      <c r="C78" t="s">
        <v>27</v>
      </c>
      <c r="E78">
        <v>23585</v>
      </c>
      <c r="F78">
        <v>8.3000000000000004E-2</v>
      </c>
      <c r="G78">
        <v>8.3000000000000004E-2</v>
      </c>
      <c r="H78" t="str">
        <f t="shared" si="2"/>
        <v>False</v>
      </c>
      <c r="J78" t="s">
        <v>103</v>
      </c>
      <c r="L78" t="s">
        <v>27</v>
      </c>
      <c r="N78">
        <v>13258</v>
      </c>
      <c r="O78">
        <v>0.20100000000000001</v>
      </c>
      <c r="P78">
        <v>0.20100000000000001</v>
      </c>
      <c r="Q78" t="str">
        <f t="shared" si="3"/>
        <v>False</v>
      </c>
      <c r="S78" t="str">
        <f>IF(AND(H78="True", Q78="True"),"True","False")</f>
        <v>False</v>
      </c>
      <c r="T78" t="str">
        <f>IF(S78="True", J78, "X")</f>
        <v>X</v>
      </c>
    </row>
    <row r="79" spans="1:20" x14ac:dyDescent="0.3">
      <c r="A79" t="s">
        <v>104</v>
      </c>
      <c r="C79" t="s">
        <v>27</v>
      </c>
      <c r="E79">
        <v>20235</v>
      </c>
      <c r="F79">
        <v>2E-3</v>
      </c>
      <c r="G79">
        <v>2E-3</v>
      </c>
      <c r="H79" t="str">
        <f t="shared" si="2"/>
        <v>True</v>
      </c>
      <c r="J79" t="s">
        <v>104</v>
      </c>
      <c r="L79" t="s">
        <v>27</v>
      </c>
      <c r="N79">
        <v>10285</v>
      </c>
      <c r="O79">
        <v>3.0000000000000001E-3</v>
      </c>
      <c r="P79">
        <v>3.0000000000000001E-3</v>
      </c>
      <c r="Q79" t="str">
        <f t="shared" si="3"/>
        <v>True</v>
      </c>
      <c r="S79" t="str">
        <f>IF(AND(H79="True", Q79="True"),"True","False")</f>
        <v>True</v>
      </c>
      <c r="T79" t="str">
        <f>IF(S79="True", J79, "X")</f>
        <v>SlogP_VSA5</v>
      </c>
    </row>
    <row r="80" spans="1:20" x14ac:dyDescent="0.3">
      <c r="A80" t="s">
        <v>105</v>
      </c>
      <c r="C80" t="s">
        <v>27</v>
      </c>
      <c r="E80">
        <v>19706</v>
      </c>
      <c r="F80" t="s">
        <v>31</v>
      </c>
      <c r="G80">
        <v>0</v>
      </c>
      <c r="H80" t="str">
        <f t="shared" si="2"/>
        <v>True</v>
      </c>
      <c r="J80" t="s">
        <v>105</v>
      </c>
      <c r="L80" t="s">
        <v>27</v>
      </c>
      <c r="N80">
        <v>10653</v>
      </c>
      <c r="O80">
        <v>7.0000000000000001E-3</v>
      </c>
      <c r="P80">
        <v>7.0000000000000001E-3</v>
      </c>
      <c r="Q80" t="str">
        <f t="shared" si="3"/>
        <v>True</v>
      </c>
      <c r="S80" t="str">
        <f>IF(AND(H80="True", Q80="True"),"True","False")</f>
        <v>True</v>
      </c>
      <c r="T80" t="str">
        <f>IF(S80="True", J80, "X")</f>
        <v>SlogP_VSA6</v>
      </c>
    </row>
    <row r="81" spans="1:20" x14ac:dyDescent="0.3">
      <c r="A81" t="s">
        <v>106</v>
      </c>
      <c r="C81" t="s">
        <v>27</v>
      </c>
      <c r="E81">
        <v>26314</v>
      </c>
      <c r="F81">
        <v>0.48499999999999999</v>
      </c>
      <c r="G81">
        <v>0.48499999999999999</v>
      </c>
      <c r="H81" t="str">
        <f t="shared" si="2"/>
        <v>False</v>
      </c>
      <c r="J81" t="s">
        <v>106</v>
      </c>
      <c r="L81" t="s">
        <v>27</v>
      </c>
      <c r="N81">
        <v>14660</v>
      </c>
      <c r="O81">
        <v>0.52700000000000002</v>
      </c>
      <c r="P81">
        <v>0.52700000000000002</v>
      </c>
      <c r="Q81" t="str">
        <f t="shared" si="3"/>
        <v>False</v>
      </c>
      <c r="S81" t="str">
        <f>IF(AND(H81="True", Q81="True"),"True","False")</f>
        <v>False</v>
      </c>
      <c r="T81" t="str">
        <f>IF(S81="True", J81, "X")</f>
        <v>X</v>
      </c>
    </row>
    <row r="82" spans="1:20" x14ac:dyDescent="0.3">
      <c r="A82" t="s">
        <v>107</v>
      </c>
      <c r="C82" t="s">
        <v>27</v>
      </c>
      <c r="E82">
        <v>19571</v>
      </c>
      <c r="F82" t="s">
        <v>31</v>
      </c>
      <c r="G82">
        <v>0</v>
      </c>
      <c r="H82" t="str">
        <f t="shared" si="2"/>
        <v>True</v>
      </c>
      <c r="J82" t="s">
        <v>107</v>
      </c>
      <c r="L82" t="s">
        <v>27</v>
      </c>
      <c r="N82">
        <v>12156</v>
      </c>
      <c r="O82">
        <v>4.5999999999999999E-2</v>
      </c>
      <c r="P82">
        <v>4.5999999999999999E-2</v>
      </c>
      <c r="Q82" t="str">
        <f t="shared" si="3"/>
        <v>True</v>
      </c>
      <c r="S82" t="str">
        <f>IF(AND(H82="True", Q82="True"),"True","False")</f>
        <v>True</v>
      </c>
      <c r="T82" t="str">
        <f>IF(S82="True", J82, "X")</f>
        <v>SlogP_VSA8</v>
      </c>
    </row>
    <row r="83" spans="1:20" x14ac:dyDescent="0.3">
      <c r="A83" t="s">
        <v>108</v>
      </c>
      <c r="C83" t="s">
        <v>27</v>
      </c>
      <c r="E83">
        <v>23685</v>
      </c>
      <c r="F83">
        <v>0.123</v>
      </c>
      <c r="G83">
        <v>0.123</v>
      </c>
      <c r="H83" t="str">
        <f t="shared" si="2"/>
        <v>False</v>
      </c>
      <c r="J83" t="s">
        <v>108</v>
      </c>
      <c r="L83" t="s">
        <v>27</v>
      </c>
      <c r="N83">
        <v>12336</v>
      </c>
      <c r="O83">
        <v>8.5000000000000006E-2</v>
      </c>
      <c r="P83">
        <v>8.5000000000000006E-2</v>
      </c>
      <c r="Q83" t="str">
        <f t="shared" si="3"/>
        <v>False</v>
      </c>
      <c r="S83" t="str">
        <f>IF(AND(H83="True", Q83="True"),"True","False")</f>
        <v>False</v>
      </c>
      <c r="T83" t="str">
        <f>IF(S83="True", J83, "X")</f>
        <v>X</v>
      </c>
    </row>
    <row r="84" spans="1:20" x14ac:dyDescent="0.3">
      <c r="A84" t="s">
        <v>109</v>
      </c>
      <c r="C84" t="s">
        <v>27</v>
      </c>
      <c r="E84">
        <v>24743</v>
      </c>
      <c r="F84">
        <v>0.253</v>
      </c>
      <c r="G84">
        <v>0.253</v>
      </c>
      <c r="H84" t="str">
        <f t="shared" si="2"/>
        <v>False</v>
      </c>
      <c r="J84" t="s">
        <v>109</v>
      </c>
      <c r="L84" t="s">
        <v>27</v>
      </c>
      <c r="N84">
        <v>14578</v>
      </c>
      <c r="O84">
        <v>0.68</v>
      </c>
      <c r="P84">
        <v>0.68</v>
      </c>
      <c r="Q84" t="str">
        <f t="shared" si="3"/>
        <v>False</v>
      </c>
      <c r="S84" t="str">
        <f>IF(AND(H84="True", Q84="True"),"True","False")</f>
        <v>False</v>
      </c>
      <c r="T84" t="str">
        <f>IF(S84="True", J84, "X")</f>
        <v>X</v>
      </c>
    </row>
    <row r="85" spans="1:20" x14ac:dyDescent="0.3">
      <c r="A85" t="s">
        <v>110</v>
      </c>
      <c r="C85" t="s">
        <v>27</v>
      </c>
      <c r="E85">
        <v>23947</v>
      </c>
      <c r="F85">
        <v>0.14899999999999999</v>
      </c>
      <c r="G85">
        <v>0.14899999999999999</v>
      </c>
      <c r="H85" t="str">
        <f t="shared" si="2"/>
        <v>False</v>
      </c>
      <c r="J85" t="s">
        <v>110</v>
      </c>
      <c r="L85" t="s">
        <v>27</v>
      </c>
      <c r="N85">
        <v>14945</v>
      </c>
      <c r="O85">
        <v>0.86299999999999999</v>
      </c>
      <c r="P85">
        <v>0.86299999999999999</v>
      </c>
      <c r="Q85" t="str">
        <f t="shared" si="3"/>
        <v>False</v>
      </c>
      <c r="S85" t="str">
        <f>IF(AND(H85="True", Q85="True"),"True","False")</f>
        <v>False</v>
      </c>
      <c r="T85" t="str">
        <f>IF(S85="True", J85, "X")</f>
        <v>X</v>
      </c>
    </row>
    <row r="86" spans="1:20" x14ac:dyDescent="0.3">
      <c r="A86" t="s">
        <v>111</v>
      </c>
      <c r="C86" t="s">
        <v>27</v>
      </c>
      <c r="E86">
        <v>21730</v>
      </c>
      <c r="F86">
        <v>1.6E-2</v>
      </c>
      <c r="G86">
        <v>1.6E-2</v>
      </c>
      <c r="H86" t="str">
        <f t="shared" si="2"/>
        <v>True</v>
      </c>
      <c r="J86" t="s">
        <v>111</v>
      </c>
      <c r="L86" t="s">
        <v>27</v>
      </c>
      <c r="N86">
        <v>15062</v>
      </c>
      <c r="O86">
        <v>0.91900000000000004</v>
      </c>
      <c r="P86">
        <v>0.91900000000000004</v>
      </c>
      <c r="Q86" t="str">
        <f t="shared" si="3"/>
        <v>False</v>
      </c>
      <c r="S86" t="str">
        <f>IF(AND(H86="True", Q86="True"),"True","False")</f>
        <v>False</v>
      </c>
      <c r="T86" t="str">
        <f>IF(S86="True", J86, "X")</f>
        <v>X</v>
      </c>
    </row>
    <row r="87" spans="1:20" x14ac:dyDescent="0.3">
      <c r="A87" t="s">
        <v>112</v>
      </c>
      <c r="C87" t="s">
        <v>27</v>
      </c>
      <c r="E87">
        <v>26808</v>
      </c>
      <c r="F87">
        <v>0.876</v>
      </c>
      <c r="G87">
        <v>0.876</v>
      </c>
      <c r="H87" t="str">
        <f t="shared" si="2"/>
        <v>False</v>
      </c>
      <c r="J87" t="s">
        <v>112</v>
      </c>
      <c r="L87" t="s">
        <v>27</v>
      </c>
      <c r="N87">
        <v>10700</v>
      </c>
      <c r="O87">
        <v>7.0000000000000001E-3</v>
      </c>
      <c r="P87">
        <v>7.0000000000000001E-3</v>
      </c>
      <c r="Q87" t="str">
        <f t="shared" si="3"/>
        <v>True</v>
      </c>
      <c r="S87" t="str">
        <f>IF(AND(H87="True", Q87="True"),"True","False")</f>
        <v>False</v>
      </c>
      <c r="T87" t="str">
        <f>IF(S87="True", J87, "X")</f>
        <v>X</v>
      </c>
    </row>
    <row r="88" spans="1:20" x14ac:dyDescent="0.3">
      <c r="A88" t="s">
        <v>113</v>
      </c>
      <c r="C88" t="s">
        <v>27</v>
      </c>
      <c r="E88">
        <v>22684</v>
      </c>
      <c r="F88">
        <v>4.5999999999999999E-2</v>
      </c>
      <c r="G88">
        <v>4.5999999999999999E-2</v>
      </c>
      <c r="H88" t="str">
        <f t="shared" si="2"/>
        <v>True</v>
      </c>
      <c r="J88" t="s">
        <v>113</v>
      </c>
      <c r="L88" t="s">
        <v>27</v>
      </c>
      <c r="N88">
        <v>13264</v>
      </c>
      <c r="O88">
        <v>0.24199999999999999</v>
      </c>
      <c r="P88">
        <v>0.24199999999999999</v>
      </c>
      <c r="Q88" t="str">
        <f t="shared" si="3"/>
        <v>False</v>
      </c>
      <c r="S88" t="str">
        <f>IF(AND(H88="True", Q88="True"),"True","False")</f>
        <v>False</v>
      </c>
      <c r="T88" t="str">
        <f>IF(S88="True", J88, "X")</f>
        <v>X</v>
      </c>
    </row>
    <row r="89" spans="1:20" x14ac:dyDescent="0.3">
      <c r="A89" t="s">
        <v>114</v>
      </c>
      <c r="C89" t="s">
        <v>27</v>
      </c>
      <c r="E89">
        <v>26860</v>
      </c>
      <c r="F89">
        <v>0.89400000000000002</v>
      </c>
      <c r="G89">
        <v>0.89400000000000002</v>
      </c>
      <c r="H89" t="str">
        <f t="shared" si="2"/>
        <v>False</v>
      </c>
      <c r="J89" t="s">
        <v>114</v>
      </c>
      <c r="L89" t="s">
        <v>27</v>
      </c>
      <c r="N89">
        <v>12681</v>
      </c>
      <c r="O89">
        <v>0.128</v>
      </c>
      <c r="P89">
        <v>0.128</v>
      </c>
      <c r="Q89" t="str">
        <f t="shared" si="3"/>
        <v>False</v>
      </c>
      <c r="S89" t="str">
        <f>IF(AND(H89="True", Q89="True"),"True","False")</f>
        <v>False</v>
      </c>
      <c r="T89" t="str">
        <f>IF(S89="True", J89, "X")</f>
        <v>X</v>
      </c>
    </row>
    <row r="90" spans="1:20" x14ac:dyDescent="0.3">
      <c r="A90" t="s">
        <v>115</v>
      </c>
      <c r="C90" t="s">
        <v>27</v>
      </c>
      <c r="E90">
        <v>25854</v>
      </c>
      <c r="F90">
        <v>0.56100000000000005</v>
      </c>
      <c r="G90">
        <v>0.56100000000000005</v>
      </c>
      <c r="H90" t="str">
        <f t="shared" si="2"/>
        <v>False</v>
      </c>
      <c r="J90" t="s">
        <v>115</v>
      </c>
      <c r="L90" t="s">
        <v>27</v>
      </c>
      <c r="N90">
        <v>9223</v>
      </c>
      <c r="O90" t="s">
        <v>31</v>
      </c>
      <c r="P90">
        <v>0</v>
      </c>
      <c r="Q90" t="str">
        <f t="shared" si="3"/>
        <v>True</v>
      </c>
      <c r="S90" t="str">
        <f>IF(AND(H90="True", Q90="True"),"True","False")</f>
        <v>False</v>
      </c>
      <c r="T90" t="str">
        <f>IF(S90="True", J90, "X")</f>
        <v>X</v>
      </c>
    </row>
    <row r="91" spans="1:20" x14ac:dyDescent="0.3">
      <c r="A91" t="s">
        <v>116</v>
      </c>
      <c r="C91" t="s">
        <v>27</v>
      </c>
      <c r="E91">
        <v>21003</v>
      </c>
      <c r="F91">
        <v>6.0000000000000001E-3</v>
      </c>
      <c r="G91">
        <v>6.0000000000000001E-3</v>
      </c>
      <c r="H91" t="str">
        <f t="shared" si="2"/>
        <v>True</v>
      </c>
      <c r="J91" t="s">
        <v>116</v>
      </c>
      <c r="L91" t="s">
        <v>27</v>
      </c>
      <c r="N91">
        <v>14564</v>
      </c>
      <c r="O91">
        <v>0.69</v>
      </c>
      <c r="P91">
        <v>0.69</v>
      </c>
      <c r="Q91" t="str">
        <f t="shared" si="3"/>
        <v>False</v>
      </c>
      <c r="S91" t="str">
        <f>IF(AND(H91="True", Q91="True"),"True","False")</f>
        <v>False</v>
      </c>
      <c r="T91" t="str">
        <f>IF(S91="True", J91, "X")</f>
        <v>X</v>
      </c>
    </row>
    <row r="92" spans="1:20" x14ac:dyDescent="0.3">
      <c r="A92" t="s">
        <v>117</v>
      </c>
      <c r="C92" t="s">
        <v>27</v>
      </c>
      <c r="E92">
        <v>23564</v>
      </c>
      <c r="F92">
        <v>0.11</v>
      </c>
      <c r="G92">
        <v>0.11</v>
      </c>
      <c r="H92" t="str">
        <f t="shared" si="2"/>
        <v>False</v>
      </c>
      <c r="J92" t="s">
        <v>117</v>
      </c>
      <c r="L92" t="s">
        <v>27</v>
      </c>
      <c r="N92">
        <v>13417</v>
      </c>
      <c r="O92">
        <v>0.28000000000000003</v>
      </c>
      <c r="P92">
        <v>0.28000000000000003</v>
      </c>
      <c r="Q92" t="str">
        <f t="shared" si="3"/>
        <v>False</v>
      </c>
      <c r="S92" t="str">
        <f>IF(AND(H92="True", Q92="True"),"True","False")</f>
        <v>False</v>
      </c>
      <c r="T92" t="str">
        <f>IF(S92="True", J92, "X")</f>
        <v>X</v>
      </c>
    </row>
    <row r="93" spans="1:20" x14ac:dyDescent="0.3">
      <c r="A93" t="s">
        <v>118</v>
      </c>
      <c r="C93" t="s">
        <v>27</v>
      </c>
      <c r="E93">
        <v>26039</v>
      </c>
      <c r="F93">
        <v>0.61399999999999999</v>
      </c>
      <c r="G93">
        <v>0.61399999999999999</v>
      </c>
      <c r="H93" t="str">
        <f t="shared" si="2"/>
        <v>False</v>
      </c>
      <c r="J93" t="s">
        <v>118</v>
      </c>
      <c r="L93" t="s">
        <v>27</v>
      </c>
      <c r="N93">
        <v>14934</v>
      </c>
      <c r="O93">
        <v>0.85799999999999998</v>
      </c>
      <c r="P93">
        <v>0.85799999999999998</v>
      </c>
      <c r="Q93" t="str">
        <f t="shared" si="3"/>
        <v>False</v>
      </c>
      <c r="S93" t="str">
        <f>IF(AND(H93="True", Q93="True"),"True","False")</f>
        <v>False</v>
      </c>
      <c r="T93" t="str">
        <f>IF(S93="True", J93, "X")</f>
        <v>X</v>
      </c>
    </row>
    <row r="94" spans="1:20" x14ac:dyDescent="0.3">
      <c r="A94" t="s">
        <v>119</v>
      </c>
      <c r="C94" t="s">
        <v>27</v>
      </c>
      <c r="E94">
        <v>25244</v>
      </c>
      <c r="F94">
        <v>0.39400000000000002</v>
      </c>
      <c r="G94">
        <v>0.39400000000000002</v>
      </c>
      <c r="H94" t="str">
        <f t="shared" si="2"/>
        <v>False</v>
      </c>
      <c r="J94" t="s">
        <v>119</v>
      </c>
      <c r="L94" t="s">
        <v>27</v>
      </c>
      <c r="N94">
        <v>8527</v>
      </c>
      <c r="O94" t="s">
        <v>31</v>
      </c>
      <c r="P94">
        <v>0</v>
      </c>
      <c r="Q94" t="str">
        <f t="shared" si="3"/>
        <v>True</v>
      </c>
      <c r="S94" t="str">
        <f>IF(AND(H94="True", Q94="True"),"True","False")</f>
        <v>False</v>
      </c>
      <c r="T94" t="str">
        <f>IF(S94="True", J94, "X")</f>
        <v>X</v>
      </c>
    </row>
    <row r="95" spans="1:20" x14ac:dyDescent="0.3">
      <c r="A95" t="s">
        <v>120</v>
      </c>
      <c r="C95" t="s">
        <v>27</v>
      </c>
      <c r="E95">
        <v>24255</v>
      </c>
      <c r="F95">
        <v>0.14399999999999999</v>
      </c>
      <c r="G95">
        <v>0.14399999999999999</v>
      </c>
      <c r="H95" t="str">
        <f t="shared" si="2"/>
        <v>False</v>
      </c>
      <c r="J95" t="s">
        <v>120</v>
      </c>
      <c r="L95" t="s">
        <v>27</v>
      </c>
      <c r="N95">
        <v>11706</v>
      </c>
      <c r="O95">
        <v>1.7999999999999999E-2</v>
      </c>
      <c r="P95">
        <v>1.7999999999999999E-2</v>
      </c>
      <c r="Q95" t="str">
        <f t="shared" si="3"/>
        <v>True</v>
      </c>
      <c r="S95" t="str">
        <f>IF(AND(H95="True", Q95="True"),"True","False")</f>
        <v>False</v>
      </c>
      <c r="T95" t="str">
        <f>IF(S95="True", J95, "X")</f>
        <v>X</v>
      </c>
    </row>
    <row r="96" spans="1:20" x14ac:dyDescent="0.3">
      <c r="A96" t="s">
        <v>121</v>
      </c>
      <c r="C96" t="s">
        <v>27</v>
      </c>
      <c r="E96">
        <v>23427</v>
      </c>
      <c r="F96">
        <v>9.7000000000000003E-2</v>
      </c>
      <c r="G96">
        <v>9.7000000000000003E-2</v>
      </c>
      <c r="H96" t="str">
        <f t="shared" si="2"/>
        <v>False</v>
      </c>
      <c r="J96" t="s">
        <v>121</v>
      </c>
      <c r="L96" t="s">
        <v>27</v>
      </c>
      <c r="N96">
        <v>11745</v>
      </c>
      <c r="O96">
        <v>3.7999999999999999E-2</v>
      </c>
      <c r="P96">
        <v>3.7999999999999999E-2</v>
      </c>
      <c r="Q96" t="str">
        <f t="shared" si="3"/>
        <v>True</v>
      </c>
      <c r="S96" t="str">
        <f>IF(AND(H96="True", Q96="True"),"True","False")</f>
        <v>False</v>
      </c>
      <c r="T96" t="str">
        <f>IF(S96="True", J96, "X")</f>
        <v>X</v>
      </c>
    </row>
    <row r="97" spans="1:20" x14ac:dyDescent="0.3">
      <c r="A97" t="s">
        <v>122</v>
      </c>
      <c r="C97" t="s">
        <v>27</v>
      </c>
      <c r="E97">
        <v>24322</v>
      </c>
      <c r="F97">
        <v>0.20699999999999999</v>
      </c>
      <c r="G97">
        <v>0.20699999999999999</v>
      </c>
      <c r="H97" t="str">
        <f t="shared" si="2"/>
        <v>False</v>
      </c>
      <c r="J97" t="s">
        <v>122</v>
      </c>
      <c r="L97" t="s">
        <v>27</v>
      </c>
      <c r="N97">
        <v>14927</v>
      </c>
      <c r="O97">
        <v>0.85599999999999998</v>
      </c>
      <c r="P97">
        <v>0.85599999999999998</v>
      </c>
      <c r="Q97" t="str">
        <f t="shared" si="3"/>
        <v>False</v>
      </c>
      <c r="S97" t="str">
        <f>IF(AND(H97="True", Q97="True"),"True","False")</f>
        <v>False</v>
      </c>
      <c r="T97" t="str">
        <f>IF(S97="True", J97, "X")</f>
        <v>X</v>
      </c>
    </row>
    <row r="98" spans="1:20" x14ac:dyDescent="0.3">
      <c r="A98" t="s">
        <v>123</v>
      </c>
      <c r="C98" t="s">
        <v>27</v>
      </c>
      <c r="E98">
        <v>24333</v>
      </c>
      <c r="F98">
        <v>0.20899999999999999</v>
      </c>
      <c r="G98">
        <v>0.20899999999999999</v>
      </c>
      <c r="H98" t="str">
        <f t="shared" si="2"/>
        <v>False</v>
      </c>
      <c r="J98" t="s">
        <v>123</v>
      </c>
      <c r="L98" t="s">
        <v>27</v>
      </c>
      <c r="N98">
        <v>13661</v>
      </c>
      <c r="O98">
        <v>0.35099999999999998</v>
      </c>
      <c r="P98">
        <v>0.35099999999999998</v>
      </c>
      <c r="Q98" t="str">
        <f t="shared" si="3"/>
        <v>False</v>
      </c>
      <c r="S98" t="str">
        <f>IF(AND(H98="True", Q98="True"),"True","False")</f>
        <v>False</v>
      </c>
      <c r="T98" t="str">
        <f>IF(S98="True", J98, "X")</f>
        <v>X</v>
      </c>
    </row>
    <row r="99" spans="1:20" x14ac:dyDescent="0.3">
      <c r="A99" t="s">
        <v>124</v>
      </c>
      <c r="C99" t="s">
        <v>27</v>
      </c>
      <c r="E99">
        <v>20768</v>
      </c>
      <c r="F99">
        <v>4.0000000000000001E-3</v>
      </c>
      <c r="G99">
        <v>4.0000000000000001E-3</v>
      </c>
      <c r="H99" t="str">
        <f t="shared" si="2"/>
        <v>True</v>
      </c>
      <c r="J99" t="s">
        <v>124</v>
      </c>
      <c r="L99" t="s">
        <v>27</v>
      </c>
      <c r="N99">
        <v>10663</v>
      </c>
      <c r="O99">
        <v>7.0000000000000001E-3</v>
      </c>
      <c r="P99">
        <v>7.0000000000000001E-3</v>
      </c>
      <c r="Q99" t="str">
        <f t="shared" si="3"/>
        <v>True</v>
      </c>
      <c r="S99" t="str">
        <f>IF(AND(H99="True", Q99="True"),"True","False")</f>
        <v>True</v>
      </c>
      <c r="T99" t="str">
        <f>IF(S99="True", J99, "X")</f>
        <v>VSA_EState5</v>
      </c>
    </row>
    <row r="100" spans="1:20" x14ac:dyDescent="0.3">
      <c r="A100" t="s">
        <v>125</v>
      </c>
      <c r="C100" t="s">
        <v>27</v>
      </c>
      <c r="E100">
        <v>19766</v>
      </c>
      <c r="F100">
        <v>1E-3</v>
      </c>
      <c r="G100">
        <v>1E-3</v>
      </c>
      <c r="H100" t="str">
        <f t="shared" si="2"/>
        <v>True</v>
      </c>
      <c r="J100" t="s">
        <v>125</v>
      </c>
      <c r="L100" t="s">
        <v>27</v>
      </c>
      <c r="N100">
        <v>13136</v>
      </c>
      <c r="O100">
        <v>0.21299999999999999</v>
      </c>
      <c r="P100">
        <v>0.21299999999999999</v>
      </c>
      <c r="Q100" t="str">
        <f t="shared" si="3"/>
        <v>False</v>
      </c>
      <c r="S100" t="str">
        <f>IF(AND(H100="True", Q100="True"),"True","False")</f>
        <v>False</v>
      </c>
      <c r="T100" t="str">
        <f>IF(S100="True", J100, "X")</f>
        <v>X</v>
      </c>
    </row>
    <row r="101" spans="1:20" x14ac:dyDescent="0.3">
      <c r="A101" t="s">
        <v>126</v>
      </c>
      <c r="C101" t="s">
        <v>27</v>
      </c>
      <c r="E101">
        <v>25320</v>
      </c>
      <c r="F101">
        <v>0.41</v>
      </c>
      <c r="G101">
        <v>0.41</v>
      </c>
      <c r="H101" t="str">
        <f t="shared" si="2"/>
        <v>False</v>
      </c>
      <c r="J101" t="s">
        <v>126</v>
      </c>
      <c r="L101" t="s">
        <v>27</v>
      </c>
      <c r="N101">
        <v>14622</v>
      </c>
      <c r="O101">
        <v>0.71499999999999997</v>
      </c>
      <c r="P101">
        <v>0.71499999999999997</v>
      </c>
      <c r="Q101" t="str">
        <f t="shared" si="3"/>
        <v>False</v>
      </c>
      <c r="S101" t="str">
        <f>IF(AND(H101="True", Q101="True"),"True","False")</f>
        <v>False</v>
      </c>
      <c r="T101" t="str">
        <f>IF(S101="True", J101, "X")</f>
        <v>X</v>
      </c>
    </row>
    <row r="102" spans="1:20" x14ac:dyDescent="0.3">
      <c r="A102" t="s">
        <v>127</v>
      </c>
      <c r="C102" t="s">
        <v>27</v>
      </c>
      <c r="E102">
        <v>24138</v>
      </c>
      <c r="F102">
        <v>0.17899999999999999</v>
      </c>
      <c r="G102">
        <v>0.17899999999999999</v>
      </c>
      <c r="H102" t="str">
        <f t="shared" si="2"/>
        <v>False</v>
      </c>
      <c r="J102" t="s">
        <v>127</v>
      </c>
      <c r="L102" t="s">
        <v>27</v>
      </c>
      <c r="N102">
        <v>13435</v>
      </c>
      <c r="O102">
        <v>0.28599999999999998</v>
      </c>
      <c r="P102">
        <v>0.28599999999999998</v>
      </c>
      <c r="Q102" t="str">
        <f t="shared" si="3"/>
        <v>False</v>
      </c>
      <c r="S102" t="str">
        <f>IF(AND(H102="True", Q102="True"),"True","False")</f>
        <v>False</v>
      </c>
      <c r="T102" t="str">
        <f>IF(S102="True", J102, "X")</f>
        <v>X</v>
      </c>
    </row>
    <row r="103" spans="1:20" x14ac:dyDescent="0.3">
      <c r="A103" t="s">
        <v>128</v>
      </c>
      <c r="C103" t="s">
        <v>27</v>
      </c>
      <c r="E103">
        <v>25846</v>
      </c>
      <c r="F103">
        <v>0.52900000000000003</v>
      </c>
      <c r="G103">
        <v>0.52900000000000003</v>
      </c>
      <c r="H103" t="str">
        <f t="shared" si="2"/>
        <v>False</v>
      </c>
      <c r="J103" t="s">
        <v>128</v>
      </c>
      <c r="L103" t="s">
        <v>27</v>
      </c>
      <c r="N103">
        <v>8979</v>
      </c>
      <c r="O103" t="s">
        <v>31</v>
      </c>
      <c r="P103">
        <v>0</v>
      </c>
      <c r="Q103" t="str">
        <f t="shared" si="3"/>
        <v>True</v>
      </c>
      <c r="S103" t="str">
        <f>IF(AND(H103="True", Q103="True"),"True","False")</f>
        <v>False</v>
      </c>
      <c r="T103" t="str">
        <f>IF(S103="True", J103, "X")</f>
        <v>X</v>
      </c>
    </row>
    <row r="104" spans="1:20" x14ac:dyDescent="0.3">
      <c r="A104" t="s">
        <v>129</v>
      </c>
      <c r="C104" t="s">
        <v>27</v>
      </c>
      <c r="E104">
        <v>22340</v>
      </c>
      <c r="F104">
        <v>3.2000000000000001E-2</v>
      </c>
      <c r="G104">
        <v>3.2000000000000001E-2</v>
      </c>
      <c r="H104" t="str">
        <f t="shared" si="2"/>
        <v>True</v>
      </c>
      <c r="J104" t="s">
        <v>129</v>
      </c>
      <c r="L104" t="s">
        <v>27</v>
      </c>
      <c r="N104">
        <v>11101</v>
      </c>
      <c r="O104">
        <v>1.4E-2</v>
      </c>
      <c r="P104">
        <v>1.4E-2</v>
      </c>
      <c r="Q104" t="str">
        <f t="shared" si="3"/>
        <v>True</v>
      </c>
      <c r="S104" t="str">
        <f>IF(AND(H104="True", Q104="True"),"True","False")</f>
        <v>True</v>
      </c>
      <c r="T104" t="str">
        <f>IF(S104="True", J104, "X")</f>
        <v>FractionCSP3</v>
      </c>
    </row>
    <row r="105" spans="1:20" x14ac:dyDescent="0.3">
      <c r="A105" t="s">
        <v>130</v>
      </c>
      <c r="C105" t="s">
        <v>27</v>
      </c>
      <c r="E105">
        <v>22799</v>
      </c>
      <c r="F105">
        <v>5.1999999999999998E-2</v>
      </c>
      <c r="G105">
        <v>5.1999999999999998E-2</v>
      </c>
      <c r="H105" t="str">
        <f t="shared" si="2"/>
        <v>False</v>
      </c>
      <c r="J105" t="s">
        <v>130</v>
      </c>
      <c r="L105" t="s">
        <v>27</v>
      </c>
      <c r="N105">
        <v>12032</v>
      </c>
      <c r="O105">
        <v>5.7000000000000002E-2</v>
      </c>
      <c r="P105">
        <v>5.7000000000000002E-2</v>
      </c>
      <c r="Q105" t="str">
        <f t="shared" si="3"/>
        <v>False</v>
      </c>
      <c r="S105" t="str">
        <f>IF(AND(H105="True", Q105="True"),"True","False")</f>
        <v>False</v>
      </c>
      <c r="T105" t="str">
        <f>IF(S105="True", J105, "X")</f>
        <v>X</v>
      </c>
    </row>
    <row r="106" spans="1:20" x14ac:dyDescent="0.3">
      <c r="A106" t="s">
        <v>131</v>
      </c>
      <c r="C106" t="s">
        <v>27</v>
      </c>
      <c r="E106">
        <v>25943</v>
      </c>
      <c r="F106">
        <v>0.56799999999999995</v>
      </c>
      <c r="G106">
        <v>0.56799999999999995</v>
      </c>
      <c r="H106" t="str">
        <f t="shared" si="2"/>
        <v>False</v>
      </c>
      <c r="J106" t="s">
        <v>131</v>
      </c>
      <c r="L106" t="s">
        <v>27</v>
      </c>
      <c r="N106">
        <v>10628</v>
      </c>
      <c r="O106">
        <v>4.0000000000000001E-3</v>
      </c>
      <c r="P106">
        <v>4.0000000000000001E-3</v>
      </c>
      <c r="Q106" t="str">
        <f t="shared" si="3"/>
        <v>True</v>
      </c>
      <c r="S106" t="str">
        <f>IF(AND(H106="True", Q106="True"),"True","False")</f>
        <v>False</v>
      </c>
      <c r="T106" t="str">
        <f>IF(S106="True", J106, "X")</f>
        <v>X</v>
      </c>
    </row>
    <row r="107" spans="1:20" x14ac:dyDescent="0.3">
      <c r="A107" t="s">
        <v>132</v>
      </c>
      <c r="C107" t="s">
        <v>27</v>
      </c>
      <c r="E107">
        <v>25426</v>
      </c>
      <c r="F107">
        <v>0.435</v>
      </c>
      <c r="G107">
        <v>0.435</v>
      </c>
      <c r="H107" t="str">
        <f t="shared" si="2"/>
        <v>False</v>
      </c>
      <c r="J107" t="s">
        <v>132</v>
      </c>
      <c r="L107" t="s">
        <v>27</v>
      </c>
      <c r="N107">
        <v>11595</v>
      </c>
      <c r="O107">
        <v>2.9000000000000001E-2</v>
      </c>
      <c r="P107">
        <v>2.9000000000000001E-2</v>
      </c>
      <c r="Q107" t="str">
        <f t="shared" si="3"/>
        <v>True</v>
      </c>
      <c r="S107" t="str">
        <f>IF(AND(H107="True", Q107="True"),"True","False")</f>
        <v>False</v>
      </c>
      <c r="T107" t="str">
        <f>IF(S107="True", J107, "X")</f>
        <v>X</v>
      </c>
    </row>
    <row r="108" spans="1:20" x14ac:dyDescent="0.3">
      <c r="A108" t="s">
        <v>133</v>
      </c>
      <c r="C108" t="s">
        <v>27</v>
      </c>
      <c r="E108">
        <v>25342</v>
      </c>
      <c r="F108">
        <v>0.18099999999999999</v>
      </c>
      <c r="G108">
        <v>0.18099999999999999</v>
      </c>
      <c r="H108" t="str">
        <f t="shared" si="2"/>
        <v>False</v>
      </c>
      <c r="J108" t="s">
        <v>133</v>
      </c>
      <c r="L108" t="s">
        <v>27</v>
      </c>
      <c r="N108">
        <v>13581</v>
      </c>
      <c r="O108">
        <v>0.104</v>
      </c>
      <c r="P108">
        <v>0.104</v>
      </c>
      <c r="Q108" t="str">
        <f t="shared" si="3"/>
        <v>False</v>
      </c>
      <c r="S108" t="str">
        <f>IF(AND(H108="True", Q108="True"),"True","False")</f>
        <v>False</v>
      </c>
      <c r="T108" t="str">
        <f>IF(S108="True", J108, "X")</f>
        <v>X</v>
      </c>
    </row>
    <row r="109" spans="1:20" x14ac:dyDescent="0.3">
      <c r="A109" t="s">
        <v>134</v>
      </c>
      <c r="C109" t="s">
        <v>27</v>
      </c>
      <c r="E109">
        <v>24392</v>
      </c>
      <c r="F109">
        <v>0.17399999999999999</v>
      </c>
      <c r="G109">
        <v>0.17399999999999999</v>
      </c>
      <c r="H109" t="str">
        <f t="shared" si="2"/>
        <v>False</v>
      </c>
      <c r="J109" t="s">
        <v>134</v>
      </c>
      <c r="L109" t="s">
        <v>27</v>
      </c>
      <c r="N109">
        <v>14751</v>
      </c>
      <c r="O109">
        <v>0.753</v>
      </c>
      <c r="P109">
        <v>0.753</v>
      </c>
      <c r="Q109" t="str">
        <f t="shared" si="3"/>
        <v>False</v>
      </c>
      <c r="S109" t="str">
        <f>IF(AND(H109="True", Q109="True"),"True","False")</f>
        <v>False</v>
      </c>
      <c r="T109" t="str">
        <f>IF(S109="True", J109, "X")</f>
        <v>X</v>
      </c>
    </row>
    <row r="110" spans="1:20" x14ac:dyDescent="0.3">
      <c r="A110" t="s">
        <v>135</v>
      </c>
      <c r="C110" t="s">
        <v>27</v>
      </c>
      <c r="E110">
        <v>25853</v>
      </c>
      <c r="F110">
        <v>0.53200000000000003</v>
      </c>
      <c r="G110">
        <v>0.53200000000000003</v>
      </c>
      <c r="H110" t="str">
        <f t="shared" si="2"/>
        <v>False</v>
      </c>
      <c r="J110" t="s">
        <v>135</v>
      </c>
      <c r="L110" t="s">
        <v>27</v>
      </c>
      <c r="N110">
        <v>14357</v>
      </c>
      <c r="O110">
        <v>0.57499999999999996</v>
      </c>
      <c r="P110">
        <v>0.57499999999999996</v>
      </c>
      <c r="Q110" t="str">
        <f t="shared" si="3"/>
        <v>False</v>
      </c>
      <c r="S110" t="str">
        <f>IF(AND(H110="True", Q110="True"),"True","False")</f>
        <v>False</v>
      </c>
      <c r="T110" t="str">
        <f>IF(S110="True", J110, "X")</f>
        <v>X</v>
      </c>
    </row>
    <row r="111" spans="1:20" x14ac:dyDescent="0.3">
      <c r="A111" t="s">
        <v>136</v>
      </c>
      <c r="C111" t="s">
        <v>27</v>
      </c>
      <c r="E111">
        <v>21014</v>
      </c>
      <c r="F111">
        <v>2E-3</v>
      </c>
      <c r="G111">
        <v>2E-3</v>
      </c>
      <c r="H111" t="str">
        <f t="shared" si="2"/>
        <v>True</v>
      </c>
      <c r="J111" t="s">
        <v>136</v>
      </c>
      <c r="L111" t="s">
        <v>27</v>
      </c>
      <c r="N111">
        <v>14544</v>
      </c>
      <c r="O111">
        <v>0.65100000000000002</v>
      </c>
      <c r="P111">
        <v>0.65100000000000002</v>
      </c>
      <c r="Q111" t="str">
        <f t="shared" si="3"/>
        <v>False</v>
      </c>
      <c r="S111" t="str">
        <f>IF(AND(H111="True", Q111="True"),"True","False")</f>
        <v>False</v>
      </c>
      <c r="T111" t="str">
        <f>IF(S111="True", J111, "X")</f>
        <v>X</v>
      </c>
    </row>
    <row r="112" spans="1:20" x14ac:dyDescent="0.3">
      <c r="A112" t="s">
        <v>137</v>
      </c>
      <c r="C112" t="s">
        <v>27</v>
      </c>
      <c r="E112">
        <v>23174</v>
      </c>
      <c r="F112">
        <v>0.06</v>
      </c>
      <c r="G112">
        <v>0.06</v>
      </c>
      <c r="H112" t="str">
        <f t="shared" si="2"/>
        <v>False</v>
      </c>
      <c r="J112" t="s">
        <v>137</v>
      </c>
      <c r="L112" t="s">
        <v>27</v>
      </c>
      <c r="N112">
        <v>10848</v>
      </c>
      <c r="O112">
        <v>6.0000000000000001E-3</v>
      </c>
      <c r="P112">
        <v>6.0000000000000001E-3</v>
      </c>
      <c r="Q112" t="str">
        <f t="shared" si="3"/>
        <v>True</v>
      </c>
      <c r="S112" t="str">
        <f>IF(AND(H112="True", Q112="True"),"True","False")</f>
        <v>False</v>
      </c>
      <c r="T112" t="str">
        <f>IF(S112="True", J112, "X")</f>
        <v>X</v>
      </c>
    </row>
    <row r="113" spans="1:20" x14ac:dyDescent="0.3">
      <c r="A113" t="s">
        <v>138</v>
      </c>
      <c r="C113" t="s">
        <v>27</v>
      </c>
      <c r="E113">
        <v>19880</v>
      </c>
      <c r="F113" t="s">
        <v>31</v>
      </c>
      <c r="G113">
        <v>0</v>
      </c>
      <c r="H113" t="str">
        <f t="shared" si="2"/>
        <v>True</v>
      </c>
      <c r="J113" t="s">
        <v>138</v>
      </c>
      <c r="L113" t="s">
        <v>27</v>
      </c>
      <c r="N113">
        <v>9616</v>
      </c>
      <c r="O113" t="s">
        <v>31</v>
      </c>
      <c r="P113">
        <v>0</v>
      </c>
      <c r="Q113" t="str">
        <f t="shared" si="3"/>
        <v>True</v>
      </c>
      <c r="S113" t="str">
        <f>IF(AND(H113="True", Q113="True"),"True","False")</f>
        <v>True</v>
      </c>
      <c r="T113" t="str">
        <f>IF(S113="True", J113, "X")</f>
        <v>NumAromaticRings</v>
      </c>
    </row>
    <row r="114" spans="1:20" x14ac:dyDescent="0.3">
      <c r="A114" t="s">
        <v>139</v>
      </c>
      <c r="C114" t="s">
        <v>27</v>
      </c>
      <c r="E114">
        <v>25030</v>
      </c>
      <c r="F114">
        <v>0.33700000000000002</v>
      </c>
      <c r="G114">
        <v>0.33700000000000002</v>
      </c>
      <c r="H114" t="str">
        <f t="shared" si="2"/>
        <v>False</v>
      </c>
      <c r="J114" t="s">
        <v>139</v>
      </c>
      <c r="L114" t="s">
        <v>27</v>
      </c>
      <c r="N114">
        <v>9488</v>
      </c>
      <c r="O114" t="s">
        <v>31</v>
      </c>
      <c r="P114">
        <v>0</v>
      </c>
      <c r="Q114" t="str">
        <f t="shared" si="3"/>
        <v>True</v>
      </c>
      <c r="S114" t="str">
        <f>IF(AND(H114="True", Q114="True"),"True","False")</f>
        <v>False</v>
      </c>
      <c r="T114" t="str">
        <f>IF(S114="True", J114, "X")</f>
        <v>X</v>
      </c>
    </row>
    <row r="115" spans="1:20" x14ac:dyDescent="0.3">
      <c r="A115" t="s">
        <v>140</v>
      </c>
      <c r="C115" t="s">
        <v>27</v>
      </c>
      <c r="E115">
        <v>25245</v>
      </c>
      <c r="F115">
        <v>0.36199999999999999</v>
      </c>
      <c r="G115">
        <v>0.36199999999999999</v>
      </c>
      <c r="H115" t="str">
        <f t="shared" si="2"/>
        <v>False</v>
      </c>
      <c r="J115" t="s">
        <v>140</v>
      </c>
      <c r="L115" t="s">
        <v>27</v>
      </c>
      <c r="N115">
        <v>10758</v>
      </c>
      <c r="O115">
        <v>4.0000000000000001E-3</v>
      </c>
      <c r="P115">
        <v>4.0000000000000001E-3</v>
      </c>
      <c r="Q115" t="str">
        <f t="shared" si="3"/>
        <v>True</v>
      </c>
      <c r="S115" t="str">
        <f>IF(AND(H115="True", Q115="True"),"True","False")</f>
        <v>False</v>
      </c>
      <c r="T115" t="str">
        <f>IF(S115="True", J115, "X")</f>
        <v>X</v>
      </c>
    </row>
    <row r="116" spans="1:20" x14ac:dyDescent="0.3">
      <c r="A116" t="s">
        <v>141</v>
      </c>
      <c r="C116" t="s">
        <v>27</v>
      </c>
      <c r="E116">
        <v>25345</v>
      </c>
      <c r="F116">
        <v>0.41499999999999998</v>
      </c>
      <c r="G116">
        <v>0.41499999999999998</v>
      </c>
      <c r="H116" t="str">
        <f t="shared" si="2"/>
        <v>False</v>
      </c>
      <c r="J116" t="s">
        <v>141</v>
      </c>
      <c r="L116" t="s">
        <v>27</v>
      </c>
      <c r="N116">
        <v>9311</v>
      </c>
      <c r="O116" t="s">
        <v>31</v>
      </c>
      <c r="P116">
        <v>0</v>
      </c>
      <c r="Q116" t="str">
        <f t="shared" si="3"/>
        <v>True</v>
      </c>
      <c r="S116" t="str">
        <f>IF(AND(H116="True", Q116="True"),"True","False")</f>
        <v>False</v>
      </c>
      <c r="T116" t="str">
        <f>IF(S116="True", J116, "X")</f>
        <v>X</v>
      </c>
    </row>
    <row r="117" spans="1:20" x14ac:dyDescent="0.3">
      <c r="A117" t="s">
        <v>142</v>
      </c>
      <c r="C117" t="s">
        <v>27</v>
      </c>
      <c r="E117">
        <v>26983</v>
      </c>
      <c r="F117">
        <v>0.93799999999999994</v>
      </c>
      <c r="G117">
        <v>0.93799999999999994</v>
      </c>
      <c r="H117" t="str">
        <f t="shared" si="2"/>
        <v>False</v>
      </c>
      <c r="J117" t="s">
        <v>142</v>
      </c>
      <c r="L117" t="s">
        <v>27</v>
      </c>
      <c r="N117">
        <v>13525</v>
      </c>
      <c r="O117">
        <v>0.30599999999999999</v>
      </c>
      <c r="P117">
        <v>0.30599999999999999</v>
      </c>
      <c r="Q117" t="str">
        <f t="shared" si="3"/>
        <v>False</v>
      </c>
      <c r="S117" t="str">
        <f>IF(AND(H117="True", Q117="True"),"True","False")</f>
        <v>False</v>
      </c>
      <c r="T117" t="str">
        <f>IF(S117="True", J117, "X")</f>
        <v>X</v>
      </c>
    </row>
    <row r="118" spans="1:20" x14ac:dyDescent="0.3">
      <c r="A118" t="s">
        <v>143</v>
      </c>
      <c r="C118" t="s">
        <v>27</v>
      </c>
      <c r="E118">
        <v>25732</v>
      </c>
      <c r="F118">
        <v>0.19800000000000001</v>
      </c>
      <c r="G118">
        <v>0.19800000000000001</v>
      </c>
      <c r="H118" t="str">
        <f t="shared" si="2"/>
        <v>False</v>
      </c>
      <c r="J118" t="s">
        <v>143</v>
      </c>
      <c r="L118" t="s">
        <v>27</v>
      </c>
      <c r="N118">
        <v>14396</v>
      </c>
      <c r="O118">
        <v>0.314</v>
      </c>
      <c r="P118">
        <v>0.314</v>
      </c>
      <c r="Q118" t="str">
        <f t="shared" si="3"/>
        <v>False</v>
      </c>
      <c r="S118" t="str">
        <f>IF(AND(H118="True", Q118="True"),"True","False")</f>
        <v>False</v>
      </c>
      <c r="T118" t="str">
        <f>IF(S118="True", J118, "X")</f>
        <v>X</v>
      </c>
    </row>
    <row r="119" spans="1:20" x14ac:dyDescent="0.3">
      <c r="A119" t="s">
        <v>144</v>
      </c>
      <c r="C119" t="s">
        <v>27</v>
      </c>
      <c r="E119">
        <v>25516</v>
      </c>
      <c r="F119">
        <v>0.38500000000000001</v>
      </c>
      <c r="G119">
        <v>0.38500000000000001</v>
      </c>
      <c r="H119" t="str">
        <f t="shared" si="2"/>
        <v>False</v>
      </c>
      <c r="J119" t="s">
        <v>144</v>
      </c>
      <c r="L119" t="s">
        <v>27</v>
      </c>
      <c r="N119">
        <v>14482</v>
      </c>
      <c r="O119">
        <v>0.59699999999999998</v>
      </c>
      <c r="P119">
        <v>0.59699999999999998</v>
      </c>
      <c r="Q119" t="str">
        <f t="shared" si="3"/>
        <v>False</v>
      </c>
      <c r="S119" t="str">
        <f>IF(AND(H119="True", Q119="True"),"True","False")</f>
        <v>False</v>
      </c>
      <c r="T119" t="str">
        <f>IF(S119="True", J119, "X")</f>
        <v>X</v>
      </c>
    </row>
    <row r="120" spans="1:20" x14ac:dyDescent="0.3">
      <c r="A120" t="s">
        <v>145</v>
      </c>
      <c r="C120" t="s">
        <v>27</v>
      </c>
      <c r="E120">
        <v>26848</v>
      </c>
      <c r="F120">
        <v>0.875</v>
      </c>
      <c r="G120">
        <v>0.875</v>
      </c>
      <c r="H120" t="str">
        <f t="shared" si="2"/>
        <v>False</v>
      </c>
      <c r="J120" t="s">
        <v>145</v>
      </c>
      <c r="L120" t="s">
        <v>27</v>
      </c>
      <c r="N120">
        <v>15118</v>
      </c>
      <c r="O120">
        <v>0.93799999999999994</v>
      </c>
      <c r="P120">
        <v>0.93799999999999994</v>
      </c>
      <c r="Q120" t="str">
        <f t="shared" si="3"/>
        <v>False</v>
      </c>
      <c r="S120" t="str">
        <f>IF(AND(H120="True", Q120="True"),"True","False")</f>
        <v>False</v>
      </c>
      <c r="T120" t="str">
        <f>IF(S120="True", J120, "X")</f>
        <v>X</v>
      </c>
    </row>
    <row r="121" spans="1:20" x14ac:dyDescent="0.3">
      <c r="A121" t="s">
        <v>146</v>
      </c>
      <c r="C121" t="s">
        <v>27</v>
      </c>
      <c r="E121">
        <v>19814</v>
      </c>
      <c r="F121" t="s">
        <v>31</v>
      </c>
      <c r="G121">
        <v>0</v>
      </c>
      <c r="H121" t="str">
        <f t="shared" si="2"/>
        <v>True</v>
      </c>
      <c r="J121" t="s">
        <v>146</v>
      </c>
      <c r="L121" t="s">
        <v>27</v>
      </c>
      <c r="N121">
        <v>9855</v>
      </c>
      <c r="O121" t="s">
        <v>31</v>
      </c>
      <c r="P121">
        <v>0</v>
      </c>
      <c r="Q121" t="str">
        <f t="shared" si="3"/>
        <v>True</v>
      </c>
      <c r="S121" t="str">
        <f>IF(AND(H121="True", Q121="True"),"True","False")</f>
        <v>True</v>
      </c>
      <c r="T121" t="str">
        <f>IF(S121="True", J121, "X")</f>
        <v>RingCount</v>
      </c>
    </row>
    <row r="122" spans="1:20" x14ac:dyDescent="0.3">
      <c r="A122" t="s">
        <v>147</v>
      </c>
      <c r="C122" t="s">
        <v>27</v>
      </c>
      <c r="E122">
        <v>15692</v>
      </c>
      <c r="F122" t="s">
        <v>31</v>
      </c>
      <c r="G122">
        <v>0</v>
      </c>
      <c r="H122" t="str">
        <f t="shared" si="2"/>
        <v>True</v>
      </c>
      <c r="J122" t="s">
        <v>147</v>
      </c>
      <c r="L122" t="s">
        <v>27</v>
      </c>
      <c r="N122">
        <v>14122</v>
      </c>
      <c r="O122">
        <v>0.51</v>
      </c>
      <c r="P122">
        <v>0.51</v>
      </c>
      <c r="Q122" t="str">
        <f t="shared" si="3"/>
        <v>False</v>
      </c>
      <c r="S122" t="str">
        <f>IF(AND(H122="True", Q122="True"),"True","False")</f>
        <v>False</v>
      </c>
      <c r="T122" t="str">
        <f>IF(S122="True", J122, "X")</f>
        <v>X</v>
      </c>
    </row>
    <row r="123" spans="1:20" x14ac:dyDescent="0.3">
      <c r="A123" t="s">
        <v>148</v>
      </c>
      <c r="C123" t="s">
        <v>27</v>
      </c>
      <c r="E123">
        <v>21868</v>
      </c>
      <c r="F123">
        <v>1.9E-2</v>
      </c>
      <c r="G123">
        <v>1.9E-2</v>
      </c>
      <c r="H123" t="str">
        <f t="shared" si="2"/>
        <v>True</v>
      </c>
      <c r="J123" t="s">
        <v>148</v>
      </c>
      <c r="L123" t="s">
        <v>27</v>
      </c>
      <c r="N123">
        <v>12066</v>
      </c>
      <c r="O123">
        <v>0.06</v>
      </c>
      <c r="P123">
        <v>0.06</v>
      </c>
      <c r="Q123" t="str">
        <f t="shared" si="3"/>
        <v>False</v>
      </c>
      <c r="S123" t="str">
        <f>IF(AND(H123="True", Q123="True"),"True","False")</f>
        <v>False</v>
      </c>
      <c r="T123" t="str">
        <f>IF(S123="True", J123, "X")</f>
        <v>X</v>
      </c>
    </row>
    <row r="124" spans="1:20" x14ac:dyDescent="0.3">
      <c r="A124" t="s">
        <v>149</v>
      </c>
      <c r="C124" t="s">
        <v>27</v>
      </c>
      <c r="E124">
        <v>26189</v>
      </c>
      <c r="F124">
        <v>0.17</v>
      </c>
      <c r="G124">
        <v>0.17</v>
      </c>
      <c r="H124" t="str">
        <f t="shared" si="2"/>
        <v>False</v>
      </c>
      <c r="J124" t="s">
        <v>149</v>
      </c>
      <c r="L124" t="s">
        <v>27</v>
      </c>
      <c r="N124">
        <v>15206</v>
      </c>
      <c r="O124">
        <v>0.96199999999999997</v>
      </c>
      <c r="P124">
        <v>0.96199999999999997</v>
      </c>
      <c r="Q124" t="str">
        <f t="shared" si="3"/>
        <v>False</v>
      </c>
      <c r="S124" t="str">
        <f>IF(AND(H124="True", Q124="True"),"True","False")</f>
        <v>False</v>
      </c>
      <c r="T124" t="str">
        <f>IF(S124="True", J124, "X")</f>
        <v>X</v>
      </c>
    </row>
    <row r="125" spans="1:20" x14ac:dyDescent="0.3">
      <c r="A125" t="s">
        <v>150</v>
      </c>
      <c r="C125" t="s">
        <v>27</v>
      </c>
      <c r="E125">
        <v>25658</v>
      </c>
      <c r="F125">
        <v>6.3E-2</v>
      </c>
      <c r="G125">
        <v>6.3E-2</v>
      </c>
      <c r="H125" t="str">
        <f t="shared" si="2"/>
        <v>False</v>
      </c>
      <c r="J125" t="s">
        <v>150</v>
      </c>
      <c r="L125" t="s">
        <v>27</v>
      </c>
      <c r="N125">
        <v>14532</v>
      </c>
      <c r="O125">
        <v>0.246</v>
      </c>
      <c r="P125">
        <v>0.246</v>
      </c>
      <c r="Q125" t="str">
        <f t="shared" si="3"/>
        <v>False</v>
      </c>
      <c r="S125" t="str">
        <f>IF(AND(H125="True", Q125="True"),"True","False")</f>
        <v>False</v>
      </c>
      <c r="T125" t="str">
        <f>IF(S125="True", J125, "X")</f>
        <v>X</v>
      </c>
    </row>
    <row r="126" spans="1:20" x14ac:dyDescent="0.3">
      <c r="A126" t="s">
        <v>151</v>
      </c>
      <c r="C126" t="s">
        <v>27</v>
      </c>
      <c r="E126">
        <v>25956</v>
      </c>
      <c r="F126">
        <v>9.7000000000000003E-2</v>
      </c>
      <c r="G126">
        <v>9.7000000000000003E-2</v>
      </c>
      <c r="H126" t="str">
        <f t="shared" si="2"/>
        <v>False</v>
      </c>
      <c r="J126" t="s">
        <v>151</v>
      </c>
      <c r="L126" t="s">
        <v>27</v>
      </c>
      <c r="N126">
        <v>14672</v>
      </c>
      <c r="O126">
        <v>0.30199999999999999</v>
      </c>
      <c r="P126">
        <v>0.30199999999999999</v>
      </c>
      <c r="Q126" t="str">
        <f t="shared" si="3"/>
        <v>False</v>
      </c>
      <c r="S126" t="str">
        <f>IF(AND(H126="True", Q126="True"),"True","False")</f>
        <v>False</v>
      </c>
      <c r="T126" t="str">
        <f>IF(S126="True", J126, "X")</f>
        <v>X</v>
      </c>
    </row>
    <row r="127" spans="1:20" x14ac:dyDescent="0.3">
      <c r="A127" t="s">
        <v>152</v>
      </c>
      <c r="C127" t="s">
        <v>27</v>
      </c>
      <c r="E127">
        <v>26862</v>
      </c>
      <c r="F127">
        <v>0.72399999999999998</v>
      </c>
      <c r="G127">
        <v>0.72399999999999998</v>
      </c>
      <c r="H127" t="str">
        <f t="shared" si="2"/>
        <v>False</v>
      </c>
      <c r="J127" t="s">
        <v>152</v>
      </c>
      <c r="L127" t="s">
        <v>27</v>
      </c>
      <c r="N127">
        <v>14476</v>
      </c>
      <c r="O127">
        <v>0.22700000000000001</v>
      </c>
      <c r="P127">
        <v>0.22700000000000001</v>
      </c>
      <c r="Q127" t="str">
        <f t="shared" si="3"/>
        <v>False</v>
      </c>
      <c r="S127" t="str">
        <f>IF(AND(H127="True", Q127="True"),"True","False")</f>
        <v>False</v>
      </c>
      <c r="T127" t="str">
        <f>IF(S127="True", J127, "X")</f>
        <v>X</v>
      </c>
    </row>
    <row r="128" spans="1:20" x14ac:dyDescent="0.3">
      <c r="A128" t="s">
        <v>153</v>
      </c>
      <c r="C128" t="s">
        <v>27</v>
      </c>
      <c r="E128">
        <v>26750</v>
      </c>
      <c r="F128">
        <v>0.379</v>
      </c>
      <c r="G128">
        <v>0.379</v>
      </c>
      <c r="H128" t="str">
        <f t="shared" si="2"/>
        <v>False</v>
      </c>
      <c r="J128" t="s">
        <v>153</v>
      </c>
      <c r="L128" t="s">
        <v>27</v>
      </c>
      <c r="N128">
        <v>15008</v>
      </c>
      <c r="O128">
        <v>0.51900000000000002</v>
      </c>
      <c r="P128">
        <v>0.51900000000000002</v>
      </c>
      <c r="Q128" t="str">
        <f t="shared" si="3"/>
        <v>False</v>
      </c>
      <c r="S128" t="str">
        <f>IF(AND(H128="True", Q128="True"),"True","False")</f>
        <v>False</v>
      </c>
      <c r="T128" t="str">
        <f>IF(S128="True", J128, "X")</f>
        <v>X</v>
      </c>
    </row>
    <row r="129" spans="1:20" x14ac:dyDescent="0.3">
      <c r="A129" t="s">
        <v>154</v>
      </c>
      <c r="C129" t="s">
        <v>27</v>
      </c>
      <c r="E129">
        <v>24731</v>
      </c>
      <c r="F129">
        <v>0.26300000000000001</v>
      </c>
      <c r="G129">
        <v>0.26300000000000001</v>
      </c>
      <c r="H129" t="str">
        <f t="shared" si="2"/>
        <v>False</v>
      </c>
      <c r="J129" t="s">
        <v>154</v>
      </c>
      <c r="L129" t="s">
        <v>27</v>
      </c>
      <c r="N129">
        <v>13536</v>
      </c>
      <c r="O129">
        <v>0.29599999999999999</v>
      </c>
      <c r="P129">
        <v>0.29599999999999999</v>
      </c>
      <c r="Q129" t="str">
        <f t="shared" si="3"/>
        <v>False</v>
      </c>
      <c r="S129" t="str">
        <f>IF(AND(H129="True", Q129="True"),"True","False")</f>
        <v>False</v>
      </c>
      <c r="T129" t="str">
        <f>IF(S129="True", J129, "X")</f>
        <v>X</v>
      </c>
    </row>
    <row r="130" spans="1:20" x14ac:dyDescent="0.3">
      <c r="A130" t="s">
        <v>155</v>
      </c>
      <c r="C130" t="s">
        <v>27</v>
      </c>
      <c r="E130">
        <v>24663</v>
      </c>
      <c r="F130">
        <v>3.9E-2</v>
      </c>
      <c r="G130">
        <v>3.9E-2</v>
      </c>
      <c r="H130" t="str">
        <f t="shared" si="2"/>
        <v>True</v>
      </c>
      <c r="J130" t="s">
        <v>155</v>
      </c>
      <c r="L130" t="s">
        <v>27</v>
      </c>
      <c r="N130">
        <v>15219</v>
      </c>
      <c r="O130">
        <v>0.98899999999999999</v>
      </c>
      <c r="P130">
        <v>0.98899999999999999</v>
      </c>
      <c r="Q130" t="str">
        <f t="shared" si="3"/>
        <v>False</v>
      </c>
      <c r="S130" t="str">
        <f>IF(AND(H130="True", Q130="True"),"True","False")</f>
        <v>False</v>
      </c>
      <c r="T130" t="str">
        <f>IF(S130="True", J130, "X")</f>
        <v>X</v>
      </c>
    </row>
    <row r="131" spans="1:20" x14ac:dyDescent="0.3">
      <c r="A131" t="s">
        <v>156</v>
      </c>
      <c r="C131" t="s">
        <v>27</v>
      </c>
      <c r="E131">
        <v>26771</v>
      </c>
      <c r="F131">
        <v>0.57999999999999996</v>
      </c>
      <c r="G131">
        <v>0.57999999999999996</v>
      </c>
      <c r="H131" t="str">
        <f t="shared" si="2"/>
        <v>False</v>
      </c>
      <c r="J131" t="s">
        <v>156</v>
      </c>
      <c r="L131" t="s">
        <v>27</v>
      </c>
      <c r="N131">
        <v>14714</v>
      </c>
      <c r="O131">
        <v>0.32200000000000001</v>
      </c>
      <c r="P131">
        <v>0.32200000000000001</v>
      </c>
      <c r="Q131" t="str">
        <f t="shared" si="3"/>
        <v>False</v>
      </c>
      <c r="S131" t="str">
        <f>IF(AND(H131="True", Q131="True"),"True","False")</f>
        <v>False</v>
      </c>
      <c r="T131" t="str">
        <f>IF(S131="True", J131, "X")</f>
        <v>X</v>
      </c>
    </row>
    <row r="132" spans="1:20" x14ac:dyDescent="0.3">
      <c r="A132" t="s">
        <v>157</v>
      </c>
      <c r="C132" t="s">
        <v>27</v>
      </c>
      <c r="E132">
        <v>25781</v>
      </c>
      <c r="F132">
        <v>0.1</v>
      </c>
      <c r="G132">
        <v>0.1</v>
      </c>
      <c r="H132" t="str">
        <f t="shared" ref="H132:H189" si="4">IF(G132&lt;0.05,"True","False")</f>
        <v>False</v>
      </c>
      <c r="J132" t="s">
        <v>157</v>
      </c>
      <c r="L132" t="s">
        <v>27</v>
      </c>
      <c r="N132">
        <v>15034</v>
      </c>
      <c r="O132">
        <v>0.752</v>
      </c>
      <c r="P132">
        <v>0.752</v>
      </c>
      <c r="Q132" t="str">
        <f t="shared" ref="Q132:Q189" si="5">IF(P132&lt;0.05,"True","False")</f>
        <v>False</v>
      </c>
      <c r="S132" t="str">
        <f>IF(AND(H132="True", Q132="True"),"True","False")</f>
        <v>False</v>
      </c>
      <c r="T132" t="str">
        <f>IF(S132="True", J132, "X")</f>
        <v>X</v>
      </c>
    </row>
    <row r="133" spans="1:20" x14ac:dyDescent="0.3">
      <c r="A133" t="s">
        <v>158</v>
      </c>
      <c r="C133" t="s">
        <v>27</v>
      </c>
      <c r="E133">
        <v>25781</v>
      </c>
      <c r="F133">
        <v>0.1</v>
      </c>
      <c r="G133">
        <v>0.1</v>
      </c>
      <c r="H133" t="str">
        <f t="shared" si="4"/>
        <v>False</v>
      </c>
      <c r="J133" t="s">
        <v>158</v>
      </c>
      <c r="L133" t="s">
        <v>27</v>
      </c>
      <c r="N133">
        <v>15034</v>
      </c>
      <c r="O133">
        <v>0.752</v>
      </c>
      <c r="P133">
        <v>0.752</v>
      </c>
      <c r="Q133" t="str">
        <f t="shared" si="5"/>
        <v>False</v>
      </c>
      <c r="S133" t="str">
        <f>IF(AND(H133="True", Q133="True"),"True","False")</f>
        <v>False</v>
      </c>
      <c r="T133" t="str">
        <f>IF(S133="True", J133, "X")</f>
        <v>X</v>
      </c>
    </row>
    <row r="134" spans="1:20" x14ac:dyDescent="0.3">
      <c r="A134" t="s">
        <v>159</v>
      </c>
      <c r="C134" t="s">
        <v>27</v>
      </c>
      <c r="E134">
        <v>19021</v>
      </c>
      <c r="F134" t="s">
        <v>31</v>
      </c>
      <c r="G134">
        <v>0</v>
      </c>
      <c r="H134" t="str">
        <f t="shared" si="4"/>
        <v>True</v>
      </c>
      <c r="J134" t="s">
        <v>159</v>
      </c>
      <c r="L134" t="s">
        <v>27</v>
      </c>
      <c r="N134">
        <v>11177</v>
      </c>
      <c r="O134">
        <v>0.01</v>
      </c>
      <c r="P134">
        <v>0.01</v>
      </c>
      <c r="Q134" t="str">
        <f t="shared" si="5"/>
        <v>True</v>
      </c>
      <c r="S134" t="str">
        <f>IF(AND(H134="True", Q134="True"),"True","False")</f>
        <v>True</v>
      </c>
      <c r="T134" t="str">
        <f>IF(S134="True", J134, "X")</f>
        <v>fr_C_O</v>
      </c>
    </row>
    <row r="135" spans="1:20" x14ac:dyDescent="0.3">
      <c r="A135" t="s">
        <v>160</v>
      </c>
      <c r="C135" t="s">
        <v>27</v>
      </c>
      <c r="E135">
        <v>19021</v>
      </c>
      <c r="F135" t="s">
        <v>31</v>
      </c>
      <c r="G135">
        <v>0</v>
      </c>
      <c r="H135" t="str">
        <f t="shared" si="4"/>
        <v>True</v>
      </c>
      <c r="J135" t="s">
        <v>160</v>
      </c>
      <c r="L135" t="s">
        <v>27</v>
      </c>
      <c r="N135">
        <v>11177</v>
      </c>
      <c r="O135">
        <v>0.01</v>
      </c>
      <c r="P135">
        <v>0.01</v>
      </c>
      <c r="Q135" t="str">
        <f t="shared" si="5"/>
        <v>True</v>
      </c>
      <c r="S135" t="str">
        <f>IF(AND(H135="True", Q135="True"),"True","False")</f>
        <v>True</v>
      </c>
      <c r="T135" t="str">
        <f>IF(S135="True", J135, "X")</f>
        <v>fr_C_O_noCOO</v>
      </c>
    </row>
    <row r="136" spans="1:20" x14ac:dyDescent="0.3">
      <c r="A136" t="s">
        <v>161</v>
      </c>
      <c r="C136" t="s">
        <v>27</v>
      </c>
      <c r="E136">
        <v>27081</v>
      </c>
      <c r="F136">
        <v>0.70599999999999996</v>
      </c>
      <c r="G136">
        <v>0.70599999999999996</v>
      </c>
      <c r="H136" t="str">
        <f t="shared" si="4"/>
        <v>False</v>
      </c>
      <c r="J136" t="s">
        <v>161</v>
      </c>
      <c r="L136" t="s">
        <v>27</v>
      </c>
      <c r="N136">
        <v>15190</v>
      </c>
      <c r="O136">
        <v>0.78300000000000003</v>
      </c>
      <c r="P136">
        <v>0.78300000000000003</v>
      </c>
      <c r="Q136" t="str">
        <f t="shared" si="5"/>
        <v>False</v>
      </c>
      <c r="S136" t="str">
        <f>IF(AND(H136="True", Q136="True"),"True","False")</f>
        <v>False</v>
      </c>
      <c r="T136" t="str">
        <f>IF(S136="True", J136, "X")</f>
        <v>X</v>
      </c>
    </row>
    <row r="137" spans="1:20" x14ac:dyDescent="0.3">
      <c r="A137" t="s">
        <v>162</v>
      </c>
      <c r="C137" t="s">
        <v>27</v>
      </c>
      <c r="E137">
        <v>26724</v>
      </c>
      <c r="F137">
        <v>0.36399999999999999</v>
      </c>
      <c r="G137">
        <v>0.36399999999999999</v>
      </c>
      <c r="H137" t="str">
        <f t="shared" si="4"/>
        <v>False</v>
      </c>
      <c r="J137" t="s">
        <v>162</v>
      </c>
      <c r="L137" t="s">
        <v>27</v>
      </c>
      <c r="N137">
        <v>14994</v>
      </c>
      <c r="O137">
        <v>0.50600000000000001</v>
      </c>
      <c r="P137">
        <v>0.50600000000000001</v>
      </c>
      <c r="Q137" t="str">
        <f t="shared" si="5"/>
        <v>False</v>
      </c>
      <c r="S137" t="str">
        <f>IF(AND(H137="True", Q137="True"),"True","False")</f>
        <v>False</v>
      </c>
      <c r="T137" t="str">
        <f>IF(S137="True", J137, "X")</f>
        <v>X</v>
      </c>
    </row>
    <row r="138" spans="1:20" x14ac:dyDescent="0.3">
      <c r="A138" t="s">
        <v>163</v>
      </c>
      <c r="C138" t="s">
        <v>27</v>
      </c>
      <c r="E138">
        <v>24718</v>
      </c>
      <c r="F138">
        <v>0.26700000000000002</v>
      </c>
      <c r="G138">
        <v>0.26700000000000002</v>
      </c>
      <c r="H138" t="str">
        <f t="shared" si="4"/>
        <v>False</v>
      </c>
      <c r="J138" t="s">
        <v>163</v>
      </c>
      <c r="L138" t="s">
        <v>27</v>
      </c>
      <c r="N138">
        <v>12487</v>
      </c>
      <c r="O138">
        <v>9.6000000000000002E-2</v>
      </c>
      <c r="P138">
        <v>9.6000000000000002E-2</v>
      </c>
      <c r="Q138" t="str">
        <f t="shared" si="5"/>
        <v>False</v>
      </c>
      <c r="S138" t="str">
        <f>IF(AND(H138="True", Q138="True"),"True","False")</f>
        <v>False</v>
      </c>
      <c r="T138" t="str">
        <f>IF(S138="True", J138, "X")</f>
        <v>X</v>
      </c>
    </row>
    <row r="139" spans="1:20" x14ac:dyDescent="0.3">
      <c r="A139" t="s">
        <v>164</v>
      </c>
      <c r="C139" t="s">
        <v>27</v>
      </c>
      <c r="E139">
        <v>26187</v>
      </c>
      <c r="F139">
        <v>0.64</v>
      </c>
      <c r="G139">
        <v>0.64</v>
      </c>
      <c r="H139" t="str">
        <f t="shared" si="4"/>
        <v>False</v>
      </c>
      <c r="J139" t="s">
        <v>164</v>
      </c>
      <c r="L139" t="s">
        <v>27</v>
      </c>
      <c r="N139">
        <v>12827</v>
      </c>
      <c r="O139">
        <v>0.122</v>
      </c>
      <c r="P139">
        <v>0.122</v>
      </c>
      <c r="Q139" t="str">
        <f t="shared" si="5"/>
        <v>False</v>
      </c>
      <c r="S139" t="str">
        <f>IF(AND(H139="True", Q139="True"),"True","False")</f>
        <v>False</v>
      </c>
      <c r="T139" t="str">
        <f>IF(S139="True", J139, "X")</f>
        <v>X</v>
      </c>
    </row>
    <row r="140" spans="1:20" x14ac:dyDescent="0.3">
      <c r="A140" t="s">
        <v>165</v>
      </c>
      <c r="C140" t="s">
        <v>27</v>
      </c>
      <c r="E140">
        <v>26963</v>
      </c>
      <c r="F140">
        <v>0.85799999999999998</v>
      </c>
      <c r="G140">
        <v>0.85799999999999998</v>
      </c>
      <c r="H140" t="str">
        <f t="shared" si="4"/>
        <v>False</v>
      </c>
      <c r="J140" t="s">
        <v>165</v>
      </c>
      <c r="L140" t="s">
        <v>27</v>
      </c>
      <c r="N140">
        <v>13902</v>
      </c>
      <c r="O140">
        <v>0.10199999999999999</v>
      </c>
      <c r="P140">
        <v>0.10199999999999999</v>
      </c>
      <c r="Q140" t="str">
        <f t="shared" si="5"/>
        <v>False</v>
      </c>
      <c r="S140" t="str">
        <f>IF(AND(H140="True", Q140="True"),"True","False")</f>
        <v>False</v>
      </c>
      <c r="T140" t="str">
        <f>IF(S140="True", J140, "X")</f>
        <v>X</v>
      </c>
    </row>
    <row r="141" spans="1:20" x14ac:dyDescent="0.3">
      <c r="A141" t="s">
        <v>166</v>
      </c>
      <c r="C141" t="s">
        <v>27</v>
      </c>
      <c r="E141">
        <v>27056</v>
      </c>
      <c r="F141">
        <v>0.66300000000000003</v>
      </c>
      <c r="G141">
        <v>0.66300000000000003</v>
      </c>
      <c r="H141" t="str">
        <f t="shared" si="4"/>
        <v>False</v>
      </c>
      <c r="J141" t="s">
        <v>166</v>
      </c>
      <c r="L141" t="s">
        <v>27</v>
      </c>
      <c r="N141">
        <v>15176</v>
      </c>
      <c r="O141">
        <v>0.75</v>
      </c>
      <c r="P141">
        <v>0.75</v>
      </c>
      <c r="Q141" t="str">
        <f t="shared" si="5"/>
        <v>False</v>
      </c>
      <c r="S141" t="str">
        <f>IF(AND(H141="True", Q141="True"),"True","False")</f>
        <v>False</v>
      </c>
      <c r="T141" t="str">
        <f>IF(S141="True", J141, "X")</f>
        <v>X</v>
      </c>
    </row>
    <row r="142" spans="1:20" x14ac:dyDescent="0.3">
      <c r="A142" t="s">
        <v>167</v>
      </c>
      <c r="C142" t="s">
        <v>27</v>
      </c>
      <c r="E142">
        <v>26643</v>
      </c>
      <c r="F142">
        <v>0.48799999999999999</v>
      </c>
      <c r="G142">
        <v>0.48799999999999999</v>
      </c>
      <c r="H142" t="str">
        <f t="shared" si="4"/>
        <v>False</v>
      </c>
      <c r="J142" t="s">
        <v>167</v>
      </c>
      <c r="L142" t="s">
        <v>27</v>
      </c>
      <c r="N142">
        <v>14644</v>
      </c>
      <c r="O142">
        <v>0.28999999999999998</v>
      </c>
      <c r="P142">
        <v>0.28999999999999998</v>
      </c>
      <c r="Q142" t="str">
        <f t="shared" si="5"/>
        <v>False</v>
      </c>
      <c r="S142" t="str">
        <f>IF(AND(H142="True", Q142="True"),"True","False")</f>
        <v>False</v>
      </c>
      <c r="T142" t="str">
        <f>IF(S142="True", J142, "X")</f>
        <v>X</v>
      </c>
    </row>
    <row r="143" spans="1:20" x14ac:dyDescent="0.3">
      <c r="A143" t="s">
        <v>168</v>
      </c>
      <c r="C143" t="s">
        <v>27</v>
      </c>
      <c r="E143">
        <v>26885</v>
      </c>
      <c r="F143">
        <v>0.80500000000000005</v>
      </c>
      <c r="G143">
        <v>0.80500000000000005</v>
      </c>
      <c r="H143" t="str">
        <f t="shared" si="4"/>
        <v>False</v>
      </c>
      <c r="J143" t="s">
        <v>168</v>
      </c>
      <c r="L143" t="s">
        <v>27</v>
      </c>
      <c r="N143">
        <v>13860</v>
      </c>
      <c r="O143">
        <v>9.7000000000000003E-2</v>
      </c>
      <c r="P143">
        <v>9.7000000000000003E-2</v>
      </c>
      <c r="Q143" t="str">
        <f t="shared" si="5"/>
        <v>False</v>
      </c>
      <c r="S143" t="str">
        <f>IF(AND(H143="True", Q143="True"),"True","False")</f>
        <v>False</v>
      </c>
      <c r="T143" t="str">
        <f>IF(S143="True", J143, "X")</f>
        <v>X</v>
      </c>
    </row>
    <row r="144" spans="1:20" x14ac:dyDescent="0.3">
      <c r="A144" t="s">
        <v>169</v>
      </c>
      <c r="C144" t="s">
        <v>27</v>
      </c>
      <c r="E144">
        <v>24663</v>
      </c>
      <c r="F144">
        <v>3.9E-2</v>
      </c>
      <c r="G144">
        <v>3.9E-2</v>
      </c>
      <c r="H144" t="str">
        <f t="shared" si="4"/>
        <v>True</v>
      </c>
      <c r="J144" t="s">
        <v>169</v>
      </c>
      <c r="L144" t="s">
        <v>27</v>
      </c>
      <c r="N144">
        <v>15219</v>
      </c>
      <c r="O144">
        <v>0.98899999999999999</v>
      </c>
      <c r="P144">
        <v>0.98899999999999999</v>
      </c>
      <c r="Q144" t="str">
        <f t="shared" si="5"/>
        <v>False</v>
      </c>
      <c r="S144" t="str">
        <f>IF(AND(H144="True", Q144="True"),"True","False")</f>
        <v>False</v>
      </c>
      <c r="T144" t="str">
        <f>IF(S144="True", J144, "X")</f>
        <v>X</v>
      </c>
    </row>
    <row r="145" spans="1:20" x14ac:dyDescent="0.3">
      <c r="A145" t="s">
        <v>170</v>
      </c>
      <c r="C145" t="s">
        <v>27</v>
      </c>
      <c r="E145">
        <v>27107</v>
      </c>
      <c r="F145">
        <v>0.75900000000000001</v>
      </c>
      <c r="G145">
        <v>0.75900000000000001</v>
      </c>
      <c r="H145" t="str">
        <f t="shared" si="4"/>
        <v>False</v>
      </c>
      <c r="J145" t="s">
        <v>170</v>
      </c>
      <c r="L145" t="s">
        <v>27</v>
      </c>
      <c r="N145">
        <v>15204</v>
      </c>
      <c r="O145">
        <v>0.82399999999999995</v>
      </c>
      <c r="P145">
        <v>0.82399999999999995</v>
      </c>
      <c r="Q145" t="str">
        <f t="shared" si="5"/>
        <v>False</v>
      </c>
      <c r="S145" t="str">
        <f>IF(AND(H145="True", Q145="True"),"True","False")</f>
        <v>False</v>
      </c>
      <c r="T145" t="str">
        <f>IF(S145="True", J145, "X")</f>
        <v>X</v>
      </c>
    </row>
    <row r="146" spans="1:20" x14ac:dyDescent="0.3">
      <c r="A146" t="s">
        <v>171</v>
      </c>
      <c r="C146" t="s">
        <v>27</v>
      </c>
      <c r="E146">
        <v>25491</v>
      </c>
      <c r="F146">
        <v>2.8000000000000001E-2</v>
      </c>
      <c r="G146">
        <v>2.8000000000000001E-2</v>
      </c>
      <c r="H146" t="str">
        <f t="shared" si="4"/>
        <v>True</v>
      </c>
      <c r="J146" t="s">
        <v>171</v>
      </c>
      <c r="L146" t="s">
        <v>27</v>
      </c>
      <c r="N146">
        <v>14616</v>
      </c>
      <c r="O146">
        <v>0.27800000000000002</v>
      </c>
      <c r="P146">
        <v>0.27800000000000002</v>
      </c>
      <c r="Q146" t="str">
        <f t="shared" si="5"/>
        <v>False</v>
      </c>
      <c r="S146" t="str">
        <f>IF(AND(H146="True", Q146="True"),"True","False")</f>
        <v>False</v>
      </c>
      <c r="T146" t="str">
        <f>IF(S146="True", J146, "X")</f>
        <v>X</v>
      </c>
    </row>
    <row r="147" spans="1:20" x14ac:dyDescent="0.3">
      <c r="A147" t="s">
        <v>172</v>
      </c>
      <c r="C147" t="s">
        <v>27</v>
      </c>
      <c r="E147">
        <v>27085</v>
      </c>
      <c r="F147">
        <v>0.94599999999999995</v>
      </c>
      <c r="G147">
        <v>0.94599999999999995</v>
      </c>
      <c r="H147" t="str">
        <f t="shared" si="4"/>
        <v>False</v>
      </c>
      <c r="J147" t="s">
        <v>172</v>
      </c>
      <c r="L147" t="s">
        <v>27</v>
      </c>
      <c r="N147">
        <v>15064</v>
      </c>
      <c r="O147">
        <v>0.83199999999999996</v>
      </c>
      <c r="P147">
        <v>0.83199999999999996</v>
      </c>
      <c r="Q147" t="str">
        <f t="shared" si="5"/>
        <v>False</v>
      </c>
      <c r="S147" t="str">
        <f>IF(AND(H147="True", Q147="True"),"True","False")</f>
        <v>False</v>
      </c>
      <c r="T147" t="str">
        <f>IF(S147="True", J147, "X")</f>
        <v>X</v>
      </c>
    </row>
    <row r="148" spans="1:20" x14ac:dyDescent="0.3">
      <c r="A148" t="s">
        <v>173</v>
      </c>
      <c r="C148" t="s">
        <v>27</v>
      </c>
      <c r="E148">
        <v>20951</v>
      </c>
      <c r="F148">
        <v>3.0000000000000001E-3</v>
      </c>
      <c r="G148">
        <v>3.0000000000000001E-3</v>
      </c>
      <c r="H148" t="str">
        <f t="shared" si="4"/>
        <v>True</v>
      </c>
      <c r="J148" t="s">
        <v>173</v>
      </c>
      <c r="L148" t="s">
        <v>27</v>
      </c>
      <c r="N148">
        <v>12471</v>
      </c>
      <c r="O148">
        <v>7.8E-2</v>
      </c>
      <c r="P148">
        <v>7.8E-2</v>
      </c>
      <c r="Q148" t="str">
        <f t="shared" si="5"/>
        <v>False</v>
      </c>
      <c r="S148" t="str">
        <f>IF(AND(H148="True", Q148="True"),"True","False")</f>
        <v>False</v>
      </c>
      <c r="T148" t="str">
        <f>IF(S148="True", J148, "X")</f>
        <v>X</v>
      </c>
    </row>
    <row r="149" spans="1:20" x14ac:dyDescent="0.3">
      <c r="A149" t="s">
        <v>174</v>
      </c>
      <c r="C149" t="s">
        <v>27</v>
      </c>
      <c r="E149">
        <v>26724</v>
      </c>
      <c r="F149">
        <v>0.36399999999999999</v>
      </c>
      <c r="G149">
        <v>0.36399999999999999</v>
      </c>
      <c r="H149" t="str">
        <f t="shared" si="4"/>
        <v>False</v>
      </c>
      <c r="J149" t="s">
        <v>174</v>
      </c>
      <c r="L149" t="s">
        <v>27</v>
      </c>
      <c r="N149">
        <v>14994</v>
      </c>
      <c r="O149">
        <v>0.50600000000000001</v>
      </c>
      <c r="P149">
        <v>0.50600000000000001</v>
      </c>
      <c r="Q149" t="str">
        <f t="shared" si="5"/>
        <v>False</v>
      </c>
      <c r="S149" t="str">
        <f>IF(AND(H149="True", Q149="True"),"True","False")</f>
        <v>False</v>
      </c>
      <c r="T149" t="str">
        <f>IF(S149="True", J149, "X")</f>
        <v>X</v>
      </c>
    </row>
    <row r="150" spans="1:20" x14ac:dyDescent="0.3">
      <c r="A150" t="s">
        <v>175</v>
      </c>
      <c r="C150" t="s">
        <v>27</v>
      </c>
      <c r="E150">
        <v>22566</v>
      </c>
      <c r="F150">
        <v>2.4E-2</v>
      </c>
      <c r="G150">
        <v>2.4E-2</v>
      </c>
      <c r="H150" t="str">
        <f t="shared" si="4"/>
        <v>True</v>
      </c>
      <c r="J150" t="s">
        <v>175</v>
      </c>
      <c r="L150" t="s">
        <v>27</v>
      </c>
      <c r="N150">
        <v>13426</v>
      </c>
      <c r="O150">
        <v>0.23699999999999999</v>
      </c>
      <c r="P150">
        <v>0.23699999999999999</v>
      </c>
      <c r="Q150" t="str">
        <f t="shared" si="5"/>
        <v>False</v>
      </c>
      <c r="S150" t="str">
        <f>IF(AND(H150="True", Q150="True"),"True","False")</f>
        <v>False</v>
      </c>
      <c r="T150" t="str">
        <f>IF(S150="True", J150, "X")</f>
        <v>X</v>
      </c>
    </row>
    <row r="151" spans="1:20" x14ac:dyDescent="0.3">
      <c r="A151" t="s">
        <v>176</v>
      </c>
      <c r="C151" t="s">
        <v>27</v>
      </c>
      <c r="E151">
        <v>22849</v>
      </c>
      <c r="F151">
        <v>2.7E-2</v>
      </c>
      <c r="G151">
        <v>2.7E-2</v>
      </c>
      <c r="H151" t="str">
        <f t="shared" si="4"/>
        <v>True</v>
      </c>
      <c r="J151" t="s">
        <v>176</v>
      </c>
      <c r="L151" t="s">
        <v>27</v>
      </c>
      <c r="N151">
        <v>13445</v>
      </c>
      <c r="O151">
        <v>0.22</v>
      </c>
      <c r="P151">
        <v>0.22</v>
      </c>
      <c r="Q151" t="str">
        <f t="shared" si="5"/>
        <v>False</v>
      </c>
      <c r="S151" t="str">
        <f>IF(AND(H151="True", Q151="True"),"True","False")</f>
        <v>False</v>
      </c>
      <c r="T151" t="str">
        <f>IF(S151="True", J151, "X")</f>
        <v>X</v>
      </c>
    </row>
    <row r="152" spans="1:20" x14ac:dyDescent="0.3">
      <c r="A152" t="s">
        <v>177</v>
      </c>
      <c r="C152" t="s">
        <v>27</v>
      </c>
      <c r="E152">
        <v>26954</v>
      </c>
      <c r="F152">
        <v>0.53600000000000003</v>
      </c>
      <c r="G152">
        <v>0.53600000000000003</v>
      </c>
      <c r="H152" t="str">
        <f t="shared" si="4"/>
        <v>False</v>
      </c>
      <c r="J152" t="s">
        <v>177</v>
      </c>
      <c r="L152" t="s">
        <v>27</v>
      </c>
      <c r="N152">
        <v>15120</v>
      </c>
      <c r="O152">
        <v>0.65</v>
      </c>
      <c r="P152">
        <v>0.65</v>
      </c>
      <c r="Q152" t="str">
        <f t="shared" si="5"/>
        <v>False</v>
      </c>
      <c r="S152" t="str">
        <f>IF(AND(H152="True", Q152="True"),"True","False")</f>
        <v>False</v>
      </c>
      <c r="T152" t="str">
        <f>IF(S152="True", J152, "X")</f>
        <v>X</v>
      </c>
    </row>
    <row r="153" spans="1:20" x14ac:dyDescent="0.3">
      <c r="A153" t="s">
        <v>178</v>
      </c>
      <c r="C153" t="s">
        <v>27</v>
      </c>
      <c r="E153">
        <v>20969</v>
      </c>
      <c r="F153">
        <v>2E-3</v>
      </c>
      <c r="G153">
        <v>2E-3</v>
      </c>
      <c r="H153" t="str">
        <f t="shared" si="4"/>
        <v>True</v>
      </c>
      <c r="J153" t="s">
        <v>178</v>
      </c>
      <c r="L153" t="s">
        <v>27</v>
      </c>
      <c r="N153">
        <v>14521</v>
      </c>
      <c r="O153">
        <v>0.63900000000000001</v>
      </c>
      <c r="P153">
        <v>0.63900000000000001</v>
      </c>
      <c r="Q153" t="str">
        <f t="shared" si="5"/>
        <v>False</v>
      </c>
      <c r="S153" t="str">
        <f>IF(AND(H153="True", Q153="True"),"True","False")</f>
        <v>False</v>
      </c>
      <c r="T153" t="str">
        <f>IF(S153="True", J153, "X")</f>
        <v>X</v>
      </c>
    </row>
    <row r="154" spans="1:20" x14ac:dyDescent="0.3">
      <c r="A154" t="s">
        <v>179</v>
      </c>
      <c r="C154" t="s">
        <v>27</v>
      </c>
      <c r="E154">
        <v>23457</v>
      </c>
      <c r="F154">
        <v>6.9000000000000006E-2</v>
      </c>
      <c r="G154">
        <v>6.9000000000000006E-2</v>
      </c>
      <c r="H154" t="str">
        <f t="shared" si="4"/>
        <v>False</v>
      </c>
      <c r="J154" t="s">
        <v>179</v>
      </c>
      <c r="L154" t="s">
        <v>27</v>
      </c>
      <c r="N154">
        <v>12742</v>
      </c>
      <c r="O154">
        <v>0.10199999999999999</v>
      </c>
      <c r="P154">
        <v>0.10199999999999999</v>
      </c>
      <c r="Q154" t="str">
        <f t="shared" si="5"/>
        <v>False</v>
      </c>
      <c r="S154" t="str">
        <f>IF(AND(H154="True", Q154="True"),"True","False")</f>
        <v>False</v>
      </c>
      <c r="T154" t="str">
        <f>IF(S154="True", J154, "X")</f>
        <v>X</v>
      </c>
    </row>
    <row r="155" spans="1:20" x14ac:dyDescent="0.3">
      <c r="A155" t="s">
        <v>180</v>
      </c>
      <c r="C155" t="s">
        <v>27</v>
      </c>
      <c r="E155">
        <v>27005</v>
      </c>
      <c r="F155">
        <v>0.59199999999999997</v>
      </c>
      <c r="G155">
        <v>0.59199999999999997</v>
      </c>
      <c r="H155" t="str">
        <f t="shared" si="4"/>
        <v>False</v>
      </c>
      <c r="J155" t="s">
        <v>180</v>
      </c>
      <c r="L155" t="s">
        <v>27</v>
      </c>
      <c r="N155">
        <v>15148</v>
      </c>
      <c r="O155">
        <v>0.69499999999999995</v>
      </c>
      <c r="P155">
        <v>0.69499999999999995</v>
      </c>
      <c r="Q155" t="str">
        <f t="shared" si="5"/>
        <v>False</v>
      </c>
      <c r="S155" t="str">
        <f>IF(AND(H155="True", Q155="True"),"True","False")</f>
        <v>False</v>
      </c>
      <c r="T155" t="str">
        <f>IF(S155="True", J155, "X")</f>
        <v>X</v>
      </c>
    </row>
    <row r="156" spans="1:20" x14ac:dyDescent="0.3">
      <c r="A156" t="s">
        <v>181</v>
      </c>
      <c r="C156" t="s">
        <v>27</v>
      </c>
      <c r="E156">
        <v>25010</v>
      </c>
      <c r="F156">
        <v>0.105</v>
      </c>
      <c r="G156">
        <v>0.105</v>
      </c>
      <c r="H156" t="str">
        <f t="shared" si="4"/>
        <v>False</v>
      </c>
      <c r="J156" t="s">
        <v>181</v>
      </c>
      <c r="L156" t="s">
        <v>27</v>
      </c>
      <c r="N156">
        <v>14247</v>
      </c>
      <c r="O156">
        <v>0.32100000000000001</v>
      </c>
      <c r="P156">
        <v>0.32100000000000001</v>
      </c>
      <c r="Q156" t="str">
        <f t="shared" si="5"/>
        <v>False</v>
      </c>
      <c r="S156" t="str">
        <f>IF(AND(H156="True", Q156="True"),"True","False")</f>
        <v>False</v>
      </c>
      <c r="T156" t="str">
        <f>IF(S156="True", J156, "X")</f>
        <v>X</v>
      </c>
    </row>
    <row r="157" spans="1:20" x14ac:dyDescent="0.3">
      <c r="A157" t="s">
        <v>182</v>
      </c>
      <c r="C157" t="s">
        <v>27</v>
      </c>
      <c r="E157">
        <v>26328</v>
      </c>
      <c r="F157">
        <v>0.69099999999999995</v>
      </c>
      <c r="G157">
        <v>0.69099999999999995</v>
      </c>
      <c r="H157" t="str">
        <f t="shared" si="4"/>
        <v>False</v>
      </c>
      <c r="J157" t="s">
        <v>182</v>
      </c>
      <c r="L157" t="s">
        <v>27</v>
      </c>
      <c r="N157">
        <v>14193</v>
      </c>
      <c r="O157">
        <v>0.50600000000000001</v>
      </c>
      <c r="P157">
        <v>0.50600000000000001</v>
      </c>
      <c r="Q157" t="str">
        <f t="shared" si="5"/>
        <v>False</v>
      </c>
      <c r="S157" t="str">
        <f>IF(AND(H157="True", Q157="True"),"True","False")</f>
        <v>False</v>
      </c>
      <c r="T157" t="str">
        <f>IF(S157="True", J157, "X")</f>
        <v>X</v>
      </c>
    </row>
    <row r="158" spans="1:20" x14ac:dyDescent="0.3">
      <c r="A158" t="s">
        <v>183</v>
      </c>
      <c r="C158" t="s">
        <v>27</v>
      </c>
      <c r="E158">
        <v>26940</v>
      </c>
      <c r="F158">
        <v>0.86599999999999999</v>
      </c>
      <c r="G158">
        <v>0.86599999999999999</v>
      </c>
      <c r="H158" t="str">
        <f t="shared" si="4"/>
        <v>False</v>
      </c>
      <c r="J158" t="s">
        <v>183</v>
      </c>
      <c r="L158" t="s">
        <v>27</v>
      </c>
      <c r="N158">
        <v>12742</v>
      </c>
      <c r="O158">
        <v>0.01</v>
      </c>
      <c r="P158">
        <v>0.01</v>
      </c>
      <c r="Q158" t="str">
        <f t="shared" si="5"/>
        <v>True</v>
      </c>
      <c r="S158" t="str">
        <f>IF(AND(H158="True", Q158="True"),"True","False")</f>
        <v>False</v>
      </c>
      <c r="T158" t="str">
        <f>IF(S158="True", J158, "X")</f>
        <v>X</v>
      </c>
    </row>
    <row r="159" spans="1:20" x14ac:dyDescent="0.3">
      <c r="A159" t="s">
        <v>184</v>
      </c>
      <c r="C159" t="s">
        <v>27</v>
      </c>
      <c r="E159">
        <v>27056</v>
      </c>
      <c r="F159">
        <v>0.66300000000000003</v>
      </c>
      <c r="G159">
        <v>0.66300000000000003</v>
      </c>
      <c r="H159" t="str">
        <f t="shared" si="4"/>
        <v>False</v>
      </c>
      <c r="J159" t="s">
        <v>184</v>
      </c>
      <c r="L159" t="s">
        <v>27</v>
      </c>
      <c r="N159">
        <v>15176</v>
      </c>
      <c r="O159">
        <v>0.75</v>
      </c>
      <c r="P159">
        <v>0.75</v>
      </c>
      <c r="Q159" t="str">
        <f t="shared" si="5"/>
        <v>False</v>
      </c>
      <c r="S159" t="str">
        <f>IF(AND(H159="True", Q159="True"),"True","False")</f>
        <v>False</v>
      </c>
      <c r="T159" t="str">
        <f>IF(S159="True", J159, "X")</f>
        <v>X</v>
      </c>
    </row>
    <row r="160" spans="1:20" x14ac:dyDescent="0.3">
      <c r="A160" t="s">
        <v>185</v>
      </c>
      <c r="C160" t="s">
        <v>27</v>
      </c>
      <c r="E160">
        <v>24890</v>
      </c>
      <c r="F160">
        <v>0.16400000000000001</v>
      </c>
      <c r="G160">
        <v>0.16400000000000001</v>
      </c>
      <c r="H160" t="str">
        <f t="shared" si="4"/>
        <v>False</v>
      </c>
      <c r="J160" t="s">
        <v>185</v>
      </c>
      <c r="L160" t="s">
        <v>27</v>
      </c>
      <c r="N160">
        <v>13848</v>
      </c>
      <c r="O160">
        <v>0.25700000000000001</v>
      </c>
      <c r="P160">
        <v>0.25700000000000001</v>
      </c>
      <c r="Q160" t="str">
        <f t="shared" si="5"/>
        <v>False</v>
      </c>
      <c r="S160" t="str">
        <f>IF(AND(H160="True", Q160="True"),"True","False")</f>
        <v>False</v>
      </c>
      <c r="T160" t="str">
        <f>IF(S160="True", J160, "X")</f>
        <v>X</v>
      </c>
    </row>
    <row r="161" spans="1:20" x14ac:dyDescent="0.3">
      <c r="A161" t="s">
        <v>186</v>
      </c>
      <c r="C161" t="s">
        <v>27</v>
      </c>
      <c r="E161">
        <v>26668</v>
      </c>
      <c r="F161">
        <v>0.64400000000000002</v>
      </c>
      <c r="G161">
        <v>0.64400000000000002</v>
      </c>
      <c r="H161" t="str">
        <f t="shared" si="4"/>
        <v>False</v>
      </c>
      <c r="J161" t="s">
        <v>186</v>
      </c>
      <c r="L161" t="s">
        <v>27</v>
      </c>
      <c r="N161">
        <v>14821</v>
      </c>
      <c r="O161">
        <v>0.60499999999999998</v>
      </c>
      <c r="P161">
        <v>0.60499999999999998</v>
      </c>
      <c r="Q161" t="str">
        <f t="shared" si="5"/>
        <v>False</v>
      </c>
      <c r="S161" t="str">
        <f>IF(AND(H161="True", Q161="True"),"True","False")</f>
        <v>False</v>
      </c>
      <c r="T161" t="str">
        <f>IF(S161="True", J161, "X")</f>
        <v>X</v>
      </c>
    </row>
    <row r="162" spans="1:20" x14ac:dyDescent="0.3">
      <c r="A162" t="s">
        <v>187</v>
      </c>
      <c r="C162" t="s">
        <v>27</v>
      </c>
      <c r="E162">
        <v>26334</v>
      </c>
      <c r="F162">
        <v>0.32500000000000001</v>
      </c>
      <c r="G162">
        <v>0.32500000000000001</v>
      </c>
      <c r="H162" t="str">
        <f t="shared" si="4"/>
        <v>False</v>
      </c>
      <c r="J162" t="s">
        <v>187</v>
      </c>
      <c r="L162" t="s">
        <v>27</v>
      </c>
      <c r="N162">
        <v>14476</v>
      </c>
      <c r="O162">
        <v>0.22700000000000001</v>
      </c>
      <c r="P162">
        <v>0.22700000000000001</v>
      </c>
      <c r="Q162" t="str">
        <f t="shared" si="5"/>
        <v>False</v>
      </c>
      <c r="S162" t="str">
        <f>IF(AND(H162="True", Q162="True"),"True","False")</f>
        <v>False</v>
      </c>
      <c r="T162" t="str">
        <f>IF(S162="True", J162, "X")</f>
        <v>X</v>
      </c>
    </row>
    <row r="163" spans="1:20" x14ac:dyDescent="0.3">
      <c r="A163" t="s">
        <v>188</v>
      </c>
      <c r="C163" t="s">
        <v>27</v>
      </c>
      <c r="E163">
        <v>26856</v>
      </c>
      <c r="F163">
        <v>0.78400000000000003</v>
      </c>
      <c r="G163">
        <v>0.78400000000000003</v>
      </c>
      <c r="H163" t="str">
        <f t="shared" si="4"/>
        <v>False</v>
      </c>
      <c r="J163" t="s">
        <v>188</v>
      </c>
      <c r="L163" t="s">
        <v>27</v>
      </c>
      <c r="N163">
        <v>14429</v>
      </c>
      <c r="O163">
        <v>0.32900000000000001</v>
      </c>
      <c r="P163">
        <v>0.32900000000000001</v>
      </c>
      <c r="Q163" t="str">
        <f t="shared" si="5"/>
        <v>False</v>
      </c>
      <c r="S163" t="str">
        <f>IF(AND(H163="True", Q163="True"),"True","False")</f>
        <v>False</v>
      </c>
      <c r="T163" t="str">
        <f>IF(S163="True", J163, "X")</f>
        <v>X</v>
      </c>
    </row>
    <row r="164" spans="1:20" x14ac:dyDescent="0.3">
      <c r="A164" t="s">
        <v>189</v>
      </c>
      <c r="C164" t="s">
        <v>27</v>
      </c>
      <c r="E164">
        <v>26678</v>
      </c>
      <c r="F164">
        <v>0.65100000000000002</v>
      </c>
      <c r="G164">
        <v>0.65100000000000002</v>
      </c>
      <c r="H164" t="str">
        <f t="shared" si="4"/>
        <v>False</v>
      </c>
      <c r="J164" t="s">
        <v>189</v>
      </c>
      <c r="L164" t="s">
        <v>27</v>
      </c>
      <c r="N164">
        <v>14527</v>
      </c>
      <c r="O164">
        <v>0.375</v>
      </c>
      <c r="P164">
        <v>0.375</v>
      </c>
      <c r="Q164" t="str">
        <f t="shared" si="5"/>
        <v>False</v>
      </c>
      <c r="S164" t="str">
        <f>IF(AND(H164="True", Q164="True"),"True","False")</f>
        <v>False</v>
      </c>
      <c r="T164" t="str">
        <f>IF(S164="True", J164, "X")</f>
        <v>X</v>
      </c>
    </row>
    <row r="165" spans="1:20" x14ac:dyDescent="0.3">
      <c r="A165" t="s">
        <v>190</v>
      </c>
      <c r="C165" t="s">
        <v>27</v>
      </c>
      <c r="E165">
        <v>27132</v>
      </c>
      <c r="F165">
        <v>0.83</v>
      </c>
      <c r="G165">
        <v>0.83</v>
      </c>
      <c r="H165" t="str">
        <f t="shared" si="4"/>
        <v>False</v>
      </c>
      <c r="J165" t="s">
        <v>190</v>
      </c>
      <c r="L165" t="s">
        <v>27</v>
      </c>
      <c r="N165">
        <v>15218</v>
      </c>
      <c r="O165">
        <v>0.877</v>
      </c>
      <c r="P165">
        <v>0.877</v>
      </c>
      <c r="Q165" t="str">
        <f t="shared" si="5"/>
        <v>False</v>
      </c>
      <c r="S165" t="str">
        <f>IF(AND(H165="True", Q165="True"),"True","False")</f>
        <v>False</v>
      </c>
      <c r="T165" t="str">
        <f>IF(S165="True", J165, "X")</f>
        <v>X</v>
      </c>
    </row>
    <row r="166" spans="1:20" x14ac:dyDescent="0.3">
      <c r="A166" t="s">
        <v>191</v>
      </c>
      <c r="C166" t="s">
        <v>27</v>
      </c>
      <c r="E166">
        <v>26753</v>
      </c>
      <c r="F166">
        <v>0.156</v>
      </c>
      <c r="G166">
        <v>0.156</v>
      </c>
      <c r="H166" t="str">
        <f t="shared" si="4"/>
        <v>False</v>
      </c>
      <c r="J166" t="s">
        <v>191</v>
      </c>
      <c r="L166" t="s">
        <v>27</v>
      </c>
      <c r="N166">
        <v>15148</v>
      </c>
      <c r="O166">
        <v>0.69499999999999995</v>
      </c>
      <c r="P166">
        <v>0.69499999999999995</v>
      </c>
      <c r="Q166" t="str">
        <f t="shared" si="5"/>
        <v>False</v>
      </c>
      <c r="S166" t="str">
        <f>IF(AND(H166="True", Q166="True"),"True","False")</f>
        <v>False</v>
      </c>
      <c r="T166" t="str">
        <f>IF(S166="True", J166, "X")</f>
        <v>X</v>
      </c>
    </row>
    <row r="167" spans="1:20" x14ac:dyDescent="0.3">
      <c r="A167" t="s">
        <v>192</v>
      </c>
      <c r="C167" t="s">
        <v>27</v>
      </c>
      <c r="E167">
        <v>25699</v>
      </c>
      <c r="F167">
        <v>0.39200000000000002</v>
      </c>
      <c r="G167">
        <v>0.39200000000000002</v>
      </c>
      <c r="H167" t="str">
        <f t="shared" si="4"/>
        <v>False</v>
      </c>
      <c r="J167" t="s">
        <v>192</v>
      </c>
      <c r="L167" t="s">
        <v>27</v>
      </c>
      <c r="N167">
        <v>14635</v>
      </c>
      <c r="O167">
        <v>0.64</v>
      </c>
      <c r="P167">
        <v>0.64</v>
      </c>
      <c r="Q167" t="str">
        <f t="shared" si="5"/>
        <v>False</v>
      </c>
      <c r="S167" t="str">
        <f>IF(AND(H167="True", Q167="True"),"True","False")</f>
        <v>False</v>
      </c>
      <c r="T167" t="str">
        <f>IF(S167="True", J167, "X")</f>
        <v>X</v>
      </c>
    </row>
    <row r="168" spans="1:20" x14ac:dyDescent="0.3">
      <c r="A168" t="s">
        <v>193</v>
      </c>
      <c r="C168" t="s">
        <v>27</v>
      </c>
      <c r="E168">
        <v>26967</v>
      </c>
      <c r="F168">
        <v>0.84399999999999997</v>
      </c>
      <c r="G168">
        <v>0.84399999999999997</v>
      </c>
      <c r="H168" t="str">
        <f t="shared" si="4"/>
        <v>False</v>
      </c>
      <c r="J168" t="s">
        <v>193</v>
      </c>
      <c r="L168" t="s">
        <v>27</v>
      </c>
      <c r="N168">
        <v>14767</v>
      </c>
      <c r="O168">
        <v>0.52</v>
      </c>
      <c r="P168">
        <v>0.52</v>
      </c>
      <c r="Q168" t="str">
        <f t="shared" si="5"/>
        <v>False</v>
      </c>
      <c r="S168" t="str">
        <f>IF(AND(H168="True", Q168="True"),"True","False")</f>
        <v>False</v>
      </c>
      <c r="T168" t="str">
        <f>IF(S168="True", J168, "X")</f>
        <v>X</v>
      </c>
    </row>
    <row r="169" spans="1:20" x14ac:dyDescent="0.3">
      <c r="A169" t="s">
        <v>194</v>
      </c>
      <c r="C169" t="s">
        <v>27</v>
      </c>
      <c r="E169">
        <v>26971</v>
      </c>
      <c r="F169">
        <v>0.78900000000000003</v>
      </c>
      <c r="G169">
        <v>0.78900000000000003</v>
      </c>
      <c r="H169" t="str">
        <f t="shared" si="4"/>
        <v>False</v>
      </c>
      <c r="J169" t="s">
        <v>194</v>
      </c>
      <c r="L169" t="s">
        <v>27</v>
      </c>
      <c r="N169">
        <v>14638</v>
      </c>
      <c r="O169">
        <v>0.25600000000000001</v>
      </c>
      <c r="P169">
        <v>0.25600000000000001</v>
      </c>
      <c r="Q169" t="str">
        <f t="shared" si="5"/>
        <v>False</v>
      </c>
      <c r="S169" t="str">
        <f>IF(AND(H169="True", Q169="True"),"True","False")</f>
        <v>False</v>
      </c>
      <c r="T169" t="str">
        <f>IF(S169="True", J169, "X")</f>
        <v>X</v>
      </c>
    </row>
    <row r="170" spans="1:20" x14ac:dyDescent="0.3">
      <c r="A170" t="s">
        <v>195</v>
      </c>
      <c r="C170" t="s">
        <v>27</v>
      </c>
      <c r="E170">
        <v>26625</v>
      </c>
      <c r="F170" t="s">
        <v>31</v>
      </c>
      <c r="G170">
        <v>0</v>
      </c>
      <c r="H170" t="str">
        <f t="shared" si="4"/>
        <v>True</v>
      </c>
      <c r="J170" t="s">
        <v>195</v>
      </c>
      <c r="L170" t="s">
        <v>27</v>
      </c>
      <c r="N170">
        <v>15218</v>
      </c>
      <c r="O170">
        <v>0.877</v>
      </c>
      <c r="P170">
        <v>0.877</v>
      </c>
      <c r="Q170" t="str">
        <f t="shared" si="5"/>
        <v>False</v>
      </c>
      <c r="S170" t="str">
        <f>IF(AND(H170="True", Q170="True"),"True","False")</f>
        <v>False</v>
      </c>
      <c r="T170" t="str">
        <f>IF(S170="True", J170, "X")</f>
        <v>X</v>
      </c>
    </row>
    <row r="171" spans="1:20" x14ac:dyDescent="0.3">
      <c r="A171" t="s">
        <v>196</v>
      </c>
      <c r="C171" t="s">
        <v>27</v>
      </c>
      <c r="E171">
        <v>26625</v>
      </c>
      <c r="F171" t="s">
        <v>31</v>
      </c>
      <c r="G171">
        <v>0</v>
      </c>
      <c r="H171" t="str">
        <f t="shared" si="4"/>
        <v>True</v>
      </c>
      <c r="J171" t="s">
        <v>196</v>
      </c>
      <c r="L171" t="s">
        <v>27</v>
      </c>
      <c r="N171">
        <v>15218</v>
      </c>
      <c r="O171">
        <v>0.877</v>
      </c>
      <c r="P171">
        <v>0.877</v>
      </c>
      <c r="Q171" t="str">
        <f t="shared" si="5"/>
        <v>False</v>
      </c>
      <c r="S171" t="str">
        <f>IF(AND(H171="True", Q171="True"),"True","False")</f>
        <v>False</v>
      </c>
      <c r="T171" t="str">
        <f>IF(S171="True", J171, "X")</f>
        <v>X</v>
      </c>
    </row>
    <row r="172" spans="1:20" x14ac:dyDescent="0.3">
      <c r="A172" t="s">
        <v>197</v>
      </c>
      <c r="C172" t="s">
        <v>27</v>
      </c>
      <c r="E172">
        <v>27110</v>
      </c>
      <c r="F172">
        <v>0.92700000000000005</v>
      </c>
      <c r="G172">
        <v>0.92700000000000005</v>
      </c>
      <c r="H172" t="str">
        <f t="shared" si="4"/>
        <v>False</v>
      </c>
      <c r="J172" t="s">
        <v>197</v>
      </c>
      <c r="L172" t="s">
        <v>27</v>
      </c>
      <c r="N172">
        <v>14952</v>
      </c>
      <c r="O172">
        <v>0.47</v>
      </c>
      <c r="P172">
        <v>0.47</v>
      </c>
      <c r="Q172" t="str">
        <f t="shared" si="5"/>
        <v>False</v>
      </c>
      <c r="S172" t="str">
        <f>IF(AND(H172="True", Q172="True"),"True","False")</f>
        <v>False</v>
      </c>
      <c r="T172" t="str">
        <f>IF(S172="True", J172, "X")</f>
        <v>X</v>
      </c>
    </row>
    <row r="173" spans="1:20" x14ac:dyDescent="0.3">
      <c r="A173" t="s">
        <v>198</v>
      </c>
      <c r="C173" t="s">
        <v>27</v>
      </c>
      <c r="E173">
        <v>26979</v>
      </c>
      <c r="F173">
        <v>0.56299999999999994</v>
      </c>
      <c r="G173">
        <v>0.56299999999999994</v>
      </c>
      <c r="H173" t="str">
        <f t="shared" si="4"/>
        <v>False</v>
      </c>
      <c r="J173" t="s">
        <v>198</v>
      </c>
      <c r="L173" t="s">
        <v>27</v>
      </c>
      <c r="N173">
        <v>15134</v>
      </c>
      <c r="O173">
        <v>0.67200000000000004</v>
      </c>
      <c r="P173">
        <v>0.67200000000000004</v>
      </c>
      <c r="Q173" t="str">
        <f t="shared" si="5"/>
        <v>False</v>
      </c>
      <c r="S173" t="str">
        <f>IF(AND(H173="True", Q173="True"),"True","False")</f>
        <v>False</v>
      </c>
      <c r="T173" t="str">
        <f>IF(S173="True", J173, "X")</f>
        <v>X</v>
      </c>
    </row>
    <row r="174" spans="1:20" x14ac:dyDescent="0.3">
      <c r="A174" t="s">
        <v>199</v>
      </c>
      <c r="C174" t="s">
        <v>27</v>
      </c>
      <c r="E174">
        <v>26780</v>
      </c>
      <c r="F174">
        <v>0.83299999999999996</v>
      </c>
      <c r="G174">
        <v>0.83299999999999996</v>
      </c>
      <c r="H174" t="str">
        <f t="shared" si="4"/>
        <v>False</v>
      </c>
      <c r="J174" t="s">
        <v>199</v>
      </c>
      <c r="L174" t="s">
        <v>27</v>
      </c>
      <c r="N174">
        <v>13513</v>
      </c>
      <c r="O174">
        <v>0.20100000000000001</v>
      </c>
      <c r="P174">
        <v>0.20100000000000001</v>
      </c>
      <c r="Q174" t="str">
        <f t="shared" si="5"/>
        <v>False</v>
      </c>
      <c r="S174" t="str">
        <f>IF(AND(H174="True", Q174="True"),"True","False")</f>
        <v>False</v>
      </c>
      <c r="T174" t="str">
        <f>IF(S174="True", J174, "X")</f>
        <v>X</v>
      </c>
    </row>
    <row r="175" spans="1:20" x14ac:dyDescent="0.3">
      <c r="A175" t="s">
        <v>200</v>
      </c>
      <c r="C175" t="s">
        <v>27</v>
      </c>
      <c r="E175">
        <v>27001</v>
      </c>
      <c r="F175">
        <v>0.79700000000000004</v>
      </c>
      <c r="G175">
        <v>0.79700000000000004</v>
      </c>
      <c r="H175" t="str">
        <f t="shared" si="4"/>
        <v>False</v>
      </c>
      <c r="J175" t="s">
        <v>200</v>
      </c>
      <c r="L175" t="s">
        <v>27</v>
      </c>
      <c r="N175">
        <v>14840</v>
      </c>
      <c r="O175">
        <v>0.39100000000000001</v>
      </c>
      <c r="P175">
        <v>0.39100000000000001</v>
      </c>
      <c r="Q175" t="str">
        <f t="shared" si="5"/>
        <v>False</v>
      </c>
      <c r="S175" t="str">
        <f>IF(AND(H175="True", Q175="True"),"True","False")</f>
        <v>False</v>
      </c>
      <c r="T175" t="str">
        <f>IF(S175="True", J175, "X")</f>
        <v>X</v>
      </c>
    </row>
    <row r="176" spans="1:20" x14ac:dyDescent="0.3">
      <c r="A176" t="s">
        <v>201</v>
      </c>
      <c r="C176" t="s">
        <v>27</v>
      </c>
      <c r="E176">
        <v>27026</v>
      </c>
      <c r="F176">
        <v>0.82699999999999996</v>
      </c>
      <c r="G176">
        <v>0.82699999999999996</v>
      </c>
      <c r="H176" t="str">
        <f t="shared" si="4"/>
        <v>False</v>
      </c>
      <c r="J176" t="s">
        <v>201</v>
      </c>
      <c r="L176" t="s">
        <v>27</v>
      </c>
      <c r="N176">
        <v>14854</v>
      </c>
      <c r="O176">
        <v>0.4</v>
      </c>
      <c r="P176">
        <v>0.4</v>
      </c>
      <c r="Q176" t="str">
        <f t="shared" si="5"/>
        <v>False</v>
      </c>
      <c r="S176" t="str">
        <f>IF(AND(H176="True", Q176="True"),"True","False")</f>
        <v>False</v>
      </c>
      <c r="T176" t="str">
        <f>IF(S176="True", J176, "X")</f>
        <v>X</v>
      </c>
    </row>
    <row r="177" spans="1:20" x14ac:dyDescent="0.3">
      <c r="A177" t="s">
        <v>202</v>
      </c>
      <c r="C177" t="s">
        <v>27</v>
      </c>
      <c r="E177">
        <v>27059</v>
      </c>
      <c r="F177">
        <v>0.92700000000000005</v>
      </c>
      <c r="G177">
        <v>0.92700000000000005</v>
      </c>
      <c r="H177" t="str">
        <f t="shared" si="4"/>
        <v>False</v>
      </c>
      <c r="J177" t="s">
        <v>202</v>
      </c>
      <c r="L177" t="s">
        <v>27</v>
      </c>
      <c r="N177">
        <v>14514</v>
      </c>
      <c r="O177">
        <v>0.36799999999999999</v>
      </c>
      <c r="P177">
        <v>0.36799999999999999</v>
      </c>
      <c r="Q177" t="str">
        <f t="shared" si="5"/>
        <v>False</v>
      </c>
      <c r="S177" t="str">
        <f>IF(AND(H177="True", Q177="True"),"True","False")</f>
        <v>False</v>
      </c>
      <c r="T177" t="str">
        <f>IF(S177="True", J177, "X")</f>
        <v>X</v>
      </c>
    </row>
    <row r="178" spans="1:20" x14ac:dyDescent="0.3">
      <c r="A178" t="s">
        <v>203</v>
      </c>
      <c r="C178" t="s">
        <v>27</v>
      </c>
      <c r="E178">
        <v>25477</v>
      </c>
      <c r="F178">
        <v>0.14599999999999999</v>
      </c>
      <c r="G178">
        <v>0.14599999999999999</v>
      </c>
      <c r="H178" t="str">
        <f t="shared" si="4"/>
        <v>False</v>
      </c>
      <c r="J178" t="s">
        <v>203</v>
      </c>
      <c r="L178" t="s">
        <v>27</v>
      </c>
      <c r="N178">
        <v>13971</v>
      </c>
      <c r="O178">
        <v>0.14499999999999999</v>
      </c>
      <c r="P178">
        <v>0.14499999999999999</v>
      </c>
      <c r="Q178" t="str">
        <f t="shared" si="5"/>
        <v>False</v>
      </c>
      <c r="S178" t="str">
        <f>IF(AND(H178="True", Q178="True"),"True","False")</f>
        <v>False</v>
      </c>
      <c r="T178" t="str">
        <f>IF(S178="True", J178, "X")</f>
        <v>X</v>
      </c>
    </row>
    <row r="179" spans="1:20" x14ac:dyDescent="0.3">
      <c r="A179" t="s">
        <v>204</v>
      </c>
      <c r="C179" t="s">
        <v>27</v>
      </c>
      <c r="E179">
        <v>26775</v>
      </c>
      <c r="F179">
        <v>0.39400000000000002</v>
      </c>
      <c r="G179">
        <v>0.39400000000000002</v>
      </c>
      <c r="H179" t="str">
        <f t="shared" si="4"/>
        <v>False</v>
      </c>
      <c r="J179" t="s">
        <v>204</v>
      </c>
      <c r="L179" t="s">
        <v>27</v>
      </c>
      <c r="N179">
        <v>15022</v>
      </c>
      <c r="O179">
        <v>0.53300000000000003</v>
      </c>
      <c r="P179">
        <v>0.53300000000000003</v>
      </c>
      <c r="Q179" t="str">
        <f t="shared" si="5"/>
        <v>False</v>
      </c>
      <c r="S179" t="str">
        <f>IF(AND(H179="True", Q179="True"),"True","False")</f>
        <v>False</v>
      </c>
      <c r="T179" t="str">
        <f>IF(S179="True", J179, "X")</f>
        <v>X</v>
      </c>
    </row>
    <row r="180" spans="1:20" x14ac:dyDescent="0.3">
      <c r="A180" t="s">
        <v>205</v>
      </c>
      <c r="C180" t="s">
        <v>27</v>
      </c>
      <c r="E180">
        <v>26561</v>
      </c>
      <c r="F180">
        <v>0.67400000000000004</v>
      </c>
      <c r="G180">
        <v>0.67400000000000004</v>
      </c>
      <c r="H180" t="str">
        <f t="shared" si="4"/>
        <v>False</v>
      </c>
      <c r="J180" t="s">
        <v>205</v>
      </c>
      <c r="L180" t="s">
        <v>27</v>
      </c>
      <c r="N180">
        <v>13887</v>
      </c>
      <c r="O180">
        <v>0.20499999999999999</v>
      </c>
      <c r="P180">
        <v>0.20499999999999999</v>
      </c>
      <c r="Q180" t="str">
        <f t="shared" si="5"/>
        <v>False</v>
      </c>
      <c r="S180" t="str">
        <f>IF(AND(H180="True", Q180="True"),"True","False")</f>
        <v>False</v>
      </c>
      <c r="T180" t="str">
        <f>IF(S180="True", J180, "X")</f>
        <v>X</v>
      </c>
    </row>
    <row r="181" spans="1:20" x14ac:dyDescent="0.3">
      <c r="A181" t="s">
        <v>206</v>
      </c>
      <c r="C181" t="s">
        <v>27</v>
      </c>
      <c r="E181">
        <v>26016</v>
      </c>
      <c r="F181">
        <v>0.42099999999999999</v>
      </c>
      <c r="G181">
        <v>0.42099999999999999</v>
      </c>
      <c r="H181" t="str">
        <f t="shared" si="4"/>
        <v>False</v>
      </c>
      <c r="J181" t="s">
        <v>206</v>
      </c>
      <c r="L181" t="s">
        <v>27</v>
      </c>
      <c r="N181">
        <v>13889</v>
      </c>
      <c r="O181">
        <v>0.20599999999999999</v>
      </c>
      <c r="P181">
        <v>0.20599999999999999</v>
      </c>
      <c r="Q181" t="str">
        <f t="shared" si="5"/>
        <v>False</v>
      </c>
      <c r="S181" t="str">
        <f>IF(AND(H181="True", Q181="True"),"True","False")</f>
        <v>False</v>
      </c>
      <c r="T181" t="str">
        <f>IF(S181="True", J181, "X")</f>
        <v>X</v>
      </c>
    </row>
    <row r="182" spans="1:20" x14ac:dyDescent="0.3">
      <c r="A182" t="s">
        <v>207</v>
      </c>
      <c r="C182" t="s">
        <v>27</v>
      </c>
      <c r="E182">
        <v>25577</v>
      </c>
      <c r="F182">
        <v>0.28899999999999998</v>
      </c>
      <c r="G182">
        <v>0.28899999999999998</v>
      </c>
      <c r="H182" t="str">
        <f t="shared" si="4"/>
        <v>False</v>
      </c>
      <c r="J182" t="s">
        <v>207</v>
      </c>
      <c r="L182" t="s">
        <v>27</v>
      </c>
      <c r="N182">
        <v>14137</v>
      </c>
      <c r="O182">
        <v>0.32600000000000001</v>
      </c>
      <c r="P182">
        <v>0.32600000000000001</v>
      </c>
      <c r="Q182" t="str">
        <f t="shared" si="5"/>
        <v>False</v>
      </c>
      <c r="S182" t="str">
        <f>IF(AND(H182="True", Q182="True"),"True","False")</f>
        <v>False</v>
      </c>
      <c r="T182" t="str">
        <f>IF(S182="True", J182, "X")</f>
        <v>X</v>
      </c>
    </row>
    <row r="183" spans="1:20" x14ac:dyDescent="0.3">
      <c r="A183" t="s">
        <v>208</v>
      </c>
      <c r="C183" t="s">
        <v>27</v>
      </c>
      <c r="E183">
        <v>26839</v>
      </c>
      <c r="F183">
        <v>0.81899999999999995</v>
      </c>
      <c r="G183">
        <v>0.81899999999999995</v>
      </c>
      <c r="H183" t="str">
        <f t="shared" si="4"/>
        <v>False</v>
      </c>
      <c r="J183" t="s">
        <v>208</v>
      </c>
      <c r="L183" t="s">
        <v>27</v>
      </c>
      <c r="N183">
        <v>8712</v>
      </c>
      <c r="O183" t="s">
        <v>31</v>
      </c>
      <c r="P183">
        <v>0</v>
      </c>
      <c r="Q183" t="str">
        <f t="shared" si="5"/>
        <v>True</v>
      </c>
      <c r="S183" t="str">
        <f>IF(AND(H183="True", Q183="True"),"True","False")</f>
        <v>False</v>
      </c>
      <c r="T183" t="str">
        <f>IF(S183="True", J183, "X")</f>
        <v>X</v>
      </c>
    </row>
    <row r="184" spans="1:20" x14ac:dyDescent="0.3">
      <c r="A184" t="s">
        <v>209</v>
      </c>
      <c r="C184" t="s">
        <v>27</v>
      </c>
      <c r="E184">
        <v>26571</v>
      </c>
      <c r="F184">
        <v>0.28999999999999998</v>
      </c>
      <c r="G184">
        <v>0.28999999999999998</v>
      </c>
      <c r="H184" t="str">
        <f t="shared" si="4"/>
        <v>False</v>
      </c>
      <c r="J184" t="s">
        <v>209</v>
      </c>
      <c r="L184" t="s">
        <v>27</v>
      </c>
      <c r="N184">
        <v>14910</v>
      </c>
      <c r="O184">
        <v>0.438</v>
      </c>
      <c r="P184">
        <v>0.438</v>
      </c>
      <c r="Q184" t="str">
        <f t="shared" si="5"/>
        <v>False</v>
      </c>
      <c r="S184" t="str">
        <f>IF(AND(H184="True", Q184="True"),"True","False")</f>
        <v>False</v>
      </c>
      <c r="T184" t="str">
        <f>IF(S184="True", J184, "X")</f>
        <v>X</v>
      </c>
    </row>
    <row r="185" spans="1:20" x14ac:dyDescent="0.3">
      <c r="A185" t="s">
        <v>210</v>
      </c>
      <c r="C185" t="s">
        <v>27</v>
      </c>
      <c r="E185">
        <v>26036</v>
      </c>
      <c r="F185">
        <v>0.13900000000000001</v>
      </c>
      <c r="G185">
        <v>0.13900000000000001</v>
      </c>
      <c r="H185" t="str">
        <f t="shared" si="4"/>
        <v>False</v>
      </c>
      <c r="J185" t="s">
        <v>210</v>
      </c>
      <c r="L185" t="s">
        <v>27</v>
      </c>
      <c r="N185">
        <v>14735</v>
      </c>
      <c r="O185">
        <v>0.38200000000000001</v>
      </c>
      <c r="P185">
        <v>0.38200000000000001</v>
      </c>
      <c r="Q185" t="str">
        <f t="shared" si="5"/>
        <v>False</v>
      </c>
      <c r="S185" t="str">
        <f>IF(AND(H185="True", Q185="True"),"True","False")</f>
        <v>False</v>
      </c>
      <c r="T185" t="str">
        <f>IF(S185="True", J185, "X")</f>
        <v>X</v>
      </c>
    </row>
    <row r="186" spans="1:20" x14ac:dyDescent="0.3">
      <c r="A186" t="s">
        <v>211</v>
      </c>
      <c r="C186" t="s">
        <v>27</v>
      </c>
      <c r="E186">
        <v>24585</v>
      </c>
      <c r="F186">
        <v>2E-3</v>
      </c>
      <c r="G186">
        <v>2E-3</v>
      </c>
      <c r="H186" t="str">
        <f t="shared" si="4"/>
        <v>True</v>
      </c>
      <c r="J186" t="s">
        <v>211</v>
      </c>
      <c r="L186" t="s">
        <v>27</v>
      </c>
      <c r="N186">
        <v>13175</v>
      </c>
      <c r="O186" t="s">
        <v>31</v>
      </c>
      <c r="P186">
        <v>0</v>
      </c>
      <c r="Q186" t="str">
        <f t="shared" si="5"/>
        <v>True</v>
      </c>
      <c r="S186" t="str">
        <f>IF(AND(H186="True", Q186="True"),"True","False")</f>
        <v>True</v>
      </c>
      <c r="T186" t="str">
        <f>IF(S186="True", J186, "X")</f>
        <v>fr_thiazole</v>
      </c>
    </row>
    <row r="187" spans="1:20" x14ac:dyDescent="0.3">
      <c r="A187" t="s">
        <v>212</v>
      </c>
      <c r="C187" t="s">
        <v>27</v>
      </c>
      <c r="E187">
        <v>27048</v>
      </c>
      <c r="F187">
        <v>0.91500000000000004</v>
      </c>
      <c r="G187">
        <v>0.91500000000000004</v>
      </c>
      <c r="H187" t="str">
        <f t="shared" si="4"/>
        <v>False</v>
      </c>
      <c r="J187" t="s">
        <v>212</v>
      </c>
      <c r="L187" t="s">
        <v>27</v>
      </c>
      <c r="N187">
        <v>11942</v>
      </c>
      <c r="O187" t="s">
        <v>31</v>
      </c>
      <c r="P187">
        <v>0</v>
      </c>
      <c r="Q187" t="str">
        <f t="shared" si="5"/>
        <v>True</v>
      </c>
      <c r="S187" t="str">
        <f>IF(AND(H187="True", Q187="True"),"True","False")</f>
        <v>False</v>
      </c>
      <c r="T187" t="str">
        <f>IF(S187="True", J187, "X")</f>
        <v>X</v>
      </c>
    </row>
    <row r="188" spans="1:20" x14ac:dyDescent="0.3">
      <c r="A188" t="s">
        <v>213</v>
      </c>
      <c r="C188" t="s">
        <v>27</v>
      </c>
      <c r="E188">
        <v>26877</v>
      </c>
      <c r="F188">
        <v>0.77800000000000002</v>
      </c>
      <c r="G188">
        <v>0.77800000000000002</v>
      </c>
      <c r="H188" t="str">
        <f t="shared" si="4"/>
        <v>False</v>
      </c>
      <c r="J188" t="s">
        <v>213</v>
      </c>
      <c r="L188" t="s">
        <v>27</v>
      </c>
      <c r="N188">
        <v>14685</v>
      </c>
      <c r="O188">
        <v>0.46300000000000002</v>
      </c>
      <c r="P188">
        <v>0.46300000000000002</v>
      </c>
      <c r="Q188" t="str">
        <f t="shared" si="5"/>
        <v>False</v>
      </c>
      <c r="S188" t="str">
        <f>IF(AND(H188="True", Q188="True"),"True","False")</f>
        <v>False</v>
      </c>
      <c r="T188" t="str">
        <f>IF(S188="True", J188, "X")</f>
        <v>X</v>
      </c>
    </row>
    <row r="189" spans="1:20" x14ac:dyDescent="0.3">
      <c r="A189" t="s">
        <v>214</v>
      </c>
      <c r="C189" t="s">
        <v>27</v>
      </c>
      <c r="E189">
        <v>26819</v>
      </c>
      <c r="F189">
        <v>0.69299999999999995</v>
      </c>
      <c r="G189">
        <v>0.69299999999999995</v>
      </c>
      <c r="H189" t="str">
        <f t="shared" si="4"/>
        <v>False</v>
      </c>
      <c r="J189" t="s">
        <v>214</v>
      </c>
      <c r="L189" t="s">
        <v>27</v>
      </c>
      <c r="N189">
        <v>14434</v>
      </c>
      <c r="O189">
        <v>0.214</v>
      </c>
      <c r="P189">
        <v>0.214</v>
      </c>
      <c r="Q189" t="str">
        <f t="shared" si="5"/>
        <v>False</v>
      </c>
      <c r="S189" t="str">
        <f>IF(AND(H189="True", Q189="True"),"True","False")</f>
        <v>False</v>
      </c>
      <c r="T189" t="str">
        <f>IF(S189="True", J189, "X")</f>
        <v>X</v>
      </c>
    </row>
    <row r="190" spans="1:20" ht="14.4" customHeight="1" x14ac:dyDescent="0.3">
      <c r="A190" t="s">
        <v>215</v>
      </c>
      <c r="J190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Desciptors all 0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Keur, David</dc:creator>
  <cp:lastModifiedBy>Keur, David</cp:lastModifiedBy>
  <dcterms:created xsi:type="dcterms:W3CDTF">2024-06-01T08:02:39Z</dcterms:created>
  <dcterms:modified xsi:type="dcterms:W3CDTF">2024-06-03T15:03:01Z</dcterms:modified>
</cp:coreProperties>
</file>