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0_ncr:8100000_{B14A4A45-99F8-4C36-A018-93148611E7BB}" xr6:coauthVersionLast="33" xr6:coauthVersionMax="33" xr10:uidLastSave="{00000000-0000-0000-0000-000000000000}"/>
  <bookViews>
    <workbookView xWindow="0" yWindow="0" windowWidth="23040" windowHeight="10420" firstSheet="13" activeTab="17" xr2:uid="{E800744E-7CAE-45A5-B25B-5912A28BDA7C}"/>
  </bookViews>
  <sheets>
    <sheet name="PROGRAMME" sheetId="1" r:id="rId1"/>
    <sheet name="Staff " sheetId="13" r:id="rId2"/>
    <sheet name="Academic Staff" sheetId="2" r:id="rId3"/>
    <sheet name="NON-TEACHING STAFF" sheetId="3" r:id="rId4"/>
    <sheet name="faculty staff by gender" sheetId="4" r:id="rId5"/>
    <sheet name="rate faculty staff to UG stud" sheetId="5" r:id="rId6"/>
    <sheet name="masters" sheetId="6" r:id="rId7"/>
    <sheet name="PH.D" sheetId="9" r:id="rId8"/>
    <sheet name="pgd" sheetId="8" r:id="rId9"/>
    <sheet name="Postgrad 2021 convo by faculty" sheetId="14" r:id="rId10"/>
    <sheet name="post graduate convocation 2021" sheetId="11" r:id="rId11"/>
    <sheet name="UG 2015-2020" sheetId="12" r:id="rId12"/>
    <sheet name="ALL by level" sheetId="18" r:id="rId13"/>
    <sheet name="hstl nd accomodatin 21nd 22" sheetId="21" r:id="rId14"/>
    <sheet name="Sheet1" sheetId="22" r:id="rId15"/>
    <sheet name="Sheet2" sheetId="23" r:id="rId16"/>
    <sheet name="Sheet3" sheetId="24" r:id="rId17"/>
    <sheet name="Sheet4" sheetId="25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21" l="1"/>
  <c r="A16" i="21" l="1"/>
  <c r="A17" i="21"/>
  <c r="A18" i="21"/>
  <c r="A19" i="21"/>
  <c r="A15" i="2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3" i="21"/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B16" i="8"/>
  <c r="D16" i="8" s="1"/>
  <c r="C16" i="8"/>
</calcChain>
</file>

<file path=xl/sharedStrings.xml><?xml version="1.0" encoding="utf-8"?>
<sst xmlns="http://schemas.openxmlformats.org/spreadsheetml/2006/main" count="220" uniqueCount="112">
  <si>
    <t>PROGRAMME</t>
  </si>
  <si>
    <t>Male</t>
  </si>
  <si>
    <t>Female</t>
  </si>
  <si>
    <t>INSTITUTE OF CONTINUING EDUCATION (ICE)</t>
  </si>
  <si>
    <t>Grand Total</t>
  </si>
  <si>
    <t>PROFESSOR</t>
  </si>
  <si>
    <t>ASSOCIATE PROFESSOR/READER</t>
  </si>
  <si>
    <t>SENIOR LECTURER/LIBRARIAN</t>
  </si>
  <si>
    <t>LECTURER I/LIBRARIAN I</t>
  </si>
  <si>
    <t>LECTURER II/LIBRARIAN II</t>
  </si>
  <si>
    <t>ASSISTANT LECTURER</t>
  </si>
  <si>
    <t>GRADUATE ASSISTANT</t>
  </si>
  <si>
    <t>ADMINISTRATIVE</t>
  </si>
  <si>
    <t>SECRETARIAL</t>
  </si>
  <si>
    <t>TECHNICAL STAFF</t>
  </si>
  <si>
    <t>Faculty</t>
  </si>
  <si>
    <t>Clinical Sciences</t>
  </si>
  <si>
    <t>Dental Sciences</t>
  </si>
  <si>
    <t>Education</t>
  </si>
  <si>
    <t>Engineering</t>
  </si>
  <si>
    <t>Environmental Sciences</t>
  </si>
  <si>
    <t>Institutes</t>
  </si>
  <si>
    <t>Library</t>
  </si>
  <si>
    <t>Research</t>
  </si>
  <si>
    <t>Science</t>
  </si>
  <si>
    <t>Social Sciences</t>
  </si>
  <si>
    <t>1 : 24</t>
  </si>
  <si>
    <t>1 : 04</t>
  </si>
  <si>
    <t>1 : 05</t>
  </si>
  <si>
    <t>1 : 03</t>
  </si>
  <si>
    <t>1 : 49</t>
  </si>
  <si>
    <t>1 : 21</t>
  </si>
  <si>
    <t>1 : 15</t>
  </si>
  <si>
    <t>1 : 30</t>
  </si>
  <si>
    <t>1 : 40</t>
  </si>
  <si>
    <t>1 : 12</t>
  </si>
  <si>
    <t>1 : 23</t>
  </si>
  <si>
    <t>1 : 28</t>
  </si>
  <si>
    <t>Library, Institutes &amp; Centres</t>
  </si>
  <si>
    <t>N/A</t>
  </si>
  <si>
    <t>ARTS</t>
  </si>
  <si>
    <t>Basic Medical Sc.</t>
  </si>
  <si>
    <t>Mgt. Sciences</t>
  </si>
  <si>
    <t>CMUL</t>
  </si>
  <si>
    <t>LAW</t>
  </si>
  <si>
    <t>MARITIME Inst.</t>
  </si>
  <si>
    <t>PHARMACY</t>
  </si>
  <si>
    <t>SCIENCE</t>
  </si>
  <si>
    <t>ULBS</t>
  </si>
  <si>
    <t>Undergraduate</t>
  </si>
  <si>
    <t>Staff</t>
  </si>
  <si>
    <t>Faculty Staff / Students</t>
  </si>
  <si>
    <t>Faculty Staff</t>
  </si>
  <si>
    <t>NON-TEACHING STAFF</t>
  </si>
  <si>
    <t>Academic Staff</t>
  </si>
  <si>
    <t>Institute of Africa &amp; Diaspora Studies</t>
  </si>
  <si>
    <t>Sandwich</t>
  </si>
  <si>
    <t>ACADEMIC SESSION</t>
  </si>
  <si>
    <t>Sub-Degree (Foundation Prog.)</t>
  </si>
  <si>
    <t>2015/16</t>
  </si>
  <si>
    <t>2016/17</t>
  </si>
  <si>
    <t>2017/18</t>
  </si>
  <si>
    <t>2018/19</t>
  </si>
  <si>
    <t>2019/20</t>
  </si>
  <si>
    <t>2020/21</t>
  </si>
  <si>
    <t>2021/22</t>
  </si>
  <si>
    <t>FULL-TIME  UNDERGRADUATE</t>
  </si>
  <si>
    <t>DISTANCE LEARNING INSTITUTE - DLI (Running on Open &amp; Distance Learning Platform)</t>
  </si>
  <si>
    <t xml:space="preserve">POST-GRADUATE FULL-TIME </t>
  </si>
  <si>
    <t>POST-GRADUATE PART-TIME</t>
  </si>
  <si>
    <t>UNDERGRADUATE FULL-TIME</t>
  </si>
  <si>
    <t>UNDERGRADUATE PART-TIME</t>
  </si>
  <si>
    <t>Admin &amp; Technical Staff</t>
  </si>
  <si>
    <t>Junior Staff</t>
  </si>
  <si>
    <t>POST-GRADUATE FULL TIME</t>
  </si>
  <si>
    <t>POST-GRADUATE PART TIME</t>
  </si>
  <si>
    <t>Saburi Biobaku - Undergraduate (Male)</t>
  </si>
  <si>
    <t>Eni-Njoku Hall - Undergraduate (Male)</t>
  </si>
  <si>
    <t>Erastus Akingbola -  Post-graduate (Mixed)</t>
  </si>
  <si>
    <t>Fagunwa Hall - Undergraduate (Male)</t>
  </si>
  <si>
    <t>Henry Carr Hall -  Post-graduate (Mixed)</t>
  </si>
  <si>
    <t>Honours Hall - Undergraduate (Female)</t>
  </si>
  <si>
    <t>King Jaja Hall - Undergraduate (Male)</t>
  </si>
  <si>
    <t>Kofoworola Ademola - Undergraduate (Female)</t>
  </si>
  <si>
    <t>Madam Tinubu - Undergraduate (Female)</t>
  </si>
  <si>
    <t>Aliu Makama Bida - Undergraduate (Female)</t>
  </si>
  <si>
    <t>Mariere Hall - Undergraduate (Male)</t>
  </si>
  <si>
    <t>Moremi Hall - Undergraduate (Female)</t>
  </si>
  <si>
    <t>Queen Amina - Undergraduate (Female)</t>
  </si>
  <si>
    <t>Accomodation</t>
  </si>
  <si>
    <t>s/n</t>
  </si>
  <si>
    <t>Latitude</t>
  </si>
  <si>
    <t>Longitude</t>
  </si>
  <si>
    <t>Sodeinde Hall -  Post-graduate (Mixed)</t>
  </si>
  <si>
    <t xml:space="preserve">ULWS Femal Halls - Post-graduate </t>
  </si>
  <si>
    <t>El-Kanemi - UG (Mixed)</t>
  </si>
  <si>
    <t xml:space="preserve">Sodeinde Hall - UG </t>
  </si>
  <si>
    <t>ULWS Femal Halls - Private UG</t>
  </si>
  <si>
    <t>College of Medicine UNILAG Hostels</t>
  </si>
  <si>
    <t>Rankings</t>
  </si>
  <si>
    <t>Times Higher Education Ranking 2021/22</t>
  </si>
  <si>
    <t>International</t>
  </si>
  <si>
    <t>National</t>
  </si>
  <si>
    <t>Accommodation</t>
  </si>
  <si>
    <t>Physically Challenged Students</t>
  </si>
  <si>
    <t>International Students</t>
  </si>
  <si>
    <t>Post-graduate</t>
  </si>
  <si>
    <t>Patents</t>
  </si>
  <si>
    <t xml:space="preserve">Female </t>
  </si>
  <si>
    <t>number</t>
  </si>
  <si>
    <t xml:space="preserve">Details 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</si>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</sst>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3" fontId="2" fillId="0" borderId="1" xfId="0" applyNumberFormat="1" applyFont="1" applyBorder="1"/>
    <xf numFmtId="3" fontId="3" fillId="0" borderId="1" xfId="0" applyNumberFormat="1" applyFont="1" applyBorder="1"/>
    <xf numFmtId="3" fontId="0" fillId="0" borderId="2" xfId="0" applyNumberFormat="1" applyBorder="1"/>
    <xf numFmtId="3" fontId="4" fillId="0" borderId="2" xfId="0" applyNumberFormat="1" applyFont="1" applyBorder="1"/>
    <xf numFmtId="3" fontId="0" fillId="0" borderId="3" xfId="0" applyNumberFormat="1" applyBorder="1"/>
    <xf numFmtId="3" fontId="5" fillId="0" borderId="4" xfId="0" applyNumberFormat="1" applyFont="1" applyBorder="1"/>
    <xf numFmtId="0" fontId="0" fillId="0" borderId="5" xfId="0" applyBorder="1"/>
    <xf numFmtId="3" fontId="5" fillId="0" borderId="3" xfId="0" applyNumberFormat="1" applyFont="1" applyBorder="1"/>
    <xf numFmtId="0" fontId="0" fillId="0" borderId="3" xfId="0" applyBorder="1"/>
    <xf numFmtId="3" fontId="5" fillId="0" borderId="2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1" fillId="0" borderId="2" xfId="1" applyNumberFormat="1" applyFont="1" applyBorder="1"/>
    <xf numFmtId="0" fontId="2" fillId="0" borderId="9" xfId="0" applyFont="1" applyBorder="1"/>
    <xf numFmtId="164" fontId="1" fillId="0" borderId="3" xfId="1" applyNumberFormat="1" applyFont="1" applyBorder="1"/>
    <xf numFmtId="0" fontId="2" fillId="0" borderId="10" xfId="0" applyFont="1" applyBorder="1"/>
    <xf numFmtId="164" fontId="1" fillId="0" borderId="11" xfId="1" applyNumberFormat="1" applyFont="1" applyBorder="1"/>
    <xf numFmtId="0" fontId="2" fillId="2" borderId="12" xfId="0" applyFont="1" applyFill="1" applyBorder="1"/>
    <xf numFmtId="164" fontId="0" fillId="2" borderId="13" xfId="0" applyNumberFormat="1" applyFont="1" applyFill="1" applyBorder="1"/>
    <xf numFmtId="164" fontId="2" fillId="2" borderId="13" xfId="1" applyNumberFormat="1" applyFont="1" applyFill="1" applyBorder="1"/>
    <xf numFmtId="20" fontId="6" fillId="3" borderId="14" xfId="0" quotePrefix="1" applyNumberFormat="1" applyFont="1" applyFill="1" applyBorder="1" applyAlignment="1">
      <alignment horizontal="center"/>
    </xf>
    <xf numFmtId="0" fontId="2" fillId="0" borderId="12" xfId="0" applyFont="1" applyBorder="1"/>
    <xf numFmtId="164" fontId="0" fillId="0" borderId="13" xfId="0" applyNumberFormat="1" applyFont="1" applyBorder="1"/>
    <xf numFmtId="164" fontId="2" fillId="0" borderId="13" xfId="1" applyNumberFormat="1" applyFont="1" applyBorder="1"/>
    <xf numFmtId="20" fontId="6" fillId="4" borderId="14" xfId="0" quotePrefix="1" applyNumberFormat="1" applyFont="1" applyFill="1" applyBorder="1" applyAlignment="1">
      <alignment horizontal="center"/>
    </xf>
    <xf numFmtId="0" fontId="7" fillId="5" borderId="12" xfId="0" applyFont="1" applyFill="1" applyBorder="1" applyAlignment="1">
      <alignment vertical="center" wrapText="1"/>
    </xf>
    <xf numFmtId="0" fontId="4" fillId="6" borderId="15" xfId="0" applyFont="1" applyFill="1" applyBorder="1"/>
    <xf numFmtId="0" fontId="8" fillId="6" borderId="16" xfId="0" applyFont="1" applyFill="1" applyBorder="1" applyAlignment="1">
      <alignment horizontal="center"/>
    </xf>
    <xf numFmtId="0" fontId="4" fillId="0" borderId="17" xfId="0" applyFont="1" applyBorder="1"/>
    <xf numFmtId="164" fontId="4" fillId="0" borderId="0" xfId="1" applyNumberFormat="1" applyFont="1"/>
    <xf numFmtId="0" fontId="2" fillId="0" borderId="0" xfId="0" applyFont="1"/>
    <xf numFmtId="3" fontId="0" fillId="0" borderId="3" xfId="0" applyNumberFormat="1" applyFont="1" applyBorder="1" applyAlignment="1">
      <alignment wrapText="1"/>
    </xf>
    <xf numFmtId="3" fontId="0" fillId="0" borderId="3" xfId="0" applyNumberFormat="1" applyFont="1" applyBorder="1" applyAlignment="1">
      <alignment vertical="top"/>
    </xf>
    <xf numFmtId="0" fontId="0" fillId="0" borderId="0" xfId="0" applyFont="1"/>
    <xf numFmtId="164" fontId="0" fillId="0" borderId="0" xfId="0" applyNumberFormat="1"/>
    <xf numFmtId="0" fontId="4" fillId="0" borderId="17" xfId="0" applyFont="1" applyFill="1" applyBorder="1"/>
    <xf numFmtId="164" fontId="0" fillId="0" borderId="0" xfId="1" applyNumberFormat="1" applyFont="1"/>
    <xf numFmtId="0" fontId="9" fillId="0" borderId="18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10" fillId="0" borderId="20" xfId="0" applyFont="1" applyBorder="1" applyAlignment="1">
      <alignment vertical="center"/>
    </xf>
    <xf numFmtId="3" fontId="11" fillId="0" borderId="21" xfId="0" applyNumberFormat="1" applyFont="1" applyBorder="1" applyAlignment="1">
      <alignment vertical="center"/>
    </xf>
    <xf numFmtId="3" fontId="11" fillId="0" borderId="18" xfId="0" applyNumberFormat="1" applyFont="1" applyBorder="1" applyAlignment="1">
      <alignment vertical="center"/>
    </xf>
    <xf numFmtId="0" fontId="11" fillId="0" borderId="21" xfId="0" applyFont="1" applyBorder="1" applyAlignment="1">
      <alignment horizontal="center" vertical="center"/>
    </xf>
    <xf numFmtId="3" fontId="11" fillId="0" borderId="21" xfId="0" applyNumberFormat="1" applyFont="1" applyBorder="1" applyAlignment="1">
      <alignment horizontal="right" vertical="center"/>
    </xf>
    <xf numFmtId="0" fontId="11" fillId="0" borderId="21" xfId="0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Normal 3" xfId="2" xr:uid="{9D052F3A-36A1-486E-9E97-418EE9214C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5FB01A-860D-4D36-AD95-95FB9E29256B}" name="Table1" displayName="Table1" ref="A1:F20" totalsRowShown="0">
  <autoFilter ref="A1:F20" xr:uid="{4EB52709-05F6-4CA7-B462-9C77CF438A57}"/>
  <tableColumns count="6">
    <tableColumn id="1" xr3:uid="{161F7724-81B6-45F8-A276-F08F894CFE0D}" name="s/n">
      <calculatedColumnFormula>SUM(A1+1)</calculatedColumnFormula>
    </tableColumn>
    <tableColumn id="2" xr3:uid="{05E236F4-2998-4FCE-A865-145F3EC24190}" name="Accomodation"/>
    <tableColumn id="3" xr3:uid="{41FD3022-B942-4BC0-8327-2148847AC1EF}" name="Male"/>
    <tableColumn id="4" xr3:uid="{37D98DB8-BC51-4C28-9182-5ECBB21DFE3F}" name="Female"/>
    <tableColumn id="5" xr3:uid="{D145CE6C-8F9B-44BC-97C9-6171AE36A687}" name="Latitude"/>
    <tableColumn id="6" xr3:uid="{D29BA739-1D4F-4E1A-BC87-A29340BD0704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C8DB-E885-45C1-83B4-AF601027A689}">
  <dimension ref="A1:C6"/>
  <sheetViews>
    <sheetView workbookViewId="0">
      <selection activeCell="A13" sqref="A13"/>
    </sheetView>
  </sheetViews>
  <sheetFormatPr defaultRowHeight="14.5" x14ac:dyDescent="0.35"/>
  <cols>
    <col min="1" max="1" width="42" customWidth="1"/>
  </cols>
  <sheetData>
    <row r="1" spans="1:3" ht="15" thickBot="1" x14ac:dyDescent="0.4">
      <c r="A1" s="1" t="s">
        <v>0</v>
      </c>
      <c r="B1" s="2" t="s">
        <v>1</v>
      </c>
      <c r="C1" s="2" t="s">
        <v>2</v>
      </c>
    </row>
    <row r="2" spans="1:3" ht="15" thickTop="1" x14ac:dyDescent="0.35">
      <c r="A2" s="3" t="s">
        <v>66</v>
      </c>
      <c r="B2" s="4">
        <v>17239</v>
      </c>
      <c r="C2" s="4">
        <v>17613</v>
      </c>
    </row>
    <row r="3" spans="1:3" x14ac:dyDescent="0.35">
      <c r="A3" s="5" t="s">
        <v>3</v>
      </c>
      <c r="B3" s="5">
        <v>1108</v>
      </c>
      <c r="C3" s="5">
        <v>2337</v>
      </c>
    </row>
    <row r="4" spans="1:3" x14ac:dyDescent="0.35">
      <c r="A4" s="3" t="s">
        <v>74</v>
      </c>
      <c r="B4" s="3">
        <v>1274</v>
      </c>
      <c r="C4" s="3">
        <v>1073</v>
      </c>
    </row>
    <row r="5" spans="1:3" x14ac:dyDescent="0.35">
      <c r="A5" s="3" t="s">
        <v>75</v>
      </c>
      <c r="B5" s="3">
        <v>2292</v>
      </c>
      <c r="C5" s="3">
        <v>2412</v>
      </c>
    </row>
    <row r="6" spans="1:3" s="35" customFormat="1" ht="28.25" customHeight="1" x14ac:dyDescent="0.35">
      <c r="A6" s="33" t="s">
        <v>67</v>
      </c>
      <c r="B6" s="34">
        <v>8166</v>
      </c>
      <c r="C6" s="34">
        <v>8262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57B7-0D09-4C16-8AC5-48F60FBB2FE3}">
  <dimension ref="A1:C15"/>
  <sheetViews>
    <sheetView workbookViewId="0">
      <selection activeCell="A15" sqref="A15"/>
    </sheetView>
  </sheetViews>
  <sheetFormatPr defaultRowHeight="14.5" x14ac:dyDescent="0.35"/>
  <cols>
    <col min="1" max="1" width="24.453125" customWidth="1"/>
  </cols>
  <sheetData>
    <row r="1" spans="1:3" x14ac:dyDescent="0.35">
      <c r="A1" t="s">
        <v>15</v>
      </c>
      <c r="B1" t="s">
        <v>1</v>
      </c>
      <c r="C1" t="s">
        <v>2</v>
      </c>
    </row>
    <row r="2" spans="1:3" x14ac:dyDescent="0.35">
      <c r="A2" t="s">
        <v>40</v>
      </c>
      <c r="B2">
        <v>40</v>
      </c>
      <c r="C2">
        <v>60</v>
      </c>
    </row>
    <row r="3" spans="1:3" x14ac:dyDescent="0.35">
      <c r="A3" t="s">
        <v>41</v>
      </c>
      <c r="B3">
        <v>6</v>
      </c>
      <c r="C3">
        <v>7</v>
      </c>
    </row>
    <row r="4" spans="1:3" x14ac:dyDescent="0.35">
      <c r="A4" t="s">
        <v>16</v>
      </c>
      <c r="B4">
        <v>9</v>
      </c>
      <c r="C4">
        <v>6</v>
      </c>
    </row>
    <row r="5" spans="1:3" x14ac:dyDescent="0.35">
      <c r="A5" t="s">
        <v>43</v>
      </c>
      <c r="B5">
        <v>5</v>
      </c>
      <c r="C5">
        <v>1</v>
      </c>
    </row>
    <row r="6" spans="1:3" x14ac:dyDescent="0.35">
      <c r="A6" t="s">
        <v>18</v>
      </c>
      <c r="B6">
        <v>46</v>
      </c>
      <c r="C6">
        <v>118</v>
      </c>
    </row>
    <row r="7" spans="1:3" x14ac:dyDescent="0.35">
      <c r="A7" t="s">
        <v>19</v>
      </c>
      <c r="B7">
        <v>104</v>
      </c>
      <c r="C7">
        <v>15</v>
      </c>
    </row>
    <row r="8" spans="1:3" x14ac:dyDescent="0.35">
      <c r="A8" t="s">
        <v>20</v>
      </c>
      <c r="B8">
        <v>40</v>
      </c>
      <c r="C8">
        <v>21</v>
      </c>
    </row>
    <row r="9" spans="1:3" x14ac:dyDescent="0.35">
      <c r="A9" t="s">
        <v>55</v>
      </c>
      <c r="B9">
        <v>1</v>
      </c>
      <c r="C9">
        <v>1</v>
      </c>
    </row>
    <row r="10" spans="1:3" x14ac:dyDescent="0.35">
      <c r="A10" t="s">
        <v>44</v>
      </c>
      <c r="B10">
        <v>84</v>
      </c>
      <c r="C10">
        <v>100</v>
      </c>
    </row>
    <row r="11" spans="1:3" x14ac:dyDescent="0.35">
      <c r="A11" t="s">
        <v>42</v>
      </c>
      <c r="B11">
        <v>557</v>
      </c>
      <c r="C11">
        <v>524</v>
      </c>
    </row>
    <row r="12" spans="1:3" x14ac:dyDescent="0.35">
      <c r="A12" t="s">
        <v>46</v>
      </c>
      <c r="B12">
        <v>4</v>
      </c>
      <c r="C12">
        <v>9</v>
      </c>
    </row>
    <row r="13" spans="1:3" x14ac:dyDescent="0.35">
      <c r="A13" t="s">
        <v>24</v>
      </c>
      <c r="B13">
        <v>128</v>
      </c>
      <c r="C13">
        <v>97</v>
      </c>
    </row>
    <row r="14" spans="1:3" x14ac:dyDescent="0.35">
      <c r="A14" t="s">
        <v>25</v>
      </c>
      <c r="B14">
        <v>118</v>
      </c>
      <c r="C14">
        <v>122</v>
      </c>
    </row>
    <row r="15" spans="1:3" x14ac:dyDescent="0.35">
      <c r="A15" t="s">
        <v>48</v>
      </c>
      <c r="B15">
        <v>16</v>
      </c>
      <c r="C15">
        <v>15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CF29-5465-4E41-8F20-528F4F6A182B}">
  <dimension ref="A1:C4"/>
  <sheetViews>
    <sheetView workbookViewId="0">
      <selection activeCell="C7" sqref="C7"/>
    </sheetView>
  </sheetViews>
  <sheetFormatPr defaultRowHeight="14.5" x14ac:dyDescent="0.35"/>
  <cols>
    <col min="1" max="1" width="26.81640625" customWidth="1"/>
  </cols>
  <sheetData>
    <row r="1" spans="1:3" x14ac:dyDescent="0.35">
      <c r="A1" t="s">
        <v>15</v>
      </c>
      <c r="B1" t="s">
        <v>1</v>
      </c>
      <c r="C1" t="s">
        <v>2</v>
      </c>
    </row>
    <row r="2" spans="1:3" x14ac:dyDescent="0.35">
      <c r="A2" s="38" t="s">
        <v>68</v>
      </c>
      <c r="B2" s="38">
        <v>390</v>
      </c>
      <c r="C2" s="38">
        <v>339</v>
      </c>
    </row>
    <row r="3" spans="1:3" x14ac:dyDescent="0.35">
      <c r="A3" s="38" t="s">
        <v>69</v>
      </c>
      <c r="B3" s="38">
        <v>765</v>
      </c>
      <c r="C3" s="38">
        <v>727</v>
      </c>
    </row>
    <row r="4" spans="1:3" x14ac:dyDescent="0.35">
      <c r="A4" s="38" t="s">
        <v>56</v>
      </c>
      <c r="B4" s="38">
        <v>3</v>
      </c>
      <c r="C4" s="38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7FEC-E7BA-4571-9513-93C775A09555}">
  <dimension ref="A1:F8"/>
  <sheetViews>
    <sheetView workbookViewId="0">
      <selection activeCell="E1" sqref="E1"/>
    </sheetView>
  </sheetViews>
  <sheetFormatPr defaultRowHeight="14.5" x14ac:dyDescent="0.35"/>
  <cols>
    <col min="1" max="1" width="20.6328125" customWidth="1"/>
    <col min="2" max="2" width="30.36328125" customWidth="1"/>
    <col min="3" max="3" width="33.54296875" customWidth="1"/>
    <col min="4" max="4" width="22.54296875" customWidth="1"/>
    <col min="5" max="5" width="22" customWidth="1"/>
    <col min="6" max="6" width="20.08984375" customWidth="1"/>
  </cols>
  <sheetData>
    <row r="1" spans="1:6" ht="31.5" thickBot="1" x14ac:dyDescent="0.4">
      <c r="A1" s="39" t="s">
        <v>57</v>
      </c>
      <c r="B1" s="40" t="s">
        <v>70</v>
      </c>
      <c r="C1" s="40" t="s">
        <v>71</v>
      </c>
      <c r="D1" s="40" t="s">
        <v>68</v>
      </c>
      <c r="E1" s="40" t="s">
        <v>69</v>
      </c>
      <c r="F1" s="40" t="s">
        <v>58</v>
      </c>
    </row>
    <row r="2" spans="1:6" ht="19" thickBot="1" x14ac:dyDescent="0.4">
      <c r="A2" s="41" t="s">
        <v>59</v>
      </c>
      <c r="B2" s="42">
        <v>26860</v>
      </c>
      <c r="C2" s="42">
        <v>5652</v>
      </c>
      <c r="D2" s="42">
        <v>4039</v>
      </c>
      <c r="E2" s="42">
        <v>6637</v>
      </c>
      <c r="F2" s="42">
        <v>2341</v>
      </c>
    </row>
    <row r="3" spans="1:6" ht="19" thickBot="1" x14ac:dyDescent="0.4">
      <c r="A3" s="41" t="s">
        <v>60</v>
      </c>
      <c r="B3" s="42">
        <v>30757</v>
      </c>
      <c r="C3" s="42">
        <v>15010</v>
      </c>
      <c r="D3" s="42">
        <v>4297</v>
      </c>
      <c r="E3" s="42">
        <v>6636</v>
      </c>
      <c r="F3" s="42">
        <v>2557</v>
      </c>
    </row>
    <row r="4" spans="1:6" ht="19" thickBot="1" x14ac:dyDescent="0.4">
      <c r="A4" s="41" t="s">
        <v>61</v>
      </c>
      <c r="B4" s="42">
        <v>31408</v>
      </c>
      <c r="C4" s="42">
        <v>12376</v>
      </c>
      <c r="D4" s="42">
        <v>3187</v>
      </c>
      <c r="E4" s="42">
        <v>5883</v>
      </c>
      <c r="F4" s="42">
        <v>2146</v>
      </c>
    </row>
    <row r="5" spans="1:6" ht="19" thickBot="1" x14ac:dyDescent="0.4">
      <c r="A5" s="41" t="s">
        <v>62</v>
      </c>
      <c r="B5" s="42">
        <v>31417</v>
      </c>
      <c r="C5" s="42">
        <v>11279</v>
      </c>
      <c r="D5" s="42">
        <v>3231</v>
      </c>
      <c r="E5" s="42">
        <v>7887</v>
      </c>
      <c r="F5" s="42">
        <v>2600</v>
      </c>
    </row>
    <row r="6" spans="1:6" ht="19" thickBot="1" x14ac:dyDescent="0.4">
      <c r="A6" s="41" t="s">
        <v>63</v>
      </c>
      <c r="B6" s="43">
        <v>35436</v>
      </c>
      <c r="C6" s="43">
        <v>15329</v>
      </c>
      <c r="D6" s="43">
        <v>3466</v>
      </c>
      <c r="E6" s="43">
        <v>5580</v>
      </c>
      <c r="F6" s="43">
        <v>2404</v>
      </c>
    </row>
    <row r="7" spans="1:6" ht="19" thickBot="1" x14ac:dyDescent="0.4">
      <c r="A7" s="41" t="s">
        <v>64</v>
      </c>
      <c r="B7" s="44">
        <v>0</v>
      </c>
      <c r="C7" s="45">
        <v>1688</v>
      </c>
      <c r="D7" s="45">
        <v>2212</v>
      </c>
      <c r="E7" s="45">
        <v>3910</v>
      </c>
      <c r="F7" s="45">
        <v>1454</v>
      </c>
    </row>
    <row r="8" spans="1:6" ht="19" thickBot="1" x14ac:dyDescent="0.4">
      <c r="A8" s="41" t="s">
        <v>65</v>
      </c>
      <c r="B8" s="46">
        <v>34852</v>
      </c>
      <c r="C8" s="45">
        <v>6546</v>
      </c>
      <c r="D8" s="45">
        <v>2333</v>
      </c>
      <c r="E8" s="45">
        <v>4670</v>
      </c>
      <c r="F8" s="45">
        <v>2082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4490-470E-41F1-A8BC-9AAF79D76082}">
  <dimension ref="A1:C4"/>
  <sheetViews>
    <sheetView workbookViewId="0">
      <selection activeCell="B10" sqref="B10"/>
    </sheetView>
  </sheetViews>
  <sheetFormatPr defaultRowHeight="14.5" x14ac:dyDescent="0.35"/>
  <cols>
    <col min="1" max="1" width="22.453125" customWidth="1"/>
  </cols>
  <sheetData>
    <row r="1" spans="1:3" x14ac:dyDescent="0.35">
      <c r="A1" t="s">
        <v>50</v>
      </c>
      <c r="B1" t="s">
        <v>1</v>
      </c>
      <c r="C1" t="s">
        <v>2</v>
      </c>
    </row>
    <row r="2" spans="1:3" x14ac:dyDescent="0.35">
      <c r="A2" t="s">
        <v>72</v>
      </c>
      <c r="B2">
        <v>1498</v>
      </c>
      <c r="C2">
        <v>972</v>
      </c>
    </row>
    <row r="3" spans="1:3" x14ac:dyDescent="0.35">
      <c r="A3" t="s">
        <v>73</v>
      </c>
      <c r="B3">
        <v>308</v>
      </c>
      <c r="C3">
        <v>192</v>
      </c>
    </row>
    <row r="4" spans="1:3" x14ac:dyDescent="0.35">
      <c r="A4" t="s">
        <v>54</v>
      </c>
      <c r="B4">
        <v>1027</v>
      </c>
      <c r="C4">
        <v>571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415A-DC84-4007-AA3E-7E9DD69C79AE}">
  <dimension ref="A1:F20"/>
  <sheetViews>
    <sheetView topLeftCell="C13" zoomScaleNormal="100" workbookViewId="0">
      <selection activeCell="H23" sqref="H23"/>
    </sheetView>
  </sheetViews>
  <sheetFormatPr defaultRowHeight="14.5" x14ac:dyDescent="0.35"/>
  <cols>
    <col min="1" max="1" width="5.453125" customWidth="1"/>
    <col min="2" max="2" width="41.08984375" customWidth="1"/>
    <col min="3" max="3" width="20.36328125" customWidth="1"/>
    <col min="4" max="4" width="22.08984375" customWidth="1"/>
    <col min="5" max="5" width="22.81640625" customWidth="1"/>
    <col min="6" max="6" width="20.1796875" customWidth="1"/>
  </cols>
  <sheetData>
    <row r="1" spans="1:6" x14ac:dyDescent="0.35">
      <c r="A1" t="s">
        <v>90</v>
      </c>
      <c r="B1" t="s">
        <v>89</v>
      </c>
      <c r="C1" t="s">
        <v>1</v>
      </c>
      <c r="D1" t="s">
        <v>2</v>
      </c>
      <c r="E1" t="s">
        <v>91</v>
      </c>
      <c r="F1" t="s">
        <v>92</v>
      </c>
    </row>
    <row r="2" spans="1:6" x14ac:dyDescent="0.35">
      <c r="A2">
        <v>1</v>
      </c>
      <c r="B2" t="s">
        <v>76</v>
      </c>
      <c r="C2">
        <v>512</v>
      </c>
      <c r="D2">
        <v>0</v>
      </c>
      <c r="E2">
        <v>6.5150774804904001</v>
      </c>
      <c r="F2">
        <v>3.38720528680363</v>
      </c>
    </row>
    <row r="3" spans="1:6" x14ac:dyDescent="0.35">
      <c r="A3">
        <f>SUM(A2+1)</f>
        <v>2</v>
      </c>
      <c r="B3" t="s">
        <v>95</v>
      </c>
      <c r="C3">
        <v>131</v>
      </c>
      <c r="D3">
        <v>540</v>
      </c>
      <c r="E3">
        <v>6.5160048620804396</v>
      </c>
      <c r="F3">
        <v>3.38459568010233</v>
      </c>
    </row>
    <row r="4" spans="1:6" x14ac:dyDescent="0.35">
      <c r="A4">
        <f t="shared" ref="A4:A19" si="0">SUM(A3+1)</f>
        <v>3</v>
      </c>
      <c r="B4" t="s">
        <v>77</v>
      </c>
      <c r="C4">
        <v>769</v>
      </c>
      <c r="D4">
        <v>0</v>
      </c>
      <c r="E4">
        <v>6.5191086646800596</v>
      </c>
      <c r="F4">
        <v>3.3934891260615698</v>
      </c>
    </row>
    <row r="5" spans="1:6" x14ac:dyDescent="0.35">
      <c r="A5">
        <f t="shared" si="0"/>
        <v>4</v>
      </c>
      <c r="B5" t="s">
        <v>79</v>
      </c>
      <c r="C5">
        <v>604</v>
      </c>
      <c r="D5">
        <v>0</v>
      </c>
      <c r="E5">
        <v>6.5199518237826402</v>
      </c>
      <c r="F5">
        <v>3.39200543675287</v>
      </c>
    </row>
    <row r="6" spans="1:6" x14ac:dyDescent="0.35">
      <c r="A6">
        <f t="shared" si="0"/>
        <v>5</v>
      </c>
      <c r="B6" t="s">
        <v>81</v>
      </c>
      <c r="C6">
        <v>0</v>
      </c>
      <c r="D6">
        <v>592</v>
      </c>
      <c r="E6">
        <v>6.5109394476795401</v>
      </c>
      <c r="F6">
        <v>3.3935965923086702</v>
      </c>
    </row>
    <row r="7" spans="1:6" x14ac:dyDescent="0.35">
      <c r="A7">
        <f t="shared" si="0"/>
        <v>6</v>
      </c>
      <c r="B7" t="s">
        <v>82</v>
      </c>
      <c r="C7">
        <v>862</v>
      </c>
      <c r="D7">
        <v>0</v>
      </c>
      <c r="E7">
        <v>6.5161746609277698</v>
      </c>
      <c r="F7">
        <v>3.3978431755106602</v>
      </c>
    </row>
    <row r="8" spans="1:6" x14ac:dyDescent="0.35">
      <c r="A8">
        <f t="shared" si="0"/>
        <v>7</v>
      </c>
      <c r="B8" t="s">
        <v>83</v>
      </c>
      <c r="C8">
        <v>0</v>
      </c>
      <c r="D8">
        <v>550</v>
      </c>
      <c r="E8">
        <v>6.5151241226766299</v>
      </c>
      <c r="F8">
        <v>3.3858426230002001</v>
      </c>
    </row>
    <row r="9" spans="1:6" x14ac:dyDescent="0.35">
      <c r="A9">
        <f t="shared" si="0"/>
        <v>8</v>
      </c>
      <c r="B9" t="s">
        <v>84</v>
      </c>
      <c r="C9">
        <v>0</v>
      </c>
      <c r="D9">
        <v>768</v>
      </c>
      <c r="E9">
        <v>6.5205382821562301</v>
      </c>
      <c r="F9">
        <v>3.3916245076545302</v>
      </c>
    </row>
    <row r="10" spans="1:6" x14ac:dyDescent="0.35">
      <c r="A10">
        <f t="shared" si="0"/>
        <v>9</v>
      </c>
      <c r="B10" t="s">
        <v>85</v>
      </c>
      <c r="C10">
        <v>0</v>
      </c>
      <c r="D10">
        <v>797</v>
      </c>
      <c r="E10">
        <v>6.51980699864722</v>
      </c>
      <c r="F10">
        <v>3.3922343653274201</v>
      </c>
    </row>
    <row r="11" spans="1:6" x14ac:dyDescent="0.35">
      <c r="A11">
        <f t="shared" si="0"/>
        <v>10</v>
      </c>
      <c r="B11" t="s">
        <v>86</v>
      </c>
      <c r="C11">
        <v>684</v>
      </c>
      <c r="D11">
        <v>0</v>
      </c>
      <c r="E11">
        <v>6.5183559425706896</v>
      </c>
      <c r="F11">
        <v>3.3980989806731499</v>
      </c>
    </row>
    <row r="12" spans="1:6" x14ac:dyDescent="0.35">
      <c r="A12">
        <f t="shared" si="0"/>
        <v>11</v>
      </c>
      <c r="B12" t="s">
        <v>87</v>
      </c>
      <c r="C12">
        <v>0</v>
      </c>
      <c r="D12">
        <v>934</v>
      </c>
      <c r="E12">
        <v>6.5179869055802397</v>
      </c>
      <c r="F12">
        <v>3.3971538752888701</v>
      </c>
    </row>
    <row r="13" spans="1:6" x14ac:dyDescent="0.35">
      <c r="A13">
        <f t="shared" si="0"/>
        <v>12</v>
      </c>
      <c r="B13" t="s">
        <v>88</v>
      </c>
      <c r="C13">
        <v>0</v>
      </c>
      <c r="D13">
        <v>689</v>
      </c>
      <c r="E13">
        <v>6.5152641203622101</v>
      </c>
      <c r="F13">
        <v>3.3856236383459501</v>
      </c>
    </row>
    <row r="14" spans="1:6" x14ac:dyDescent="0.35">
      <c r="A14">
        <f t="shared" si="0"/>
        <v>13</v>
      </c>
      <c r="B14" t="s">
        <v>96</v>
      </c>
      <c r="C14">
        <v>310</v>
      </c>
      <c r="D14">
        <v>0</v>
      </c>
      <c r="E14">
        <v>6.5196850014323404</v>
      </c>
      <c r="F14">
        <v>3.3924185941638401</v>
      </c>
    </row>
    <row r="15" spans="1:6" x14ac:dyDescent="0.35">
      <c r="A15">
        <f t="shared" si="0"/>
        <v>14</v>
      </c>
      <c r="B15" t="s">
        <v>97</v>
      </c>
      <c r="C15">
        <v>0</v>
      </c>
      <c r="D15">
        <v>524</v>
      </c>
      <c r="E15">
        <v>6.5110234530493596</v>
      </c>
      <c r="F15">
        <v>3.39326301208198</v>
      </c>
    </row>
    <row r="16" spans="1:6" x14ac:dyDescent="0.35">
      <c r="A16">
        <f t="shared" si="0"/>
        <v>15</v>
      </c>
      <c r="B16" t="s">
        <v>78</v>
      </c>
      <c r="C16">
        <v>54</v>
      </c>
      <c r="D16">
        <v>52</v>
      </c>
      <c r="E16">
        <v>6.5175444149581301</v>
      </c>
      <c r="F16">
        <v>3.3976794164442898</v>
      </c>
    </row>
    <row r="17" spans="1:6" x14ac:dyDescent="0.35">
      <c r="A17">
        <f t="shared" si="0"/>
        <v>16</v>
      </c>
      <c r="B17" t="s">
        <v>80</v>
      </c>
      <c r="C17">
        <v>105</v>
      </c>
      <c r="D17">
        <v>104</v>
      </c>
      <c r="E17">
        <v>6.5161449758704801</v>
      </c>
      <c r="F17">
        <v>3.3872732159066201</v>
      </c>
    </row>
    <row r="18" spans="1:6" x14ac:dyDescent="0.35">
      <c r="A18">
        <f t="shared" si="0"/>
        <v>17</v>
      </c>
      <c r="B18" t="s">
        <v>93</v>
      </c>
      <c r="C18">
        <v>1</v>
      </c>
      <c r="D18">
        <v>103</v>
      </c>
      <c r="E18">
        <v>6.5196850014323404</v>
      </c>
      <c r="F18">
        <v>3.3924185941638401</v>
      </c>
    </row>
    <row r="19" spans="1:6" x14ac:dyDescent="0.35">
      <c r="A19">
        <f t="shared" si="0"/>
        <v>18</v>
      </c>
      <c r="B19" t="s">
        <v>94</v>
      </c>
      <c r="C19">
        <v>0</v>
      </c>
      <c r="D19">
        <v>18</v>
      </c>
      <c r="E19">
        <v>6.5110234530493596</v>
      </c>
      <c r="F19">
        <v>3.39326301208198</v>
      </c>
    </row>
    <row r="20" spans="1:6" x14ac:dyDescent="0.35">
      <c r="A20">
        <f>SUM(A19+1)</f>
        <v>19</v>
      </c>
      <c r="B20" t="s">
        <v>98</v>
      </c>
      <c r="C20">
        <v>673</v>
      </c>
      <c r="D20">
        <v>984</v>
      </c>
      <c r="E20">
        <v>6.5184885904601098</v>
      </c>
      <c r="F20">
        <v>3.35460909890524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F61DF-1F32-435C-A3A7-4CCCBC59CBE1}">
  <dimension ref="A1:C2"/>
  <sheetViews>
    <sheetView workbookViewId="0">
      <selection activeCell="A4" sqref="A4:XFD4"/>
    </sheetView>
  </sheetViews>
  <sheetFormatPr defaultRowHeight="14.5" x14ac:dyDescent="0.35"/>
  <cols>
    <col min="1" max="1" width="35.453125" customWidth="1"/>
    <col min="2" max="2" width="14.6328125" customWidth="1"/>
  </cols>
  <sheetData>
    <row r="1" spans="1:3" x14ac:dyDescent="0.35">
      <c r="A1" t="s">
        <v>99</v>
      </c>
      <c r="B1" t="s">
        <v>101</v>
      </c>
      <c r="C1" t="s">
        <v>102</v>
      </c>
    </row>
    <row r="2" spans="1:3" x14ac:dyDescent="0.35">
      <c r="A2" t="s">
        <v>100</v>
      </c>
      <c r="B2">
        <v>401</v>
      </c>
      <c r="C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3989-EE58-4D62-A415-D613B19D5A2C}">
  <dimension ref="A1:C3"/>
  <sheetViews>
    <sheetView workbookViewId="0"/>
  </sheetViews>
  <sheetFormatPr defaultRowHeight="14.5" x14ac:dyDescent="0.35"/>
  <cols>
    <col min="1" max="1" width="26.08984375" customWidth="1"/>
    <col min="2" max="2" width="7.08984375" customWidth="1"/>
    <col min="3" max="3" width="7.1796875" customWidth="1"/>
  </cols>
  <sheetData>
    <row r="1" spans="1:3" x14ac:dyDescent="0.35">
      <c r="A1" t="s">
        <v>110</v>
      </c>
      <c r="B1" t="s">
        <v>1</v>
      </c>
      <c r="C1" t="s">
        <v>108</v>
      </c>
    </row>
    <row r="2" spans="1:3" x14ac:dyDescent="0.35">
      <c r="A2" t="s">
        <v>103</v>
      </c>
      <c r="B2">
        <v>4272</v>
      </c>
      <c r="C2">
        <v>6349</v>
      </c>
    </row>
    <row r="3" spans="1:3" x14ac:dyDescent="0.35">
      <c r="A3" t="s">
        <v>104</v>
      </c>
      <c r="B3">
        <v>37</v>
      </c>
      <c r="C3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01E3-A205-4AD9-A34A-F53EF2F6E639}">
  <dimension ref="A1:B2"/>
  <sheetViews>
    <sheetView workbookViewId="0"/>
  </sheetViews>
  <sheetFormatPr defaultRowHeight="14.5" x14ac:dyDescent="0.35"/>
  <cols>
    <col min="1" max="1" width="19.90625" customWidth="1"/>
    <col min="2" max="2" width="12.26953125" customWidth="1"/>
  </cols>
  <sheetData>
    <row r="1" spans="1:2" x14ac:dyDescent="0.35">
      <c r="A1" t="s">
        <v>111</v>
      </c>
      <c r="B1" t="s">
        <v>106</v>
      </c>
    </row>
    <row r="2" spans="1:2" x14ac:dyDescent="0.35">
      <c r="A2" t="s">
        <v>105</v>
      </c>
      <c r="B2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DA4C-B83E-490B-8C10-60D0D0D636C9}">
  <dimension ref="A1:B2"/>
  <sheetViews>
    <sheetView tabSelected="1" workbookViewId="0"/>
  </sheetViews>
  <sheetFormatPr defaultRowHeight="14.5" x14ac:dyDescent="0.35"/>
  <sheetData>
    <row r="1" spans="1:2" x14ac:dyDescent="0.35">
      <c r="A1" t="s">
        <v>111</v>
      </c>
      <c r="B1" t="s">
        <v>109</v>
      </c>
    </row>
    <row r="2" spans="1:2" x14ac:dyDescent="0.35">
      <c r="A2" t="s">
        <v>107</v>
      </c>
      <c r="B2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9020-50B8-4BF4-AFED-19DF26FCF1A9}">
  <dimension ref="A1:C11"/>
  <sheetViews>
    <sheetView workbookViewId="0">
      <selection sqref="A1:C11"/>
    </sheetView>
  </sheetViews>
  <sheetFormatPr defaultRowHeight="14.5" x14ac:dyDescent="0.35"/>
  <cols>
    <col min="1" max="1" width="28.36328125" customWidth="1"/>
  </cols>
  <sheetData>
    <row r="1" spans="1:3" ht="15" thickBot="1" x14ac:dyDescent="0.4">
      <c r="A1" s="2" t="s">
        <v>50</v>
      </c>
      <c r="B1" s="2" t="s">
        <v>1</v>
      </c>
      <c r="C1" s="2" t="s">
        <v>2</v>
      </c>
    </row>
    <row r="2" spans="1:3" ht="15" thickTop="1" x14ac:dyDescent="0.35">
      <c r="A2" s="6" t="s">
        <v>5</v>
      </c>
      <c r="B2">
        <v>231</v>
      </c>
      <c r="C2" s="7">
        <v>104</v>
      </c>
    </row>
    <row r="3" spans="1:3" x14ac:dyDescent="0.35">
      <c r="A3" s="8" t="s">
        <v>6</v>
      </c>
      <c r="B3" s="9">
        <v>167</v>
      </c>
      <c r="C3" s="9">
        <v>75</v>
      </c>
    </row>
    <row r="4" spans="1:3" x14ac:dyDescent="0.35">
      <c r="A4" s="8" t="s">
        <v>7</v>
      </c>
      <c r="B4" s="9">
        <v>238</v>
      </c>
      <c r="C4" s="9">
        <v>136</v>
      </c>
    </row>
    <row r="5" spans="1:3" x14ac:dyDescent="0.35">
      <c r="A5" s="8" t="s">
        <v>8</v>
      </c>
      <c r="B5" s="9">
        <v>141</v>
      </c>
      <c r="C5" s="9">
        <v>95</v>
      </c>
    </row>
    <row r="6" spans="1:3" x14ac:dyDescent="0.35">
      <c r="A6" s="8" t="s">
        <v>9</v>
      </c>
      <c r="B6" s="9">
        <v>107</v>
      </c>
      <c r="C6" s="9">
        <v>66</v>
      </c>
    </row>
    <row r="7" spans="1:3" x14ac:dyDescent="0.35">
      <c r="A7" s="8" t="s">
        <v>10</v>
      </c>
      <c r="B7" s="9">
        <v>123</v>
      </c>
      <c r="C7" s="9">
        <v>92</v>
      </c>
    </row>
    <row r="8" spans="1:3" x14ac:dyDescent="0.35">
      <c r="A8" s="9" t="s">
        <v>11</v>
      </c>
      <c r="B8" s="9">
        <v>20</v>
      </c>
      <c r="C8" s="9">
        <v>3</v>
      </c>
    </row>
    <row r="9" spans="1:3" x14ac:dyDescent="0.35">
      <c r="A9" s="10" t="s">
        <v>12</v>
      </c>
      <c r="B9" s="10">
        <v>1051</v>
      </c>
      <c r="C9" s="10">
        <v>734</v>
      </c>
    </row>
    <row r="10" spans="1:3" x14ac:dyDescent="0.35">
      <c r="A10" s="10" t="s">
        <v>13</v>
      </c>
      <c r="B10" s="10">
        <v>60</v>
      </c>
      <c r="C10" s="10">
        <v>230</v>
      </c>
    </row>
    <row r="11" spans="1:3" x14ac:dyDescent="0.35">
      <c r="A11" s="10" t="s">
        <v>14</v>
      </c>
      <c r="B11" s="8">
        <v>714</v>
      </c>
      <c r="C11" s="8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34C3-B1C9-4691-BD1C-781C4D4E9950}">
  <dimension ref="A1:C8"/>
  <sheetViews>
    <sheetView workbookViewId="0">
      <selection activeCell="A24" sqref="A24"/>
    </sheetView>
  </sheetViews>
  <sheetFormatPr defaultRowHeight="14.5" x14ac:dyDescent="0.35"/>
  <cols>
    <col min="1" max="1" width="28.36328125" customWidth="1"/>
  </cols>
  <sheetData>
    <row r="1" spans="1:3" ht="15" thickBot="1" x14ac:dyDescent="0.4">
      <c r="A1" s="2" t="s">
        <v>54</v>
      </c>
      <c r="B1" s="2" t="s">
        <v>1</v>
      </c>
      <c r="C1" s="2" t="s">
        <v>2</v>
      </c>
    </row>
    <row r="2" spans="1:3" ht="15" thickTop="1" x14ac:dyDescent="0.35">
      <c r="A2" s="6" t="s">
        <v>5</v>
      </c>
      <c r="B2">
        <v>231</v>
      </c>
      <c r="C2" s="7">
        <v>104</v>
      </c>
    </row>
    <row r="3" spans="1:3" x14ac:dyDescent="0.35">
      <c r="A3" s="8" t="s">
        <v>6</v>
      </c>
      <c r="B3" s="9">
        <v>167</v>
      </c>
      <c r="C3" s="9">
        <v>75</v>
      </c>
    </row>
    <row r="4" spans="1:3" x14ac:dyDescent="0.35">
      <c r="A4" s="8" t="s">
        <v>7</v>
      </c>
      <c r="B4" s="9">
        <v>238</v>
      </c>
      <c r="C4" s="9">
        <v>136</v>
      </c>
    </row>
    <row r="5" spans="1:3" x14ac:dyDescent="0.35">
      <c r="A5" s="8" t="s">
        <v>8</v>
      </c>
      <c r="B5" s="9">
        <v>141</v>
      </c>
      <c r="C5" s="9">
        <v>95</v>
      </c>
    </row>
    <row r="6" spans="1:3" x14ac:dyDescent="0.35">
      <c r="A6" s="8" t="s">
        <v>9</v>
      </c>
      <c r="B6" s="9">
        <v>107</v>
      </c>
      <c r="C6" s="9">
        <v>66</v>
      </c>
    </row>
    <row r="7" spans="1:3" x14ac:dyDescent="0.35">
      <c r="A7" s="8" t="s">
        <v>10</v>
      </c>
      <c r="B7" s="9">
        <v>123</v>
      </c>
      <c r="C7" s="9">
        <v>92</v>
      </c>
    </row>
    <row r="8" spans="1:3" x14ac:dyDescent="0.35">
      <c r="A8" s="9" t="s">
        <v>11</v>
      </c>
      <c r="B8" s="9">
        <v>20</v>
      </c>
      <c r="C8" s="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7BFAD-0D63-40A3-9BB9-902B82BDF5B7}">
  <dimension ref="A1:C4"/>
  <sheetViews>
    <sheetView workbookViewId="0">
      <selection sqref="A1:C4"/>
    </sheetView>
  </sheetViews>
  <sheetFormatPr defaultRowHeight="14.5" x14ac:dyDescent="0.35"/>
  <cols>
    <col min="1" max="1" width="20.453125" customWidth="1"/>
  </cols>
  <sheetData>
    <row r="1" spans="1:3" ht="15" thickBot="1" x14ac:dyDescent="0.4">
      <c r="A1" s="2" t="s">
        <v>53</v>
      </c>
      <c r="B1" s="2" t="s">
        <v>1</v>
      </c>
      <c r="C1" s="2" t="s">
        <v>2</v>
      </c>
    </row>
    <row r="2" spans="1:3" ht="15" thickTop="1" x14ac:dyDescent="0.35">
      <c r="A2" s="10" t="s">
        <v>12</v>
      </c>
      <c r="B2" s="10">
        <v>1051</v>
      </c>
      <c r="C2" s="10">
        <v>734</v>
      </c>
    </row>
    <row r="3" spans="1:3" x14ac:dyDescent="0.35">
      <c r="A3" s="10" t="s">
        <v>13</v>
      </c>
      <c r="B3" s="10">
        <v>60</v>
      </c>
      <c r="C3" s="10">
        <v>230</v>
      </c>
    </row>
    <row r="4" spans="1:3" x14ac:dyDescent="0.35">
      <c r="A4" s="10" t="s">
        <v>14</v>
      </c>
      <c r="B4" s="8">
        <v>714</v>
      </c>
      <c r="C4" s="8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93A0-A6A1-42C5-A8CD-A1BDB7311967}">
  <dimension ref="A1:C16"/>
  <sheetViews>
    <sheetView workbookViewId="0">
      <selection activeCell="B28" sqref="B28"/>
    </sheetView>
  </sheetViews>
  <sheetFormatPr defaultRowHeight="14.5" x14ac:dyDescent="0.35"/>
  <cols>
    <col min="1" max="1" width="25.1796875" customWidth="1"/>
  </cols>
  <sheetData>
    <row r="1" spans="1:3" ht="15.5" thickTop="1" thickBot="1" x14ac:dyDescent="0.4">
      <c r="A1" s="11" t="s">
        <v>15</v>
      </c>
      <c r="B1" s="12" t="s">
        <v>1</v>
      </c>
      <c r="C1" s="12" t="s">
        <v>2</v>
      </c>
    </row>
    <row r="2" spans="1:3" ht="15" thickTop="1" x14ac:dyDescent="0.35">
      <c r="A2" s="13" t="s">
        <v>40</v>
      </c>
      <c r="B2" s="14">
        <v>113</v>
      </c>
      <c r="C2" s="14">
        <v>53</v>
      </c>
    </row>
    <row r="3" spans="1:3" x14ac:dyDescent="0.35">
      <c r="A3" s="15" t="s">
        <v>41</v>
      </c>
      <c r="B3" s="16">
        <v>59</v>
      </c>
      <c r="C3" s="16">
        <v>39</v>
      </c>
    </row>
    <row r="4" spans="1:3" x14ac:dyDescent="0.35">
      <c r="A4" s="15" t="s">
        <v>16</v>
      </c>
      <c r="B4" s="16">
        <v>101</v>
      </c>
      <c r="C4" s="16">
        <v>75</v>
      </c>
    </row>
    <row r="5" spans="1:3" x14ac:dyDescent="0.35">
      <c r="A5" s="15" t="s">
        <v>17</v>
      </c>
      <c r="B5" s="16">
        <v>14</v>
      </c>
      <c r="C5" s="16">
        <v>26</v>
      </c>
    </row>
    <row r="6" spans="1:3" x14ac:dyDescent="0.35">
      <c r="A6" s="15" t="s">
        <v>18</v>
      </c>
      <c r="B6" s="16">
        <v>70</v>
      </c>
      <c r="C6" s="16">
        <v>72</v>
      </c>
    </row>
    <row r="7" spans="1:3" x14ac:dyDescent="0.35">
      <c r="A7" s="15" t="s">
        <v>19</v>
      </c>
      <c r="B7" s="16">
        <v>160</v>
      </c>
      <c r="C7" s="16">
        <v>26</v>
      </c>
    </row>
    <row r="8" spans="1:3" x14ac:dyDescent="0.35">
      <c r="A8" s="15" t="s">
        <v>20</v>
      </c>
      <c r="B8" s="16">
        <v>68</v>
      </c>
      <c r="C8" s="16">
        <v>30</v>
      </c>
    </row>
    <row r="9" spans="1:3" x14ac:dyDescent="0.35">
      <c r="A9" s="15" t="s">
        <v>21</v>
      </c>
      <c r="B9" s="16">
        <v>21</v>
      </c>
      <c r="C9" s="16">
        <v>15</v>
      </c>
    </row>
    <row r="10" spans="1:3" x14ac:dyDescent="0.35">
      <c r="A10" s="15" t="s">
        <v>44</v>
      </c>
      <c r="B10" s="16">
        <v>39</v>
      </c>
      <c r="C10" s="16">
        <v>20</v>
      </c>
    </row>
    <row r="11" spans="1:3" x14ac:dyDescent="0.35">
      <c r="A11" s="15" t="s">
        <v>22</v>
      </c>
      <c r="B11" s="16">
        <v>3</v>
      </c>
      <c r="C11" s="16">
        <v>14</v>
      </c>
    </row>
    <row r="12" spans="1:3" x14ac:dyDescent="0.35">
      <c r="A12" s="15" t="s">
        <v>42</v>
      </c>
      <c r="B12" s="16">
        <v>86</v>
      </c>
      <c r="C12" s="16">
        <v>28</v>
      </c>
    </row>
    <row r="13" spans="1:3" x14ac:dyDescent="0.35">
      <c r="A13" s="15" t="s">
        <v>46</v>
      </c>
      <c r="B13" s="16">
        <v>19</v>
      </c>
      <c r="C13" s="16">
        <v>42</v>
      </c>
    </row>
    <row r="14" spans="1:3" x14ac:dyDescent="0.35">
      <c r="A14" s="15" t="s">
        <v>23</v>
      </c>
      <c r="B14" s="16">
        <v>1</v>
      </c>
      <c r="C14" s="16">
        <v>0</v>
      </c>
    </row>
    <row r="15" spans="1:3" x14ac:dyDescent="0.35">
      <c r="A15" s="15" t="s">
        <v>47</v>
      </c>
      <c r="B15" s="16">
        <v>166</v>
      </c>
      <c r="C15" s="16">
        <v>93</v>
      </c>
    </row>
    <row r="16" spans="1:3" x14ac:dyDescent="0.35">
      <c r="A16" s="17" t="s">
        <v>25</v>
      </c>
      <c r="B16" s="18">
        <v>107</v>
      </c>
      <c r="C16" s="18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D1F7-A587-4609-BD13-F10EA0769C30}">
  <dimension ref="A1:D14"/>
  <sheetViews>
    <sheetView workbookViewId="0">
      <selection activeCell="A15" sqref="A15:XFD15"/>
    </sheetView>
  </sheetViews>
  <sheetFormatPr defaultRowHeight="14.5" x14ac:dyDescent="0.35"/>
  <cols>
    <col min="1" max="1" width="27.54296875" customWidth="1"/>
    <col min="2" max="2" width="14.1796875" customWidth="1"/>
    <col min="3" max="3" width="12.6328125" customWidth="1"/>
    <col min="4" max="4" width="18.90625" customWidth="1"/>
  </cols>
  <sheetData>
    <row r="1" spans="1:4" x14ac:dyDescent="0.35">
      <c r="A1" s="32" t="s">
        <v>15</v>
      </c>
      <c r="B1" t="s">
        <v>49</v>
      </c>
      <c r="C1" t="s">
        <v>52</v>
      </c>
      <c r="D1" t="s">
        <v>51</v>
      </c>
    </row>
    <row r="2" spans="1:4" ht="18.5" x14ac:dyDescent="0.45">
      <c r="A2" s="19" t="s">
        <v>40</v>
      </c>
      <c r="B2" s="20">
        <v>3986</v>
      </c>
      <c r="C2" s="21">
        <v>166</v>
      </c>
      <c r="D2" s="22" t="s">
        <v>26</v>
      </c>
    </row>
    <row r="3" spans="1:4" ht="18.5" x14ac:dyDescent="0.45">
      <c r="A3" s="23" t="s">
        <v>41</v>
      </c>
      <c r="B3" s="24">
        <v>434</v>
      </c>
      <c r="C3" s="25">
        <v>98</v>
      </c>
      <c r="D3" s="26" t="s">
        <v>27</v>
      </c>
    </row>
    <row r="4" spans="1:4" ht="18.5" x14ac:dyDescent="0.45">
      <c r="A4" s="19" t="s">
        <v>16</v>
      </c>
      <c r="B4" s="20">
        <v>940</v>
      </c>
      <c r="C4" s="21">
        <v>176</v>
      </c>
      <c r="D4" s="22" t="s">
        <v>28</v>
      </c>
    </row>
    <row r="5" spans="1:4" ht="18.5" x14ac:dyDescent="0.45">
      <c r="A5" s="23" t="s">
        <v>17</v>
      </c>
      <c r="B5" s="24">
        <v>120</v>
      </c>
      <c r="C5" s="25">
        <v>40</v>
      </c>
      <c r="D5" s="26" t="s">
        <v>29</v>
      </c>
    </row>
    <row r="6" spans="1:4" ht="18.5" x14ac:dyDescent="0.45">
      <c r="A6" s="19" t="s">
        <v>18</v>
      </c>
      <c r="B6" s="20">
        <v>6957</v>
      </c>
      <c r="C6" s="21">
        <v>142</v>
      </c>
      <c r="D6" s="22" t="s">
        <v>30</v>
      </c>
    </row>
    <row r="7" spans="1:4" ht="18.5" x14ac:dyDescent="0.45">
      <c r="A7" s="23" t="s">
        <v>19</v>
      </c>
      <c r="B7" s="24">
        <v>3892</v>
      </c>
      <c r="C7" s="25">
        <v>186</v>
      </c>
      <c r="D7" s="26" t="s">
        <v>31</v>
      </c>
    </row>
    <row r="8" spans="1:4" ht="18.5" x14ac:dyDescent="0.45">
      <c r="A8" s="19" t="s">
        <v>20</v>
      </c>
      <c r="B8" s="20">
        <v>1464</v>
      </c>
      <c r="C8" s="21">
        <v>98</v>
      </c>
      <c r="D8" s="22" t="s">
        <v>32</v>
      </c>
    </row>
    <row r="9" spans="1:4" ht="18.5" x14ac:dyDescent="0.45">
      <c r="A9" s="23" t="s">
        <v>44</v>
      </c>
      <c r="B9" s="24">
        <v>1780</v>
      </c>
      <c r="C9" s="25">
        <v>59</v>
      </c>
      <c r="D9" s="26" t="s">
        <v>33</v>
      </c>
    </row>
    <row r="10" spans="1:4" ht="18.5" x14ac:dyDescent="0.45">
      <c r="A10" s="19" t="s">
        <v>42</v>
      </c>
      <c r="B10" s="20">
        <v>4590</v>
      </c>
      <c r="C10" s="21">
        <v>114</v>
      </c>
      <c r="D10" s="22" t="s">
        <v>34</v>
      </c>
    </row>
    <row r="11" spans="1:4" ht="18.5" x14ac:dyDescent="0.45">
      <c r="A11" s="23" t="s">
        <v>46</v>
      </c>
      <c r="B11" s="24">
        <v>733</v>
      </c>
      <c r="C11" s="25">
        <v>61</v>
      </c>
      <c r="D11" s="26" t="s">
        <v>35</v>
      </c>
    </row>
    <row r="12" spans="1:4" ht="18.5" x14ac:dyDescent="0.45">
      <c r="A12" s="19" t="s">
        <v>47</v>
      </c>
      <c r="B12" s="20">
        <v>5898</v>
      </c>
      <c r="C12" s="21">
        <v>259</v>
      </c>
      <c r="D12" s="22" t="s">
        <v>36</v>
      </c>
    </row>
    <row r="13" spans="1:4" ht="18.5" x14ac:dyDescent="0.45">
      <c r="A13" s="23" t="s">
        <v>25</v>
      </c>
      <c r="B13" s="24">
        <v>4058</v>
      </c>
      <c r="C13" s="25">
        <v>145</v>
      </c>
      <c r="D13" s="26" t="s">
        <v>37</v>
      </c>
    </row>
    <row r="14" spans="1:4" ht="18.5" x14ac:dyDescent="0.45">
      <c r="A14" s="27" t="s">
        <v>38</v>
      </c>
      <c r="B14" s="20">
        <v>0</v>
      </c>
      <c r="C14" s="21">
        <v>54</v>
      </c>
      <c r="D14" s="26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2CFB-F89C-4BF0-A32A-DFB103EE398B}">
  <dimension ref="A1:C15"/>
  <sheetViews>
    <sheetView workbookViewId="0">
      <selection activeCell="D1" sqref="D1:D1048576"/>
    </sheetView>
  </sheetViews>
  <sheetFormatPr defaultRowHeight="14.5" x14ac:dyDescent="0.35"/>
  <cols>
    <col min="1" max="1" width="21.6328125" customWidth="1"/>
  </cols>
  <sheetData>
    <row r="1" spans="1:3" ht="15" thickBot="1" x14ac:dyDescent="0.4">
      <c r="A1" s="28" t="s">
        <v>15</v>
      </c>
      <c r="B1" s="29" t="s">
        <v>2</v>
      </c>
      <c r="C1" s="29" t="s">
        <v>1</v>
      </c>
    </row>
    <row r="2" spans="1:3" ht="15" thickTop="1" x14ac:dyDescent="0.35">
      <c r="A2" s="30" t="s">
        <v>40</v>
      </c>
      <c r="B2" s="31">
        <v>194</v>
      </c>
      <c r="C2" s="31">
        <v>137</v>
      </c>
    </row>
    <row r="3" spans="1:3" x14ac:dyDescent="0.35">
      <c r="A3" s="30" t="s">
        <v>41</v>
      </c>
      <c r="B3" s="31">
        <v>46</v>
      </c>
      <c r="C3" s="31">
        <v>27</v>
      </c>
    </row>
    <row r="4" spans="1:3" x14ac:dyDescent="0.35">
      <c r="A4" s="30" t="s">
        <v>42</v>
      </c>
      <c r="B4" s="31">
        <v>957</v>
      </c>
      <c r="C4" s="31">
        <v>1046</v>
      </c>
    </row>
    <row r="5" spans="1:3" x14ac:dyDescent="0.35">
      <c r="A5" s="30" t="s">
        <v>16</v>
      </c>
      <c r="B5" s="31">
        <v>8</v>
      </c>
      <c r="C5" s="31">
        <v>15</v>
      </c>
    </row>
    <row r="6" spans="1:3" x14ac:dyDescent="0.35">
      <c r="A6" s="30" t="s">
        <v>43</v>
      </c>
      <c r="B6" s="31">
        <v>133</v>
      </c>
      <c r="C6" s="31">
        <v>65</v>
      </c>
    </row>
    <row r="7" spans="1:3" x14ac:dyDescent="0.35">
      <c r="A7" s="30" t="s">
        <v>18</v>
      </c>
      <c r="B7" s="31">
        <v>409</v>
      </c>
      <c r="C7" s="31">
        <v>158</v>
      </c>
    </row>
    <row r="8" spans="1:3" x14ac:dyDescent="0.35">
      <c r="A8" s="30" t="s">
        <v>19</v>
      </c>
      <c r="B8" s="31">
        <v>38</v>
      </c>
      <c r="C8" s="31">
        <v>231</v>
      </c>
    </row>
    <row r="9" spans="1:3" x14ac:dyDescent="0.35">
      <c r="A9" s="30" t="s">
        <v>20</v>
      </c>
      <c r="B9" s="31">
        <v>74</v>
      </c>
      <c r="C9" s="31">
        <v>262</v>
      </c>
    </row>
    <row r="10" spans="1:3" x14ac:dyDescent="0.35">
      <c r="A10" s="30" t="s">
        <v>44</v>
      </c>
      <c r="B10" s="31">
        <v>163</v>
      </c>
      <c r="C10" s="31">
        <v>117</v>
      </c>
    </row>
    <row r="11" spans="1:3" x14ac:dyDescent="0.35">
      <c r="A11" s="30" t="s">
        <v>45</v>
      </c>
      <c r="B11" s="31">
        <v>27</v>
      </c>
      <c r="C11" s="31">
        <v>56</v>
      </c>
    </row>
    <row r="12" spans="1:3" x14ac:dyDescent="0.35">
      <c r="A12" s="30" t="s">
        <v>46</v>
      </c>
      <c r="B12" s="31">
        <v>29</v>
      </c>
      <c r="C12" s="31">
        <v>20</v>
      </c>
    </row>
    <row r="13" spans="1:3" x14ac:dyDescent="0.35">
      <c r="A13" s="30" t="s">
        <v>47</v>
      </c>
      <c r="B13" s="31">
        <v>229</v>
      </c>
      <c r="C13" s="31">
        <v>324</v>
      </c>
    </row>
    <row r="14" spans="1:3" x14ac:dyDescent="0.35">
      <c r="A14" s="30" t="s">
        <v>25</v>
      </c>
      <c r="B14" s="31">
        <v>643</v>
      </c>
      <c r="C14" s="31">
        <v>603</v>
      </c>
    </row>
    <row r="15" spans="1:3" x14ac:dyDescent="0.35">
      <c r="A15" s="30" t="s">
        <v>48</v>
      </c>
      <c r="B15" s="31">
        <v>32</v>
      </c>
      <c r="C15" s="31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10EE-90DD-4100-AAF9-E2E8AE33CF18}">
  <dimension ref="A1:C15"/>
  <sheetViews>
    <sheetView workbookViewId="0">
      <selection activeCell="A16" sqref="A16:XFD16"/>
    </sheetView>
  </sheetViews>
  <sheetFormatPr defaultRowHeight="14.5" x14ac:dyDescent="0.35"/>
  <cols>
    <col min="1" max="1" width="20.90625" customWidth="1"/>
  </cols>
  <sheetData>
    <row r="1" spans="1:3" ht="15" thickBot="1" x14ac:dyDescent="0.4">
      <c r="A1" s="28" t="s">
        <v>15</v>
      </c>
      <c r="B1" s="29" t="s">
        <v>2</v>
      </c>
      <c r="C1" s="29" t="s">
        <v>1</v>
      </c>
    </row>
    <row r="2" spans="1:3" ht="15" thickTop="1" x14ac:dyDescent="0.35">
      <c r="A2" s="30" t="s">
        <v>40</v>
      </c>
      <c r="B2" s="31">
        <v>18</v>
      </c>
      <c r="C2" s="31">
        <v>29</v>
      </c>
    </row>
    <row r="3" spans="1:3" x14ac:dyDescent="0.35">
      <c r="A3" s="30" t="s">
        <v>41</v>
      </c>
      <c r="B3" s="31">
        <v>7</v>
      </c>
      <c r="C3" s="31">
        <v>5</v>
      </c>
    </row>
    <row r="4" spans="1:3" x14ac:dyDescent="0.35">
      <c r="A4" s="30" t="s">
        <v>42</v>
      </c>
      <c r="B4" s="31">
        <v>11</v>
      </c>
      <c r="C4" s="31">
        <v>26</v>
      </c>
    </row>
    <row r="5" spans="1:3" x14ac:dyDescent="0.35">
      <c r="A5" s="30" t="s">
        <v>16</v>
      </c>
      <c r="B5" s="31">
        <v>3</v>
      </c>
      <c r="C5" s="31">
        <v>7</v>
      </c>
    </row>
    <row r="6" spans="1:3" x14ac:dyDescent="0.35">
      <c r="A6" s="30" t="s">
        <v>43</v>
      </c>
      <c r="B6" s="31">
        <v>2</v>
      </c>
      <c r="C6" s="31">
        <v>2</v>
      </c>
    </row>
    <row r="7" spans="1:3" x14ac:dyDescent="0.35">
      <c r="A7" s="30" t="s">
        <v>18</v>
      </c>
      <c r="B7" s="31">
        <v>47</v>
      </c>
      <c r="C7" s="31">
        <v>29</v>
      </c>
    </row>
    <row r="8" spans="1:3" x14ac:dyDescent="0.35">
      <c r="A8" s="30" t="s">
        <v>19</v>
      </c>
      <c r="B8" s="31">
        <v>2</v>
      </c>
      <c r="C8" s="31">
        <v>20</v>
      </c>
    </row>
    <row r="9" spans="1:3" x14ac:dyDescent="0.35">
      <c r="A9" s="30" t="s">
        <v>20</v>
      </c>
      <c r="B9" s="31">
        <v>3</v>
      </c>
      <c r="C9" s="31">
        <v>16</v>
      </c>
    </row>
    <row r="10" spans="1:3" x14ac:dyDescent="0.35">
      <c r="A10" s="30" t="s">
        <v>44</v>
      </c>
      <c r="B10" s="31">
        <v>1</v>
      </c>
      <c r="C10" s="31">
        <v>5</v>
      </c>
    </row>
    <row r="11" spans="1:3" x14ac:dyDescent="0.35">
      <c r="A11" s="30" t="s">
        <v>45</v>
      </c>
      <c r="B11" s="31">
        <v>0</v>
      </c>
      <c r="C11" s="31">
        <v>0</v>
      </c>
    </row>
    <row r="12" spans="1:3" x14ac:dyDescent="0.35">
      <c r="A12" s="30" t="s">
        <v>46</v>
      </c>
      <c r="B12" s="31">
        <v>7</v>
      </c>
      <c r="C12" s="31">
        <v>5</v>
      </c>
    </row>
    <row r="13" spans="1:3" x14ac:dyDescent="0.35">
      <c r="A13" s="30" t="s">
        <v>47</v>
      </c>
      <c r="B13" s="31">
        <v>42</v>
      </c>
      <c r="C13" s="31">
        <v>25</v>
      </c>
    </row>
    <row r="14" spans="1:3" x14ac:dyDescent="0.35">
      <c r="A14" s="30" t="s">
        <v>25</v>
      </c>
      <c r="B14" s="31">
        <v>10</v>
      </c>
      <c r="C14" s="31">
        <v>35</v>
      </c>
    </row>
    <row r="15" spans="1:3" x14ac:dyDescent="0.35">
      <c r="A15" s="30" t="s">
        <v>48</v>
      </c>
      <c r="B15" s="31">
        <v>4</v>
      </c>
      <c r="C15" s="31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CF96-B84C-40DE-AE99-FF4F6C4417FE}">
  <dimension ref="A1:D16"/>
  <sheetViews>
    <sheetView workbookViewId="0">
      <selection activeCell="A12" sqref="A12"/>
    </sheetView>
  </sheetViews>
  <sheetFormatPr defaultRowHeight="14.5" x14ac:dyDescent="0.35"/>
  <cols>
    <col min="1" max="1" width="20.6328125" customWidth="1"/>
    <col min="4" max="4" width="11.1796875" customWidth="1"/>
  </cols>
  <sheetData>
    <row r="1" spans="1:4" ht="15" thickBot="1" x14ac:dyDescent="0.4">
      <c r="A1" s="28" t="s">
        <v>15</v>
      </c>
      <c r="B1" s="29" t="s">
        <v>2</v>
      </c>
      <c r="C1" s="29" t="s">
        <v>1</v>
      </c>
      <c r="D1" t="s">
        <v>4</v>
      </c>
    </row>
    <row r="2" spans="1:4" ht="15" thickTop="1" x14ac:dyDescent="0.35">
      <c r="A2" s="30" t="s">
        <v>40</v>
      </c>
      <c r="B2" s="31">
        <v>9</v>
      </c>
      <c r="C2" s="31">
        <v>6</v>
      </c>
      <c r="D2" s="36">
        <f>SUM(B2:C2)</f>
        <v>15</v>
      </c>
    </row>
    <row r="3" spans="1:4" x14ac:dyDescent="0.35">
      <c r="A3" s="30" t="s">
        <v>41</v>
      </c>
      <c r="B3" s="31">
        <v>2</v>
      </c>
      <c r="C3" s="31">
        <v>1</v>
      </c>
      <c r="D3" s="36">
        <f t="shared" ref="D3:D16" si="0">SUM(B3:C3)</f>
        <v>3</v>
      </c>
    </row>
    <row r="4" spans="1:4" x14ac:dyDescent="0.35">
      <c r="A4" s="30" t="s">
        <v>42</v>
      </c>
      <c r="B4" s="31">
        <v>30</v>
      </c>
      <c r="C4" s="31">
        <v>29</v>
      </c>
      <c r="D4" s="36">
        <f t="shared" si="0"/>
        <v>59</v>
      </c>
    </row>
    <row r="5" spans="1:4" x14ac:dyDescent="0.35">
      <c r="A5" s="30" t="s">
        <v>16</v>
      </c>
      <c r="B5" s="31">
        <v>0</v>
      </c>
      <c r="C5" s="31">
        <v>0</v>
      </c>
      <c r="D5" s="36">
        <f t="shared" si="0"/>
        <v>0</v>
      </c>
    </row>
    <row r="6" spans="1:4" x14ac:dyDescent="0.35">
      <c r="A6" s="30" t="s">
        <v>43</v>
      </c>
      <c r="B6" s="31">
        <v>0</v>
      </c>
      <c r="C6" s="31">
        <v>0</v>
      </c>
      <c r="D6" s="36">
        <f t="shared" si="0"/>
        <v>0</v>
      </c>
    </row>
    <row r="7" spans="1:4" x14ac:dyDescent="0.35">
      <c r="A7" s="30" t="s">
        <v>18</v>
      </c>
      <c r="B7" s="31">
        <v>199</v>
      </c>
      <c r="C7" s="31">
        <v>80</v>
      </c>
      <c r="D7" s="36">
        <f t="shared" si="0"/>
        <v>279</v>
      </c>
    </row>
    <row r="8" spans="1:4" x14ac:dyDescent="0.35">
      <c r="A8" s="30" t="s">
        <v>19</v>
      </c>
      <c r="B8" s="31">
        <v>8</v>
      </c>
      <c r="C8" s="31">
        <v>20</v>
      </c>
      <c r="D8" s="36">
        <f t="shared" si="0"/>
        <v>28</v>
      </c>
    </row>
    <row r="9" spans="1:4" x14ac:dyDescent="0.35">
      <c r="A9" s="30" t="s">
        <v>20</v>
      </c>
      <c r="B9" s="31">
        <v>0</v>
      </c>
      <c r="C9" s="31">
        <v>0</v>
      </c>
      <c r="D9" s="36">
        <f t="shared" si="0"/>
        <v>0</v>
      </c>
    </row>
    <row r="10" spans="1:4" x14ac:dyDescent="0.35">
      <c r="A10" s="30" t="s">
        <v>44</v>
      </c>
      <c r="B10" s="31">
        <v>0</v>
      </c>
      <c r="C10" s="31">
        <v>0</v>
      </c>
      <c r="D10" s="36">
        <f t="shared" si="0"/>
        <v>0</v>
      </c>
    </row>
    <row r="11" spans="1:4" x14ac:dyDescent="0.35">
      <c r="A11" s="30" t="s">
        <v>45</v>
      </c>
      <c r="B11" s="31">
        <v>25</v>
      </c>
      <c r="C11" s="31">
        <v>29</v>
      </c>
      <c r="D11" s="36">
        <f t="shared" si="0"/>
        <v>54</v>
      </c>
    </row>
    <row r="12" spans="1:4" x14ac:dyDescent="0.35">
      <c r="A12" s="30" t="s">
        <v>46</v>
      </c>
      <c r="B12" s="31">
        <v>0</v>
      </c>
      <c r="C12" s="31">
        <v>0</v>
      </c>
      <c r="D12" s="36">
        <f t="shared" si="0"/>
        <v>0</v>
      </c>
    </row>
    <row r="13" spans="1:4" x14ac:dyDescent="0.35">
      <c r="A13" s="30" t="s">
        <v>47</v>
      </c>
      <c r="B13" s="31">
        <v>10</v>
      </c>
      <c r="C13" s="31">
        <v>26</v>
      </c>
      <c r="D13" s="36">
        <f t="shared" si="0"/>
        <v>36</v>
      </c>
    </row>
    <row r="14" spans="1:4" x14ac:dyDescent="0.35">
      <c r="A14" s="30" t="s">
        <v>25</v>
      </c>
      <c r="B14" s="31">
        <v>63</v>
      </c>
      <c r="C14" s="31">
        <v>44</v>
      </c>
      <c r="D14" s="36">
        <f t="shared" si="0"/>
        <v>107</v>
      </c>
    </row>
    <row r="15" spans="1:4" x14ac:dyDescent="0.35">
      <c r="A15" s="30" t="s">
        <v>48</v>
      </c>
      <c r="B15" s="31">
        <v>0</v>
      </c>
      <c r="C15" s="31">
        <v>0</v>
      </c>
      <c r="D15" s="36">
        <f t="shared" si="0"/>
        <v>0</v>
      </c>
    </row>
    <row r="16" spans="1:4" x14ac:dyDescent="0.35">
      <c r="A16" s="37" t="s">
        <v>4</v>
      </c>
      <c r="B16" s="36">
        <f>SUM(B2:B15)</f>
        <v>346</v>
      </c>
      <c r="C16" s="36">
        <f>SUM(C2:C15)</f>
        <v>235</v>
      </c>
      <c r="D16" s="36">
        <f t="shared" si="0"/>
        <v>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PROGRAMME</vt:lpstr>
      <vt:lpstr>Staff </vt:lpstr>
      <vt:lpstr>Academic Staff</vt:lpstr>
      <vt:lpstr>NON-TEACHING STAFF</vt:lpstr>
      <vt:lpstr>faculty staff by gender</vt:lpstr>
      <vt:lpstr>rate faculty staff to UG stud</vt:lpstr>
      <vt:lpstr>masters</vt:lpstr>
      <vt:lpstr>PH.D</vt:lpstr>
      <vt:lpstr>pgd</vt:lpstr>
      <vt:lpstr>Postgrad 2021 convo by faculty</vt:lpstr>
      <vt:lpstr>post graduate convocation 2021</vt:lpstr>
      <vt:lpstr>UG 2015-2020</vt:lpstr>
      <vt:lpstr>ALL by level</vt:lpstr>
      <vt:lpstr>hstl nd accomodatin 21nd 22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2023-09-01T15:12:20Z</dcterms:created>
  <dcterms:modified xsi:type="dcterms:W3CDTF">2023-09-09T09:22:02Z</dcterms:modified>
</cp:coreProperties>
</file>