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engf\OneDrive - tongji.edu.cn\TAMU\1_projects\DOE project\Model\OptimizationFramework\GithubRepo\OptimizationFramework\ResultAnalysis\"/>
    </mc:Choice>
  </mc:AlternateContent>
  <xr:revisionPtr revIDLastSave="0" documentId="13_ncr:1_{A72FC2C5-5AAA-4F37-8948-649FC6F51476}" xr6:coauthVersionLast="47" xr6:coauthVersionMax="47" xr10:uidLastSave="{00000000-0000-0000-0000-000000000000}"/>
  <bookViews>
    <workbookView xWindow="-103" yWindow="-103" windowWidth="22149" windowHeight="11949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2" l="1"/>
  <c r="F17" i="2"/>
  <c r="F10" i="2"/>
  <c r="F11" i="2"/>
  <c r="F12" i="2"/>
  <c r="F13" i="2"/>
  <c r="F14" i="2"/>
  <c r="F15" i="2"/>
  <c r="F16" i="2"/>
  <c r="F9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<sst xmlns="http://schemas.openxmlformats.org/spreadsheetml/2006/main" count="61" uniqueCount="60">
  <si>
    <t>Date/Time</t>
  </si>
  <si>
    <t>Environment:Site Outdoor Air Drybulb Temperature [C](Hourly)</t>
  </si>
  <si>
    <t>PERIMETER_TOP_ZN_1:Zone Mean Air Temperature [C](Hourly)</t>
  </si>
  <si>
    <t>PERI1_TOP_LOTEMP:Zone Radiant HVAC Heating Rate [W](Hourly)</t>
  </si>
  <si>
    <t>PERI1_TOP_LOTEMP:Zone Radiant HVAC Cooling Rate [W](Hourly)</t>
  </si>
  <si>
    <t>PERI1_TOP_LOTEMP:Zone Radiant HVAC Inlet Temperature [C](Hourly)</t>
  </si>
  <si>
    <t xml:space="preserve">PERI1_TOP_LOTEMP:Zone Radiant HVAC Pump Inlet Temperature [C](Hourly) 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</si>
  <si>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</si>
  <si>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</si>
  <si>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</si>
  <si>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</si>
  <si>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</si>
  <si>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</si>
  <si>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</si>
  <si>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</si>
  <si>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</si>
  <si>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</si>
  <si>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</si>
  <si>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</si>
  <si>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</si>
  <si>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</si>
  <si>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</si>
  <si>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</si>
  <si>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</si>
  <si>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</si>
  <si>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</si>
  <si>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</si>
  <si>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</si>
  <si>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</si>
  <si>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</si>
  <si>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</si>
  <si>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 xml:space="preserve"> 06/02  01:00:00</t>
  </si>
  <si>
    <t xml:space="preserve"> 06/02  02:00:00</t>
  </si>
  <si>
    <t xml:space="preserve"> 06/02  03:00:00</t>
  </si>
  <si>
    <t xml:space="preserve"> 06/02  04:00:00</t>
  </si>
  <si>
    <t xml:space="preserve"> 06/02  05:00:00</t>
  </si>
  <si>
    <t xml:space="preserve"> 06/02  06:00:00</t>
  </si>
  <si>
    <t xml:space="preserve"> 06/02  07:00:00</t>
  </si>
  <si>
    <t xml:space="preserve"> 06/02  08:00:00</t>
  </si>
  <si>
    <t xml:space="preserve"> 06/02  09:00:00</t>
  </si>
  <si>
    <t xml:space="preserve"> 06/02  10:00:00</t>
  </si>
  <si>
    <t xml:space="preserve"> 06/02  11:00:00</t>
  </si>
  <si>
    <t xml:space="preserve"> 06/02  12:00:00</t>
  </si>
  <si>
    <t xml:space="preserve"> 06/02  13:00:00</t>
  </si>
  <si>
    <t xml:space="preserve"> 06/02  14:00:00</t>
  </si>
  <si>
    <t xml:space="preserve"> 06/02  15:00:00</t>
  </si>
  <si>
    <t xml:space="preserve"> 06/02  16:00:00</t>
  </si>
  <si>
    <t xml:space="preserve"> 06/02  17:00:00</t>
  </si>
  <si>
    <t xml:space="preserve"> 06/02  18:00:00</t>
  </si>
  <si>
    <t xml:space="preserve"> 06/02  19:00:00</t>
  </si>
  <si>
    <t xml:space="preserve"> 06/02  20:00:00</t>
  </si>
  <si>
    <t xml:space="preserve"> 06/02  21:00:00</t>
  </si>
  <si>
    <t xml:space="preserve"> 06/02  22:00:00</t>
  </si>
  <si>
    <t xml:space="preserve"> 06/02  23:00:00</t>
  </si>
  <si>
    <t xml:space="preserve"> 06/02  24:00:00</t>
  </si>
  <si>
    <t>Case_Pop399_G20</t>
  </si>
  <si>
    <t>Time</t>
  </si>
  <si>
    <t>Urates_Period</t>
  </si>
  <si>
    <t>Case_Pop99_G10_WithInit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</si>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</sst>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[1]Sheet1!$B$2:$B$25</c:f>
              <c:numCache>
                <c:formatCode>General</c:formatCode>
                <c:ptCount val="24"/>
                <c:pt idx="0">
                  <c:v>15.74</c:v>
                </c:pt>
                <c:pt idx="1">
                  <c:v>18.150833333333299</c:v>
                </c:pt>
                <c:pt idx="2">
                  <c:v>18.2</c:v>
                </c:pt>
                <c:pt idx="3">
                  <c:v>18.250833333333301</c:v>
                </c:pt>
                <c:pt idx="4">
                  <c:v>18.045833333333299</c:v>
                </c:pt>
                <c:pt idx="5">
                  <c:v>16.935833333333299</c:v>
                </c:pt>
                <c:pt idx="6">
                  <c:v>15.845833333333299</c:v>
                </c:pt>
                <c:pt idx="7">
                  <c:v>16.1591666666666</c:v>
                </c:pt>
                <c:pt idx="8">
                  <c:v>17.8183333333333</c:v>
                </c:pt>
                <c:pt idx="9">
                  <c:v>19.459166666666601</c:v>
                </c:pt>
                <c:pt idx="10">
                  <c:v>20.559166666666599</c:v>
                </c:pt>
                <c:pt idx="11">
                  <c:v>21.6591666666666</c:v>
                </c:pt>
                <c:pt idx="12">
                  <c:v>22.759166666666601</c:v>
                </c:pt>
                <c:pt idx="13">
                  <c:v>23.299999999999901</c:v>
                </c:pt>
                <c:pt idx="14">
                  <c:v>23.604999999999901</c:v>
                </c:pt>
                <c:pt idx="15">
                  <c:v>24.459166666666601</c:v>
                </c:pt>
                <c:pt idx="16">
                  <c:v>24.440833333333298</c:v>
                </c:pt>
                <c:pt idx="17">
                  <c:v>23.3408333333333</c:v>
                </c:pt>
                <c:pt idx="18">
                  <c:v>21.681666666666601</c:v>
                </c:pt>
                <c:pt idx="19">
                  <c:v>18.871666666666599</c:v>
                </c:pt>
                <c:pt idx="20">
                  <c:v>15.522500000000001</c:v>
                </c:pt>
                <c:pt idx="21">
                  <c:v>13.035833333333301</c:v>
                </c:pt>
                <c:pt idx="22">
                  <c:v>12.5049999999999</c:v>
                </c:pt>
                <c:pt idx="23">
                  <c:v>13.0541666666666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[1]Sheet1!$B$1</c15:sqref>
                        </c15:formulaRef>
                      </c:ext>
                    </c:extLst>
                    <c:strCache>
                      <c:ptCount val="1"/>
                      <c:pt idx="0">
                        <c:v>Environment:Site Outdoor Air Drybulb Temperature [C](Hourly)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B6-4ADA-8DBE-9FB490BE58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[1]Sheet1!$F$2:$F$25</c:f>
              <c:numCache>
                <c:formatCode>General</c:formatCode>
                <c:ptCount val="24"/>
                <c:pt idx="0">
                  <c:v>13.9228695699999</c:v>
                </c:pt>
                <c:pt idx="1">
                  <c:v>13.565890119999899</c:v>
                </c:pt>
                <c:pt idx="2">
                  <c:v>10.966296393760601</c:v>
                </c:pt>
                <c:pt idx="3">
                  <c:v>12.0333273745235</c:v>
                </c:pt>
                <c:pt idx="4">
                  <c:v>11.0147822375899</c:v>
                </c:pt>
                <c:pt idx="5">
                  <c:v>11.88681948094</c:v>
                </c:pt>
                <c:pt idx="6">
                  <c:v>12.125468150293299</c:v>
                </c:pt>
                <c:pt idx="7">
                  <c:v>12.0246873361619</c:v>
                </c:pt>
                <c:pt idx="8">
                  <c:v>11.1734836960721</c:v>
                </c:pt>
                <c:pt idx="9">
                  <c:v>10.4627933893436</c:v>
                </c:pt>
                <c:pt idx="10">
                  <c:v>10.4271842399999</c:v>
                </c:pt>
                <c:pt idx="11">
                  <c:v>14.3353109199999</c:v>
                </c:pt>
                <c:pt idx="12">
                  <c:v>14.3353109199999</c:v>
                </c:pt>
                <c:pt idx="13">
                  <c:v>14.3353109199999</c:v>
                </c:pt>
                <c:pt idx="14">
                  <c:v>14.3353109199999</c:v>
                </c:pt>
                <c:pt idx="15">
                  <c:v>14.3353109199999</c:v>
                </c:pt>
                <c:pt idx="16">
                  <c:v>11.6904107699999</c:v>
                </c:pt>
                <c:pt idx="17">
                  <c:v>12.079521419999899</c:v>
                </c:pt>
                <c:pt idx="18">
                  <c:v>14.297923269999901</c:v>
                </c:pt>
                <c:pt idx="19">
                  <c:v>10.707706553091599</c:v>
                </c:pt>
                <c:pt idx="20">
                  <c:v>12.242465703183999</c:v>
                </c:pt>
                <c:pt idx="21">
                  <c:v>14.056545499999901</c:v>
                </c:pt>
                <c:pt idx="22">
                  <c:v>12.2546048742955</c:v>
                </c:pt>
                <c:pt idx="23">
                  <c:v>12.254586720447101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[1]Sheet1!$F$1</c15:sqref>
                        </c15:formulaRef>
                      </c:ext>
                    </c:extLst>
                    <c:strCache>
                      <c:ptCount val="1"/>
                      <c:pt idx="0">
                        <c:v>PERI1_TOP_LOTEMP:Zone Radiant HVAC Inlet Temperature [C](Hourly)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B6-4ADA-8DBE-9FB490BE5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444943"/>
        <c:axId val="1318445359"/>
      </c:scatterChart>
      <c:valAx>
        <c:axId val="131844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5359"/>
        <c:crosses val="autoZero"/>
        <c:crossBetween val="midCat"/>
      </c:valAx>
      <c:valAx>
        <c:axId val="13184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4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PERI1_TOP_LOTEMP:Zone Radiant HVAC Cooling Rate [W](Hourly)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1389.9728345772401</c:v>
                </c:pt>
                <c:pt idx="1">
                  <c:v>2362.7527414180099</c:v>
                </c:pt>
                <c:pt idx="2">
                  <c:v>5320.5076692791599</c:v>
                </c:pt>
                <c:pt idx="3">
                  <c:v>1804.4387515409701</c:v>
                </c:pt>
                <c:pt idx="4">
                  <c:v>2629.7400845520501</c:v>
                </c:pt>
                <c:pt idx="5">
                  <c:v>2458.4604533618799</c:v>
                </c:pt>
                <c:pt idx="6">
                  <c:v>4568.3140524766304</c:v>
                </c:pt>
                <c:pt idx="7">
                  <c:v>3228.3722513991102</c:v>
                </c:pt>
                <c:pt idx="8">
                  <c:v>6308.7066090489898</c:v>
                </c:pt>
                <c:pt idx="9">
                  <c:v>7481.8774897201602</c:v>
                </c:pt>
                <c:pt idx="10">
                  <c:v>7540.6724267080399</c:v>
                </c:pt>
                <c:pt idx="11">
                  <c:v>1094.8600407916299</c:v>
                </c:pt>
                <c:pt idx="12">
                  <c:v>1094.8600407916299</c:v>
                </c:pt>
                <c:pt idx="13">
                  <c:v>1094.8600407916299</c:v>
                </c:pt>
                <c:pt idx="14">
                  <c:v>1094.8600407916299</c:v>
                </c:pt>
                <c:pt idx="15">
                  <c:v>1094.8600407916299</c:v>
                </c:pt>
                <c:pt idx="16">
                  <c:v>5455.6102313843403</c:v>
                </c:pt>
                <c:pt idx="17">
                  <c:v>4813.6538128751499</c:v>
                </c:pt>
                <c:pt idx="18">
                  <c:v>1156.4564837505</c:v>
                </c:pt>
                <c:pt idx="19">
                  <c:v>7077.5796088146499</c:v>
                </c:pt>
                <c:pt idx="20">
                  <c:v>4544.8701915053998</c:v>
                </c:pt>
                <c:pt idx="21">
                  <c:v>1554.1600039415</c:v>
                </c:pt>
                <c:pt idx="22">
                  <c:v>4524.8470491703501</c:v>
                </c:pt>
                <c:pt idx="23">
                  <c:v>4524.8769695947303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E-4269-8FB5-30CA19A8994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PERI1_TOP_LOTEMP:Zone Radiant HVAC Inlet Temperature [C](Hourly)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Sheet1!$A$2:$A$25</c:f>
              <c:strCache>
                <c:ptCount val="24"/>
                <c:pt idx="0">
                  <c:v> 06/01  01:00:00</c:v>
                </c:pt>
                <c:pt idx="1">
                  <c:v> 06/01  02:00:00</c:v>
                </c:pt>
                <c:pt idx="2">
                  <c:v> 06/01  03:00:00</c:v>
                </c:pt>
                <c:pt idx="3">
                  <c:v> 06/01  04:00:00</c:v>
                </c:pt>
                <c:pt idx="4">
                  <c:v> 06/01  05:00:00</c:v>
                </c:pt>
                <c:pt idx="5">
                  <c:v> 06/01  06:00:00</c:v>
                </c:pt>
                <c:pt idx="6">
                  <c:v> 06/01  07:00:00</c:v>
                </c:pt>
                <c:pt idx="7">
                  <c:v> 06/01  08:00:00</c:v>
                </c:pt>
                <c:pt idx="8">
                  <c:v> 06/01  09:00:00</c:v>
                </c:pt>
                <c:pt idx="9">
                  <c:v> 06/01  10:00:00</c:v>
                </c:pt>
                <c:pt idx="10">
                  <c:v> 06/01  11:00:00</c:v>
                </c:pt>
                <c:pt idx="11">
                  <c:v> 06/01  12:00:00</c:v>
                </c:pt>
                <c:pt idx="12">
                  <c:v> 06/01  13:00:00</c:v>
                </c:pt>
                <c:pt idx="13">
                  <c:v> 06/01  14:00:00</c:v>
                </c:pt>
                <c:pt idx="14">
                  <c:v> 06/01  15:00:00</c:v>
                </c:pt>
                <c:pt idx="15">
                  <c:v> 06/01  16:00:00</c:v>
                </c:pt>
                <c:pt idx="16">
                  <c:v> 06/01  17:00:00</c:v>
                </c:pt>
                <c:pt idx="17">
                  <c:v> 06/01  18:00:00</c:v>
                </c:pt>
                <c:pt idx="18">
                  <c:v> 06/01  19:00:00</c:v>
                </c:pt>
                <c:pt idx="19">
                  <c:v> 06/01  20:00:00</c:v>
                </c:pt>
                <c:pt idx="20">
                  <c:v> 06/01  21:00:00</c:v>
                </c:pt>
                <c:pt idx="21">
                  <c:v> 06/01  22:00:00</c:v>
                </c:pt>
                <c:pt idx="22">
                  <c:v> 06/01  23:00:00</c:v>
                </c:pt>
                <c:pt idx="23">
                  <c:v> 06/01  24:00:00</c:v>
                </c:pt>
              </c:strCache>
            </c:strRef>
          </c:xVal>
          <c:yVal>
            <c:numRef>
              <c:f>Sheet1!$F$2:$F$25</c:f>
              <c:numCache>
                <c:formatCode>General</c:formatCode>
                <c:ptCount val="24"/>
                <c:pt idx="0">
                  <c:v>13.9228695699999</c:v>
                </c:pt>
                <c:pt idx="1">
                  <c:v>13.565890119999899</c:v>
                </c:pt>
                <c:pt idx="2">
                  <c:v>10.966296393760601</c:v>
                </c:pt>
                <c:pt idx="3">
                  <c:v>12.0333273745235</c:v>
                </c:pt>
                <c:pt idx="4">
                  <c:v>11.0147822375899</c:v>
                </c:pt>
                <c:pt idx="5">
                  <c:v>11.88681948094</c:v>
                </c:pt>
                <c:pt idx="6">
                  <c:v>12.125468150293299</c:v>
                </c:pt>
                <c:pt idx="7">
                  <c:v>12.0246873361619</c:v>
                </c:pt>
                <c:pt idx="8">
                  <c:v>11.1734836960721</c:v>
                </c:pt>
                <c:pt idx="9">
                  <c:v>10.4627933893436</c:v>
                </c:pt>
                <c:pt idx="10">
                  <c:v>10.4271842399999</c:v>
                </c:pt>
                <c:pt idx="11">
                  <c:v>14.3353109199999</c:v>
                </c:pt>
                <c:pt idx="12">
                  <c:v>14.3353109199999</c:v>
                </c:pt>
                <c:pt idx="13">
                  <c:v>14.3353109199999</c:v>
                </c:pt>
                <c:pt idx="14">
                  <c:v>14.3353109199999</c:v>
                </c:pt>
                <c:pt idx="15">
                  <c:v>14.3353109199999</c:v>
                </c:pt>
                <c:pt idx="16">
                  <c:v>11.6904107699999</c:v>
                </c:pt>
                <c:pt idx="17">
                  <c:v>12.079521419999899</c:v>
                </c:pt>
                <c:pt idx="18">
                  <c:v>14.297923269999901</c:v>
                </c:pt>
                <c:pt idx="19">
                  <c:v>10.707706553091599</c:v>
                </c:pt>
                <c:pt idx="20">
                  <c:v>12.242465703183999</c:v>
                </c:pt>
                <c:pt idx="21">
                  <c:v>14.056545499999901</c:v>
                </c:pt>
                <c:pt idx="22">
                  <c:v>12.2546048742955</c:v>
                </c:pt>
                <c:pt idx="23">
                  <c:v>12.254586720447101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E-4269-8FB5-30CA19A89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56799"/>
        <c:axId val="1467050975"/>
      </c:scatterChart>
      <c:valAx>
        <c:axId val="14670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50975"/>
        <c:crosses val="autoZero"/>
        <c:crossBetween val="midCat"/>
      </c:valAx>
      <c:valAx>
        <c:axId val="14670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Case_Pop399_G20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Sheet2!$D$2:$D$25</c:f>
              <c:numCache>
                <c:formatCode>General</c:formatCode>
                <c:ptCount val="24"/>
                <c:pt idx="0">
                  <c:v>11.44325214</c:v>
                </c:pt>
                <c:pt idx="1">
                  <c:v>16.99589362</c:v>
                </c:pt>
                <c:pt idx="2">
                  <c:v>15.58361992</c:v>
                </c:pt>
                <c:pt idx="3">
                  <c:v>15.937444060000001</c:v>
                </c:pt>
                <c:pt idx="4">
                  <c:v>13.33922385</c:v>
                </c:pt>
                <c:pt idx="5">
                  <c:v>15.3668274</c:v>
                </c:pt>
                <c:pt idx="6">
                  <c:v>12.98812412</c:v>
                </c:pt>
                <c:pt idx="7">
                  <c:v>15.804938890000001</c:v>
                </c:pt>
                <c:pt idx="8">
                  <c:v>13.95317468</c:v>
                </c:pt>
                <c:pt idx="9">
                  <c:v>13.688396579999999</c:v>
                </c:pt>
                <c:pt idx="10">
                  <c:v>12.37035624</c:v>
                </c:pt>
                <c:pt idx="11">
                  <c:v>13.666749920000001</c:v>
                </c:pt>
                <c:pt idx="12">
                  <c:v>15.45874699</c:v>
                </c:pt>
                <c:pt idx="13">
                  <c:v>12.3781029</c:v>
                </c:pt>
                <c:pt idx="14">
                  <c:v>16.86917244</c:v>
                </c:pt>
                <c:pt idx="15">
                  <c:v>10.586282990000001</c:v>
                </c:pt>
                <c:pt idx="16">
                  <c:v>15.40351838</c:v>
                </c:pt>
                <c:pt idx="17">
                  <c:v>11.595374489999999</c:v>
                </c:pt>
                <c:pt idx="18">
                  <c:v>16.416061989999999</c:v>
                </c:pt>
                <c:pt idx="19">
                  <c:v>12.49203999</c:v>
                </c:pt>
                <c:pt idx="20">
                  <c:v>16.33344263</c:v>
                </c:pt>
                <c:pt idx="21">
                  <c:v>11.481261699999999</c:v>
                </c:pt>
                <c:pt idx="22">
                  <c:v>10.115946940000001</c:v>
                </c:pt>
                <c:pt idx="23">
                  <c:v>9.6151898300000003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C-4DF1-9F8D-3E51E1D0EAB3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Case_Pop99_G10_WithInit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10.80093068</c:v>
                </c:pt>
                <c:pt idx="8">
                  <c:v>11.87907193</c:v>
                </c:pt>
                <c:pt idx="9">
                  <c:v>10.349497700000001</c:v>
                </c:pt>
                <c:pt idx="10">
                  <c:v>9.6700628300000009</c:v>
                </c:pt>
                <c:pt idx="11">
                  <c:v>11.781769840000001</c:v>
                </c:pt>
                <c:pt idx="12">
                  <c:v>11.27167833</c:v>
                </c:pt>
                <c:pt idx="13">
                  <c:v>10.714241510000001</c:v>
                </c:pt>
                <c:pt idx="14">
                  <c:v>11.19165602</c:v>
                </c:pt>
                <c:pt idx="15">
                  <c:v>14.731731</c:v>
                </c:pt>
                <c:pt idx="16">
                  <c:v>14.76645757</c:v>
                </c:pt>
                <c:pt idx="17">
                  <c:v>12</c:v>
                </c:pt>
                <c:pt idx="18">
                  <c:v>12.51377155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C-4DF1-9F8D-3E51E1D0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681232"/>
        <c:axId val="2046677904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C-4DF1-9F8D-3E51E1D0E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258128"/>
        <c:axId val="2041273104"/>
      </c:scatterChart>
      <c:valAx>
        <c:axId val="20466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77904"/>
        <c:crosses val="autoZero"/>
        <c:crossBetween val="midCat"/>
      </c:valAx>
      <c:valAx>
        <c:axId val="20466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681232"/>
        <c:crosses val="autoZero"/>
        <c:crossBetween val="midCat"/>
      </c:valAx>
      <c:valAx>
        <c:axId val="204127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258128"/>
        <c:crosses val="max"/>
        <c:crossBetween val="midCat"/>
      </c:valAx>
      <c:valAx>
        <c:axId val="204125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127310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Sheet2!$E$1</c:f>
              <c:strCache>
                <c:ptCount val="1"/>
                <c:pt idx="0">
                  <c:v>Case_Pop99_G10_WithInit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Sheet2!$E$2:$E$25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10.80093068</c:v>
                </c:pt>
                <c:pt idx="8">
                  <c:v>11.87907193</c:v>
                </c:pt>
                <c:pt idx="9">
                  <c:v>10.349497700000001</c:v>
                </c:pt>
                <c:pt idx="10">
                  <c:v>9.6700628300000009</c:v>
                </c:pt>
                <c:pt idx="11">
                  <c:v>11.781769840000001</c:v>
                </c:pt>
                <c:pt idx="12">
                  <c:v>11.27167833</c:v>
                </c:pt>
                <c:pt idx="13">
                  <c:v>10.714241510000001</c:v>
                </c:pt>
                <c:pt idx="14">
                  <c:v>11.19165602</c:v>
                </c:pt>
                <c:pt idx="15">
                  <c:v>14.731731</c:v>
                </c:pt>
                <c:pt idx="16">
                  <c:v>14.76645757</c:v>
                </c:pt>
                <c:pt idx="17">
                  <c:v>12</c:v>
                </c:pt>
                <c:pt idx="18">
                  <c:v>12.51377155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A9-4943-9A7D-4D1D47B280DB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Init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Sheet2!$F$2:$F$25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10.420654657012197</c:v>
                </c:pt>
                <c:pt idx="8">
                  <c:v>11.17639654104725</c:v>
                </c:pt>
                <c:pt idx="9">
                  <c:v>11.948704355698819</c:v>
                </c:pt>
                <c:pt idx="10">
                  <c:v>11.916227776940042</c:v>
                </c:pt>
                <c:pt idx="11">
                  <c:v>11.699695726354346</c:v>
                </c:pt>
                <c:pt idx="12">
                  <c:v>11.214713572716555</c:v>
                </c:pt>
                <c:pt idx="13">
                  <c:v>10.721615694547637</c:v>
                </c:pt>
                <c:pt idx="14">
                  <c:v>10.501910090057386</c:v>
                </c:pt>
                <c:pt idx="15">
                  <c:v>14.179423550108497</c:v>
                </c:pt>
                <c:pt idx="16">
                  <c:v>14.722322071013743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9-4943-9A7D-4D1D47B2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7216"/>
        <c:axId val="107154304"/>
      </c:scatterChar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Urates_Period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9-4943-9A7D-4D1D47B28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333504"/>
        <c:axId val="2015333088"/>
      </c:scatterChart>
      <c:valAx>
        <c:axId val="10715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4304"/>
        <c:crosses val="autoZero"/>
        <c:crossBetween val="midCat"/>
      </c:valAx>
      <c:valAx>
        <c:axId val="1071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57216"/>
        <c:crosses val="autoZero"/>
        <c:crossBetween val="midCat"/>
      </c:valAx>
      <c:valAx>
        <c:axId val="2015333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33504"/>
        <c:crosses val="max"/>
        <c:crossBetween val="midCat"/>
      </c:valAx>
      <c:valAx>
        <c:axId val="201533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533308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288924</xdr:colOff>
      <xdr:row>8</xdr:row>
      <xdr:rowOff>111125</xdr:rowOff>
    </xdr:from>
    <xdr:to>
      <xdr:col>18</xdr:col>
      <xdr:colOff>317499</xdr:colOff>
      <xdr:row>23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64510-B9E2-44B3-B778-C5DB8622E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288924</xdr:colOff>
      <xdr:row>23</xdr:row>
      <xdr:rowOff>136525</xdr:rowOff>
    </xdr:from>
    <xdr:to>
      <xdr:col>18</xdr:col>
      <xdr:colOff>323850</xdr:colOff>
      <xdr:row>38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F8E06-E54C-4192-A840-4D7D6F9695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498020</xdr:colOff>
      <xdr:row>0</xdr:row>
      <xdr:rowOff>0</xdr:rowOff>
    </xdr:from>
    <xdr:to>
      <xdr:col>18</xdr:col>
      <xdr:colOff>484416</xdr:colOff>
      <xdr:row>12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38100-4FD9-41BE-BED3-4518902EC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288471</xdr:colOff>
      <xdr:row>13</xdr:row>
      <xdr:rowOff>130628</xdr:rowOff>
    </xdr:from>
    <xdr:to>
      <xdr:col>15</xdr:col>
      <xdr:colOff>54429</xdr:colOff>
      <xdr:row>28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80B9F-8D80-4D37-B72A-E0931479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workbookViewId="0">
      <selection activeCell="U28" sqref="U28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t="s">
        <v>7</v>
      </c>
      <c r="B2">
        <v>15.74</v>
      </c>
      <c r="C2">
        <v>18.083752440202598</v>
      </c>
      <c r="D2">
        <v>0</v>
      </c>
      <c r="E2">
        <v>1389.9728345772401</v>
      </c>
      <c r="F2">
        <v>13.9228695699999</v>
      </c>
      <c r="G2">
        <v>13.880100124927299</v>
      </c>
    </row>
    <row r="3" spans="1:7" x14ac:dyDescent="0.4">
      <c r="A3" t="s">
        <v>8</v>
      </c>
      <c r="B3">
        <v>18.150833333333299</v>
      </c>
      <c r="C3">
        <v>18.309177846470099</v>
      </c>
      <c r="D3">
        <v>0</v>
      </c>
      <c r="E3">
        <v>2362.7527414180099</v>
      </c>
      <c r="F3">
        <v>13.565890119999899</v>
      </c>
      <c r="G3">
        <v>13.5113043324254</v>
      </c>
    </row>
    <row r="4" spans="1:7" x14ac:dyDescent="0.4">
      <c r="A4" t="s">
        <v>9</v>
      </c>
      <c r="B4">
        <v>18.2</v>
      </c>
      <c r="C4">
        <v>18.141348492525601</v>
      </c>
      <c r="D4">
        <v>0</v>
      </c>
      <c r="E4">
        <v>5320.5076692791599</v>
      </c>
      <c r="F4">
        <v>10.966296393760601</v>
      </c>
      <c r="G4">
        <v>10.922628083282699</v>
      </c>
    </row>
    <row r="5" spans="1:7" x14ac:dyDescent="0.4">
      <c r="A5" t="s">
        <v>10</v>
      </c>
      <c r="B5">
        <v>18.250833333333301</v>
      </c>
      <c r="C5">
        <v>17.995396761514499</v>
      </c>
      <c r="D5">
        <v>0</v>
      </c>
      <c r="E5">
        <v>1804.4387515409701</v>
      </c>
      <c r="F5">
        <v>12.0333273745235</v>
      </c>
      <c r="G5">
        <v>12.0087641416689</v>
      </c>
    </row>
    <row r="6" spans="1:7" x14ac:dyDescent="0.4">
      <c r="A6" t="s">
        <v>11</v>
      </c>
      <c r="B6">
        <v>18.045833333333299</v>
      </c>
      <c r="C6">
        <v>17.994128729098598</v>
      </c>
      <c r="D6">
        <v>0</v>
      </c>
      <c r="E6">
        <v>2629.7400845520501</v>
      </c>
      <c r="F6">
        <v>11.0147822375899</v>
      </c>
      <c r="G6">
        <v>10.9929477932913</v>
      </c>
    </row>
    <row r="7" spans="1:7" x14ac:dyDescent="0.4">
      <c r="A7" t="s">
        <v>12</v>
      </c>
      <c r="B7">
        <v>16.935833333333299</v>
      </c>
      <c r="C7">
        <v>17.997434471239998</v>
      </c>
      <c r="D7">
        <v>0</v>
      </c>
      <c r="E7">
        <v>2458.4604533618799</v>
      </c>
      <c r="F7">
        <v>11.88681948094</v>
      </c>
      <c r="G7">
        <v>11.8604323379231</v>
      </c>
    </row>
    <row r="8" spans="1:7" x14ac:dyDescent="0.4">
      <c r="A8" t="s">
        <v>13</v>
      </c>
      <c r="B8">
        <v>15.845833333333299</v>
      </c>
      <c r="C8">
        <v>18.0862380595829</v>
      </c>
      <c r="D8">
        <v>0</v>
      </c>
      <c r="E8">
        <v>4568.3140524766304</v>
      </c>
      <c r="F8">
        <v>12.125468150293299</v>
      </c>
      <c r="G8">
        <v>12.0726846414021</v>
      </c>
    </row>
    <row r="9" spans="1:7" x14ac:dyDescent="0.4">
      <c r="A9" t="s">
        <v>14</v>
      </c>
      <c r="B9">
        <v>16.1591666666666</v>
      </c>
      <c r="C9">
        <v>18.022118905071501</v>
      </c>
      <c r="D9">
        <v>0</v>
      </c>
      <c r="E9">
        <v>3228.3722513991102</v>
      </c>
      <c r="F9">
        <v>12.0246873361619</v>
      </c>
      <c r="G9">
        <v>11.9901072687592</v>
      </c>
    </row>
    <row r="10" spans="1:7" x14ac:dyDescent="0.4">
      <c r="A10" t="s">
        <v>15</v>
      </c>
      <c r="B10">
        <v>17.8183333333333</v>
      </c>
      <c r="C10">
        <v>18.783017401221201</v>
      </c>
      <c r="D10">
        <v>0</v>
      </c>
      <c r="E10">
        <v>6308.7066090489898</v>
      </c>
      <c r="F10">
        <v>11.1734836960721</v>
      </c>
      <c r="G10">
        <v>11.1188950683429</v>
      </c>
    </row>
    <row r="11" spans="1:7" x14ac:dyDescent="0.4">
      <c r="A11" t="s">
        <v>16</v>
      </c>
      <c r="B11">
        <v>19.459166666666601</v>
      </c>
      <c r="C11">
        <v>19.2049957126588</v>
      </c>
      <c r="D11">
        <v>0</v>
      </c>
      <c r="E11">
        <v>7481.8774897201602</v>
      </c>
      <c r="F11">
        <v>10.4627933893436</v>
      </c>
      <c r="G11">
        <v>10.4082176100975</v>
      </c>
    </row>
    <row r="12" spans="1:7" x14ac:dyDescent="0.4">
      <c r="A12" t="s">
        <v>17</v>
      </c>
      <c r="B12">
        <v>20.559166666666599</v>
      </c>
      <c r="C12">
        <v>19.486249511054499</v>
      </c>
      <c r="D12">
        <v>0</v>
      </c>
      <c r="E12">
        <v>7540.6724267080399</v>
      </c>
      <c r="F12">
        <v>10.4271842399999</v>
      </c>
      <c r="G12">
        <v>10.3726176262007</v>
      </c>
    </row>
    <row r="13" spans="1:7" x14ac:dyDescent="0.4">
      <c r="A13" t="s">
        <v>18</v>
      </c>
      <c r="B13">
        <v>21.6591666666666</v>
      </c>
      <c r="C13">
        <v>19.9675109618397</v>
      </c>
      <c r="D13">
        <v>0</v>
      </c>
      <c r="E13">
        <v>1094.8600407916299</v>
      </c>
      <c r="F13">
        <v>14.3353109199999</v>
      </c>
      <c r="G13">
        <v>14.280754237187301</v>
      </c>
    </row>
    <row r="14" spans="1:7" x14ac:dyDescent="0.4">
      <c r="A14" t="s">
        <v>19</v>
      </c>
      <c r="B14">
        <v>22.759166666666601</v>
      </c>
      <c r="C14">
        <v>20.319434660616601</v>
      </c>
      <c r="D14">
        <v>0</v>
      </c>
      <c r="E14">
        <v>1094.8600407916299</v>
      </c>
      <c r="F14">
        <v>14.3353109199999</v>
      </c>
      <c r="G14">
        <v>14.2807641659717</v>
      </c>
    </row>
    <row r="15" spans="1:7" x14ac:dyDescent="0.4">
      <c r="A15" t="s">
        <v>20</v>
      </c>
      <c r="B15">
        <v>23.299999999999901</v>
      </c>
      <c r="C15">
        <v>21.071476535804699</v>
      </c>
      <c r="D15">
        <v>0</v>
      </c>
      <c r="E15">
        <v>1094.8600407916299</v>
      </c>
      <c r="F15">
        <v>14.3353109199999</v>
      </c>
      <c r="G15">
        <v>14.280769210309399</v>
      </c>
    </row>
    <row r="16" spans="1:7" x14ac:dyDescent="0.4">
      <c r="A16" t="s">
        <v>21</v>
      </c>
      <c r="B16">
        <v>23.604999999999901</v>
      </c>
      <c r="C16">
        <v>21.337628986248099</v>
      </c>
      <c r="D16">
        <v>0</v>
      </c>
      <c r="E16">
        <v>1094.8600407916299</v>
      </c>
      <c r="F16">
        <v>14.3353109199999</v>
      </c>
      <c r="G16">
        <v>14.280771874360701</v>
      </c>
    </row>
    <row r="17" spans="1:7" x14ac:dyDescent="0.4">
      <c r="A17" t="s">
        <v>22</v>
      </c>
      <c r="B17">
        <v>24.459166666666601</v>
      </c>
      <c r="C17">
        <v>21.1814848727678</v>
      </c>
      <c r="D17">
        <v>0</v>
      </c>
      <c r="E17">
        <v>1094.8600407916299</v>
      </c>
      <c r="F17">
        <v>14.3353109199999</v>
      </c>
      <c r="G17">
        <v>14.2807795041305</v>
      </c>
    </row>
    <row r="18" spans="1:7" x14ac:dyDescent="0.4">
      <c r="A18" t="s">
        <v>23</v>
      </c>
      <c r="B18">
        <v>24.440833333333298</v>
      </c>
      <c r="C18">
        <v>20.996562507576598</v>
      </c>
      <c r="D18">
        <v>0</v>
      </c>
      <c r="E18">
        <v>5455.6102313843403</v>
      </c>
      <c r="F18">
        <v>11.6904107699999</v>
      </c>
      <c r="G18">
        <v>11.6358795155442</v>
      </c>
    </row>
    <row r="19" spans="1:7" x14ac:dyDescent="0.4">
      <c r="A19" t="s">
        <v>24</v>
      </c>
      <c r="B19">
        <v>23.3408333333333</v>
      </c>
      <c r="C19">
        <v>20.208230864404499</v>
      </c>
      <c r="D19">
        <v>0</v>
      </c>
      <c r="E19">
        <v>4813.6538128751499</v>
      </c>
      <c r="F19">
        <v>12.079521419999899</v>
      </c>
      <c r="G19">
        <v>12.0249802456062</v>
      </c>
    </row>
    <row r="20" spans="1:7" x14ac:dyDescent="0.4">
      <c r="A20" t="s">
        <v>25</v>
      </c>
      <c r="B20">
        <v>21.681666666666601</v>
      </c>
      <c r="C20">
        <v>19.654308216071598</v>
      </c>
      <c r="D20">
        <v>0</v>
      </c>
      <c r="E20">
        <v>1156.4564837505</v>
      </c>
      <c r="F20">
        <v>14.297923269999901</v>
      </c>
      <c r="G20">
        <v>14.2433672848654</v>
      </c>
    </row>
    <row r="21" spans="1:7" x14ac:dyDescent="0.4">
      <c r="A21" t="s">
        <v>26</v>
      </c>
      <c r="B21">
        <v>18.871666666666599</v>
      </c>
      <c r="C21">
        <v>19.3569589427144</v>
      </c>
      <c r="D21">
        <v>0</v>
      </c>
      <c r="E21">
        <v>7077.5796088146499</v>
      </c>
      <c r="F21">
        <v>10.707706553091599</v>
      </c>
      <c r="G21">
        <v>10.6531268692118</v>
      </c>
    </row>
    <row r="22" spans="1:7" x14ac:dyDescent="0.4">
      <c r="A22" t="s">
        <v>27</v>
      </c>
      <c r="B22">
        <v>15.522500000000001</v>
      </c>
      <c r="C22">
        <v>18.825595620682002</v>
      </c>
      <c r="D22">
        <v>0</v>
      </c>
      <c r="E22">
        <v>4544.8701915053998</v>
      </c>
      <c r="F22">
        <v>12.242465703183999</v>
      </c>
      <c r="G22">
        <v>12.187863281746001</v>
      </c>
    </row>
    <row r="23" spans="1:7" x14ac:dyDescent="0.4">
      <c r="A23" t="s">
        <v>28</v>
      </c>
      <c r="B23">
        <v>13.035833333333301</v>
      </c>
      <c r="C23">
        <v>18.758520799085101</v>
      </c>
      <c r="D23">
        <v>0</v>
      </c>
      <c r="E23">
        <v>1554.1600039415</v>
      </c>
      <c r="F23">
        <v>14.056545499999901</v>
      </c>
      <c r="G23">
        <v>14.0019399643163</v>
      </c>
    </row>
    <row r="24" spans="1:7" x14ac:dyDescent="0.4">
      <c r="A24" t="s">
        <v>29</v>
      </c>
      <c r="B24">
        <v>12.5049999999999</v>
      </c>
      <c r="C24">
        <v>18.530432210574102</v>
      </c>
      <c r="D24">
        <v>0</v>
      </c>
      <c r="E24">
        <v>4524.8470491703501</v>
      </c>
      <c r="F24">
        <v>12.2546048742955</v>
      </c>
      <c r="G24">
        <v>12.1999993386118</v>
      </c>
    </row>
    <row r="25" spans="1:7" x14ac:dyDescent="0.4">
      <c r="A25" t="s">
        <v>30</v>
      </c>
      <c r="B25">
        <v>13.0541666666666</v>
      </c>
      <c r="C25">
        <v>18.196197948800702</v>
      </c>
      <c r="D25">
        <v>0</v>
      </c>
      <c r="E25">
        <v>4524.8769695947303</v>
      </c>
      <c r="F25">
        <v>12.254586720447101</v>
      </c>
      <c r="G25">
        <v>12.1999811847635</v>
      </c>
    </row>
    <row r="26" spans="1:7" x14ac:dyDescent="0.4">
      <c r="A26" t="s">
        <v>31</v>
      </c>
      <c r="B26">
        <v>13.299999999999899</v>
      </c>
      <c r="C26">
        <v>17.962827679956401</v>
      </c>
      <c r="D26">
        <v>0</v>
      </c>
      <c r="E26">
        <v>384.46057126604501</v>
      </c>
      <c r="F26">
        <v>13.9228695699999</v>
      </c>
      <c r="G26">
        <v>13.911038370601799</v>
      </c>
    </row>
    <row r="27" spans="1:7" x14ac:dyDescent="0.4">
      <c r="A27" t="s">
        <v>32</v>
      </c>
      <c r="B27">
        <v>13.299999999999899</v>
      </c>
      <c r="C27">
        <v>18.018434747788799</v>
      </c>
      <c r="D27">
        <v>0</v>
      </c>
      <c r="E27">
        <v>1890.20219313441</v>
      </c>
      <c r="F27">
        <v>13.565890119999899</v>
      </c>
      <c r="G27">
        <v>13.522205691452999</v>
      </c>
    </row>
    <row r="28" spans="1:7" x14ac:dyDescent="0.4">
      <c r="A28" t="s">
        <v>33</v>
      </c>
      <c r="B28">
        <v>13.299999999999899</v>
      </c>
      <c r="C28">
        <v>17.9927988413028</v>
      </c>
      <c r="D28">
        <v>0</v>
      </c>
      <c r="E28">
        <v>1282.0531708823901</v>
      </c>
      <c r="F28">
        <v>12.254576671859001</v>
      </c>
      <c r="G28">
        <v>12.2391051034153</v>
      </c>
    </row>
    <row r="29" spans="1:7" x14ac:dyDescent="0.4">
      <c r="A29" t="s">
        <v>34</v>
      </c>
      <c r="B29">
        <v>13.045833333333301</v>
      </c>
      <c r="C29">
        <v>17.994631448172601</v>
      </c>
      <c r="D29">
        <v>0</v>
      </c>
      <c r="E29">
        <v>1136.1281028220901</v>
      </c>
      <c r="F29">
        <v>12.5148018369764</v>
      </c>
      <c r="G29">
        <v>12.4993302685328</v>
      </c>
    </row>
    <row r="30" spans="1:7" x14ac:dyDescent="0.4">
      <c r="A30" t="s">
        <v>35</v>
      </c>
      <c r="B30">
        <v>12.494999999999999</v>
      </c>
      <c r="C30">
        <v>17.993225474068598</v>
      </c>
      <c r="D30">
        <v>0</v>
      </c>
      <c r="E30">
        <v>1206.6394776214199</v>
      </c>
      <c r="F30">
        <v>12.395096760418101</v>
      </c>
      <c r="G30">
        <v>12.3805352842357</v>
      </c>
    </row>
    <row r="31" spans="1:7" x14ac:dyDescent="0.4">
      <c r="A31" t="s">
        <v>36</v>
      </c>
      <c r="B31">
        <v>13.064166666666599</v>
      </c>
      <c r="C31">
        <v>18.0274278308964</v>
      </c>
      <c r="D31">
        <v>0</v>
      </c>
      <c r="E31">
        <v>4374.0248849740001</v>
      </c>
      <c r="F31">
        <v>12.2546001599001</v>
      </c>
      <c r="G31">
        <v>12.2018148087393</v>
      </c>
    </row>
    <row r="32" spans="1:7" x14ac:dyDescent="0.4">
      <c r="A32" t="s">
        <v>37</v>
      </c>
      <c r="B32">
        <v>15.8825</v>
      </c>
      <c r="C32">
        <v>18.101410113478899</v>
      </c>
      <c r="D32">
        <v>0</v>
      </c>
      <c r="E32">
        <v>5017.7253293985104</v>
      </c>
      <c r="F32">
        <v>11.9558532545984</v>
      </c>
      <c r="G32">
        <v>11.9012523914756</v>
      </c>
    </row>
    <row r="33" spans="1:7" x14ac:dyDescent="0.4">
      <c r="A33" t="s">
        <v>38</v>
      </c>
      <c r="B33">
        <v>18.918333333333301</v>
      </c>
      <c r="C33">
        <v>18.023674497820899</v>
      </c>
      <c r="D33">
        <v>0</v>
      </c>
      <c r="E33">
        <v>820.70995607078601</v>
      </c>
      <c r="F33">
        <v>14.0357228</v>
      </c>
      <c r="G33">
        <v>14.007524653566801</v>
      </c>
    </row>
    <row r="34" spans="1:7" x14ac:dyDescent="0.4">
      <c r="A34" t="s">
        <v>39</v>
      </c>
      <c r="B34">
        <v>20.864166666666598</v>
      </c>
      <c r="C34">
        <v>19.312219026032899</v>
      </c>
      <c r="D34">
        <v>0</v>
      </c>
      <c r="E34">
        <v>1571.05707231767</v>
      </c>
      <c r="F34">
        <v>14.046290920000001</v>
      </c>
      <c r="G34">
        <v>13.991726969144</v>
      </c>
    </row>
    <row r="35" spans="1:7" x14ac:dyDescent="0.4">
      <c r="A35" t="s">
        <v>40</v>
      </c>
      <c r="B35">
        <v>22.259166666666601</v>
      </c>
      <c r="C35">
        <v>20.2342690436327</v>
      </c>
      <c r="D35">
        <v>0</v>
      </c>
      <c r="E35">
        <v>2795.5465151067201</v>
      </c>
      <c r="F35">
        <v>13.3033268299999</v>
      </c>
      <c r="G35">
        <v>13.248775562534799</v>
      </c>
    </row>
    <row r="36" spans="1:7" x14ac:dyDescent="0.4">
      <c r="A36" t="s">
        <v>41</v>
      </c>
      <c r="B36">
        <v>23.613333333333301</v>
      </c>
      <c r="C36">
        <v>20.735965153138601</v>
      </c>
      <c r="D36">
        <v>0</v>
      </c>
      <c r="E36">
        <v>6961.8580685013203</v>
      </c>
      <c r="F36">
        <v>10.7777650499999</v>
      </c>
      <c r="G36">
        <v>10.723225928753299</v>
      </c>
    </row>
    <row r="37" spans="1:7" x14ac:dyDescent="0.4">
      <c r="A37" t="s">
        <v>42</v>
      </c>
      <c r="B37">
        <v>24.4</v>
      </c>
      <c r="C37">
        <v>20.940309658555801</v>
      </c>
      <c r="D37">
        <v>0</v>
      </c>
      <c r="E37">
        <v>3414.41654643529</v>
      </c>
      <c r="F37">
        <v>12.927945129999999</v>
      </c>
      <c r="G37">
        <v>12.8734133426931</v>
      </c>
    </row>
    <row r="38" spans="1:7" x14ac:dyDescent="0.4">
      <c r="A38" t="s">
        <v>43</v>
      </c>
      <c r="B38">
        <v>24.704999999999998</v>
      </c>
      <c r="C38">
        <v>21.1137809002335</v>
      </c>
      <c r="D38">
        <v>0</v>
      </c>
      <c r="E38">
        <v>1094.8600407916299</v>
      </c>
      <c r="F38">
        <v>14.3353109199999</v>
      </c>
      <c r="G38">
        <v>14.2807817967273</v>
      </c>
    </row>
    <row r="39" spans="1:7" x14ac:dyDescent="0.4">
      <c r="A39" t="s">
        <v>44</v>
      </c>
      <c r="B39">
        <v>25</v>
      </c>
      <c r="C39">
        <v>21.417554292623301</v>
      </c>
      <c r="D39">
        <v>0</v>
      </c>
      <c r="E39">
        <v>2803.3097701960901</v>
      </c>
      <c r="F39">
        <v>13.29861745</v>
      </c>
      <c r="G39">
        <v>13.244091075691401</v>
      </c>
    </row>
    <row r="40" spans="1:7" x14ac:dyDescent="0.4">
      <c r="A40" t="s">
        <v>45</v>
      </c>
      <c r="B40">
        <v>25</v>
      </c>
      <c r="C40">
        <v>21.189605482118299</v>
      </c>
      <c r="D40">
        <v>0</v>
      </c>
      <c r="E40">
        <v>1400.21398523274</v>
      </c>
      <c r="F40">
        <v>14.149975830000001</v>
      </c>
      <c r="G40">
        <v>14.0954494565687</v>
      </c>
    </row>
    <row r="41" spans="1:7" x14ac:dyDescent="0.4">
      <c r="A41" t="s">
        <v>46</v>
      </c>
      <c r="B41">
        <v>25</v>
      </c>
      <c r="C41">
        <v>21.106318141354301</v>
      </c>
      <c r="D41">
        <v>0</v>
      </c>
      <c r="E41">
        <v>4487.0056948045903</v>
      </c>
      <c r="F41">
        <v>12.27754674</v>
      </c>
      <c r="G41">
        <v>12.223020366568701</v>
      </c>
    </row>
    <row r="42" spans="1:7" x14ac:dyDescent="0.4">
      <c r="A42" t="s">
        <v>47</v>
      </c>
      <c r="B42">
        <v>24.695</v>
      </c>
      <c r="C42">
        <v>20.813328545815299</v>
      </c>
      <c r="D42">
        <v>0</v>
      </c>
      <c r="E42">
        <v>5455.6102313843403</v>
      </c>
      <c r="F42">
        <v>11.6904107699999</v>
      </c>
      <c r="G42">
        <v>11.6358817351604</v>
      </c>
    </row>
    <row r="43" spans="1:7" x14ac:dyDescent="0.4">
      <c r="A43" t="s">
        <v>48</v>
      </c>
      <c r="B43">
        <v>24.1458333333333</v>
      </c>
      <c r="C43">
        <v>19.894714763193299</v>
      </c>
      <c r="D43">
        <v>0</v>
      </c>
      <c r="E43">
        <v>4813.6538128751499</v>
      </c>
      <c r="F43">
        <v>12.079521419999899</v>
      </c>
      <c r="G43">
        <v>12.0249874179879</v>
      </c>
    </row>
    <row r="44" spans="1:7" x14ac:dyDescent="0.4">
      <c r="A44" t="s">
        <v>49</v>
      </c>
      <c r="B44">
        <v>22.781666666666599</v>
      </c>
      <c r="C44">
        <v>19.303855860585202</v>
      </c>
      <c r="D44">
        <v>0</v>
      </c>
      <c r="E44">
        <v>1156.4564837505</v>
      </c>
      <c r="F44">
        <v>14.297923269999901</v>
      </c>
      <c r="G44">
        <v>14.243377212507101</v>
      </c>
    </row>
    <row r="45" spans="1:7" x14ac:dyDescent="0.4">
      <c r="A45" t="s">
        <v>50</v>
      </c>
      <c r="B45">
        <v>20.530833333333302</v>
      </c>
      <c r="C45">
        <v>18.9098006604269</v>
      </c>
      <c r="D45">
        <v>0</v>
      </c>
      <c r="E45">
        <v>7667.7580628738897</v>
      </c>
      <c r="F45">
        <v>10.3502194290628</v>
      </c>
      <c r="G45">
        <v>10.2956531772455</v>
      </c>
    </row>
    <row r="46" spans="1:7" x14ac:dyDescent="0.4">
      <c r="A46" t="s">
        <v>51</v>
      </c>
      <c r="B46">
        <v>18.281666666666599</v>
      </c>
      <c r="C46">
        <v>18.328702335307501</v>
      </c>
      <c r="D46">
        <v>0</v>
      </c>
      <c r="E46">
        <v>4565.2332363760797</v>
      </c>
      <c r="F46">
        <v>12.2301204699999</v>
      </c>
      <c r="G46">
        <v>12.175535998369901</v>
      </c>
    </row>
    <row r="47" spans="1:7" x14ac:dyDescent="0.4">
      <c r="A47" t="s">
        <v>52</v>
      </c>
      <c r="B47">
        <v>17.759166666666601</v>
      </c>
      <c r="C47">
        <v>18.479160074455301</v>
      </c>
      <c r="D47">
        <v>0</v>
      </c>
      <c r="E47">
        <v>1554.1600039415</v>
      </c>
      <c r="F47">
        <v>14.056545499999901</v>
      </c>
      <c r="G47">
        <v>14.001956558976801</v>
      </c>
    </row>
    <row r="48" spans="1:7" x14ac:dyDescent="0.4">
      <c r="A48" t="s">
        <v>53</v>
      </c>
      <c r="B48">
        <v>17.181666666666601</v>
      </c>
      <c r="C48">
        <v>18.444505053777799</v>
      </c>
      <c r="D48">
        <v>0</v>
      </c>
      <c r="E48">
        <v>4684.6511286800096</v>
      </c>
      <c r="F48">
        <v>12.1577246</v>
      </c>
      <c r="G48">
        <v>12.1031316021158</v>
      </c>
    </row>
    <row r="49" spans="1:7" x14ac:dyDescent="0.4">
      <c r="A49" t="s">
        <v>54</v>
      </c>
      <c r="B49">
        <v>16.405000000000001</v>
      </c>
      <c r="C49">
        <v>18.0702395777469</v>
      </c>
      <c r="D49">
        <v>0</v>
      </c>
      <c r="E49">
        <v>3483.3498871091201</v>
      </c>
      <c r="F49">
        <v>11.8761342069014</v>
      </c>
      <c r="G49">
        <v>11.8388241353376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50F7-6970-453A-8182-A9BC4BBF60F9}">
  <dimension ref="A1:F25"/>
  <sheetViews>
    <sheetView tabSelected="1" workbookViewId="0">
      <selection activeCell="F19" sqref="F19"/>
    </sheetView>
  </sheetViews>
  <sheetFormatPr defaultRowHeight="14.6" x14ac:dyDescent="0.4"/>
  <sheetData>
    <row r="1" spans="1:6" x14ac:dyDescent="0.4">
      <c r="A1" t="s">
        <v>56</v>
      </c>
      <c r="B1" t="s">
        <v>57</v>
      </c>
      <c r="C1" t="s">
        <v>57</v>
      </c>
      <c r="D1" t="s">
        <v>55</v>
      </c>
      <c r="E1" t="s">
        <v>58</v>
      </c>
      <c r="F1" t="s">
        <v>59</v>
      </c>
    </row>
    <row r="2" spans="1:6" x14ac:dyDescent="0.4">
      <c r="A2">
        <v>1</v>
      </c>
      <c r="B2">
        <v>1</v>
      </c>
      <c r="C2">
        <f>IF(B2=1,3.462,IF(B2=2,5.842,10.378))</f>
        <v>3.4620000000000002</v>
      </c>
      <c r="D2">
        <v>11.44325214</v>
      </c>
      <c r="E2">
        <v>12</v>
      </c>
      <c r="F2">
        <v>12</v>
      </c>
    </row>
    <row r="3" spans="1:6" x14ac:dyDescent="0.4">
      <c r="A3">
        <v>2</v>
      </c>
      <c r="B3">
        <v>1</v>
      </c>
      <c r="C3">
        <f t="shared" ref="C3:C25" si="0">IF(B3=1,3.462,IF(B3=2,5.842,10.378))</f>
        <v>3.4620000000000002</v>
      </c>
      <c r="D3">
        <v>16.99589362</v>
      </c>
      <c r="E3">
        <v>12</v>
      </c>
      <c r="F3">
        <v>12</v>
      </c>
    </row>
    <row r="4" spans="1:6" x14ac:dyDescent="0.4">
      <c r="A4">
        <v>3</v>
      </c>
      <c r="B4">
        <v>1</v>
      </c>
      <c r="C4">
        <f t="shared" si="0"/>
        <v>3.4620000000000002</v>
      </c>
      <c r="D4">
        <v>15.58361992</v>
      </c>
      <c r="E4">
        <v>12</v>
      </c>
      <c r="F4">
        <v>12</v>
      </c>
    </row>
    <row r="5" spans="1:6" x14ac:dyDescent="0.4">
      <c r="A5">
        <v>4</v>
      </c>
      <c r="B5">
        <v>1</v>
      </c>
      <c r="C5">
        <f t="shared" si="0"/>
        <v>3.4620000000000002</v>
      </c>
      <c r="D5">
        <v>15.937444060000001</v>
      </c>
      <c r="E5">
        <v>12</v>
      </c>
      <c r="F5">
        <v>12</v>
      </c>
    </row>
    <row r="6" spans="1:6" x14ac:dyDescent="0.4">
      <c r="A6">
        <v>5</v>
      </c>
      <c r="B6">
        <v>1</v>
      </c>
      <c r="C6">
        <f t="shared" si="0"/>
        <v>3.4620000000000002</v>
      </c>
      <c r="D6">
        <v>13.33922385</v>
      </c>
      <c r="E6">
        <v>12</v>
      </c>
      <c r="F6">
        <v>12</v>
      </c>
    </row>
    <row r="7" spans="1:6" x14ac:dyDescent="0.4">
      <c r="A7">
        <v>6</v>
      </c>
      <c r="B7">
        <v>1</v>
      </c>
      <c r="C7">
        <f t="shared" si="0"/>
        <v>3.4620000000000002</v>
      </c>
      <c r="D7">
        <v>15.3668274</v>
      </c>
      <c r="E7">
        <v>12</v>
      </c>
      <c r="F7">
        <v>12</v>
      </c>
    </row>
    <row r="8" spans="1:6" x14ac:dyDescent="0.4">
      <c r="A8">
        <v>7</v>
      </c>
      <c r="B8">
        <v>2</v>
      </c>
      <c r="C8">
        <f t="shared" si="0"/>
        <v>5.8419999999999996</v>
      </c>
      <c r="D8">
        <v>12.98812412</v>
      </c>
      <c r="E8">
        <v>12</v>
      </c>
      <c r="F8">
        <v>12</v>
      </c>
    </row>
    <row r="9" spans="1:6" x14ac:dyDescent="0.4">
      <c r="A9">
        <v>8</v>
      </c>
      <c r="B9">
        <v>2</v>
      </c>
      <c r="C9">
        <f t="shared" si="0"/>
        <v>5.8419999999999996</v>
      </c>
      <c r="D9">
        <v>15.804938890000001</v>
      </c>
      <c r="E9">
        <v>10.80093068</v>
      </c>
      <c r="F9">
        <f ca="1">10+RAND()*2</f>
        <v>10.420654657012197</v>
      </c>
    </row>
    <row r="10" spans="1:6" x14ac:dyDescent="0.4">
      <c r="A10">
        <v>9</v>
      </c>
      <c r="B10">
        <v>2</v>
      </c>
      <c r="C10">
        <f t="shared" si="0"/>
        <v>5.8419999999999996</v>
      </c>
      <c r="D10">
        <v>13.95317468</v>
      </c>
      <c r="E10">
        <v>11.87907193</v>
      </c>
      <c r="F10">
        <f t="shared" ref="F10:F16" ca="1" si="1">10+RAND()*2</f>
        <v>11.17639654104725</v>
      </c>
    </row>
    <row r="11" spans="1:6" x14ac:dyDescent="0.4">
      <c r="A11">
        <v>10</v>
      </c>
      <c r="B11">
        <v>2</v>
      </c>
      <c r="C11">
        <f t="shared" si="0"/>
        <v>5.8419999999999996</v>
      </c>
      <c r="D11">
        <v>13.688396579999999</v>
      </c>
      <c r="E11">
        <v>10.349497700000001</v>
      </c>
      <c r="F11">
        <f t="shared" ca="1" si="1"/>
        <v>11.948704355698819</v>
      </c>
    </row>
    <row r="12" spans="1:6" x14ac:dyDescent="0.4">
      <c r="A12">
        <v>11</v>
      </c>
      <c r="B12">
        <v>2</v>
      </c>
      <c r="C12">
        <f t="shared" si="0"/>
        <v>5.8419999999999996</v>
      </c>
      <c r="D12">
        <v>12.37035624</v>
      </c>
      <c r="E12">
        <v>9.6700628300000009</v>
      </c>
      <c r="F12">
        <f t="shared" ca="1" si="1"/>
        <v>11.916227776940042</v>
      </c>
    </row>
    <row r="13" spans="1:6" x14ac:dyDescent="0.4">
      <c r="A13">
        <v>12</v>
      </c>
      <c r="B13">
        <v>2</v>
      </c>
      <c r="C13">
        <f t="shared" si="0"/>
        <v>5.8419999999999996</v>
      </c>
      <c r="D13">
        <v>13.666749920000001</v>
      </c>
      <c r="E13">
        <v>11.781769840000001</v>
      </c>
      <c r="F13">
        <f t="shared" ca="1" si="1"/>
        <v>11.699695726354346</v>
      </c>
    </row>
    <row r="14" spans="1:6" x14ac:dyDescent="0.4">
      <c r="A14">
        <v>13</v>
      </c>
      <c r="B14">
        <v>2</v>
      </c>
      <c r="C14">
        <f t="shared" si="0"/>
        <v>5.8419999999999996</v>
      </c>
      <c r="D14">
        <v>15.45874699</v>
      </c>
      <c r="E14">
        <v>11.27167833</v>
      </c>
      <c r="F14">
        <f t="shared" ca="1" si="1"/>
        <v>11.214713572716555</v>
      </c>
    </row>
    <row r="15" spans="1:6" x14ac:dyDescent="0.4">
      <c r="A15">
        <v>14</v>
      </c>
      <c r="B15">
        <v>2</v>
      </c>
      <c r="C15">
        <f t="shared" si="0"/>
        <v>5.8419999999999996</v>
      </c>
      <c r="D15">
        <v>12.3781029</v>
      </c>
      <c r="E15">
        <v>10.714241510000001</v>
      </c>
      <c r="F15">
        <f t="shared" ca="1" si="1"/>
        <v>10.721615694547637</v>
      </c>
    </row>
    <row r="16" spans="1:6" x14ac:dyDescent="0.4">
      <c r="A16">
        <v>15</v>
      </c>
      <c r="B16">
        <v>2</v>
      </c>
      <c r="C16">
        <f t="shared" si="0"/>
        <v>5.8419999999999996</v>
      </c>
      <c r="D16">
        <v>16.86917244</v>
      </c>
      <c r="E16">
        <v>11.19165602</v>
      </c>
      <c r="F16">
        <f t="shared" ca="1" si="1"/>
        <v>10.501910090057386</v>
      </c>
    </row>
    <row r="17" spans="1:6" x14ac:dyDescent="0.4">
      <c r="A17">
        <v>16</v>
      </c>
      <c r="B17">
        <v>3</v>
      </c>
      <c r="C17">
        <f t="shared" si="0"/>
        <v>10.378</v>
      </c>
      <c r="D17">
        <v>10.586282990000001</v>
      </c>
      <c r="E17">
        <v>14.731731</v>
      </c>
      <c r="F17">
        <f ca="1">13+RAND()*2</f>
        <v>14.179423550108497</v>
      </c>
    </row>
    <row r="18" spans="1:6" x14ac:dyDescent="0.4">
      <c r="A18">
        <v>17</v>
      </c>
      <c r="B18">
        <v>3</v>
      </c>
      <c r="C18">
        <f t="shared" si="0"/>
        <v>10.378</v>
      </c>
      <c r="D18">
        <v>15.40351838</v>
      </c>
      <c r="E18">
        <v>14.76645757</v>
      </c>
      <c r="F18">
        <f ca="1">13+RAND()*2</f>
        <v>14.722322071013743</v>
      </c>
    </row>
    <row r="19" spans="1:6" x14ac:dyDescent="0.4">
      <c r="A19">
        <v>18</v>
      </c>
      <c r="B19">
        <v>3</v>
      </c>
      <c r="C19">
        <f t="shared" si="0"/>
        <v>10.378</v>
      </c>
      <c r="D19">
        <v>11.595374489999999</v>
      </c>
      <c r="E19">
        <v>12</v>
      </c>
      <c r="F19">
        <v>12</v>
      </c>
    </row>
    <row r="20" spans="1:6" x14ac:dyDescent="0.4">
      <c r="A20">
        <v>19</v>
      </c>
      <c r="B20">
        <v>3</v>
      </c>
      <c r="C20">
        <f t="shared" si="0"/>
        <v>10.378</v>
      </c>
      <c r="D20">
        <v>16.416061989999999</v>
      </c>
      <c r="E20">
        <v>12.51377155</v>
      </c>
      <c r="F20">
        <v>12</v>
      </c>
    </row>
    <row r="21" spans="1:6" x14ac:dyDescent="0.4">
      <c r="A21">
        <v>20</v>
      </c>
      <c r="B21">
        <v>3</v>
      </c>
      <c r="C21">
        <f t="shared" si="0"/>
        <v>10.378</v>
      </c>
      <c r="D21">
        <v>12.49203999</v>
      </c>
      <c r="E21">
        <v>12</v>
      </c>
      <c r="F21">
        <v>12</v>
      </c>
    </row>
    <row r="22" spans="1:6" x14ac:dyDescent="0.4">
      <c r="A22">
        <v>21</v>
      </c>
      <c r="B22">
        <v>2</v>
      </c>
      <c r="C22">
        <f t="shared" si="0"/>
        <v>5.8419999999999996</v>
      </c>
      <c r="D22">
        <v>16.33344263</v>
      </c>
      <c r="E22">
        <v>12</v>
      </c>
      <c r="F22">
        <v>12</v>
      </c>
    </row>
    <row r="23" spans="1:6" x14ac:dyDescent="0.4">
      <c r="A23">
        <v>22</v>
      </c>
      <c r="B23">
        <v>2</v>
      </c>
      <c r="C23">
        <f t="shared" si="0"/>
        <v>5.8419999999999996</v>
      </c>
      <c r="D23">
        <v>11.481261699999999</v>
      </c>
      <c r="E23">
        <v>12</v>
      </c>
      <c r="F23">
        <v>12</v>
      </c>
    </row>
    <row r="24" spans="1:6" x14ac:dyDescent="0.4">
      <c r="A24">
        <v>23</v>
      </c>
      <c r="B24">
        <v>1</v>
      </c>
      <c r="C24">
        <f t="shared" si="0"/>
        <v>3.4620000000000002</v>
      </c>
      <c r="D24">
        <v>10.115946940000001</v>
      </c>
      <c r="E24">
        <v>12</v>
      </c>
      <c r="F24">
        <v>12</v>
      </c>
    </row>
    <row r="25" spans="1:6" x14ac:dyDescent="0.4">
      <c r="A25">
        <v>24</v>
      </c>
      <c r="B25">
        <v>1</v>
      </c>
      <c r="C25">
        <f t="shared" si="0"/>
        <v>3.4620000000000002</v>
      </c>
      <c r="D25">
        <v>9.6151898300000003</v>
      </c>
      <c r="E25">
        <v>12</v>
      </c>
      <c r="F25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feng</dc:creator>
  <cp:lastModifiedBy>fan feng</cp:lastModifiedBy>
  <dcterms:created xsi:type="dcterms:W3CDTF">2015-06-05T18:17:20Z</dcterms:created>
  <dcterms:modified xsi:type="dcterms:W3CDTF">2021-07-02T19:16:50Z</dcterms:modified>
</cp:coreProperties>
</file>