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Q\1789974495\FileRecv\MobileFile\"/>
    </mc:Choice>
  </mc:AlternateContent>
  <xr:revisionPtr revIDLastSave="0" documentId="13_ncr:1_{4184C17C-1050-416A-87CF-CA62D2D667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Sheet1!$A$2:$BF$10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2" l="1"/>
  <c r="P12" i="2"/>
  <c r="Q12" i="2"/>
  <c r="O13" i="2"/>
  <c r="P13" i="2"/>
  <c r="Q13" i="2"/>
  <c r="O14" i="2"/>
  <c r="P14" i="2"/>
  <c r="Q14" i="2"/>
  <c r="O15" i="2"/>
  <c r="P15" i="2"/>
  <c r="Q15" i="2"/>
  <c r="O16" i="2"/>
  <c r="P16" i="2"/>
  <c r="Q16" i="2"/>
  <c r="P11" i="2"/>
  <c r="Q11" i="2"/>
  <c r="O11" i="2"/>
  <c r="N12" i="2"/>
  <c r="N13" i="2"/>
  <c r="N14" i="2"/>
  <c r="N15" i="2"/>
  <c r="N16" i="2"/>
  <c r="M12" i="2"/>
  <c r="M13" i="2"/>
  <c r="M14" i="2"/>
  <c r="M15" i="2"/>
  <c r="M16" i="2"/>
  <c r="M11" i="2"/>
  <c r="N11" i="2"/>
  <c r="L12" i="2"/>
  <c r="L13" i="2"/>
  <c r="L14" i="2"/>
  <c r="L15" i="2"/>
  <c r="L16" i="2"/>
  <c r="L11" i="2"/>
  <c r="K12" i="2"/>
  <c r="K13" i="2"/>
  <c r="K14" i="2"/>
  <c r="K15" i="2"/>
  <c r="K16" i="2"/>
  <c r="K11" i="2"/>
  <c r="Q8" i="2"/>
  <c r="P8" i="2"/>
  <c r="O8" i="2"/>
  <c r="N8" i="2"/>
  <c r="M8" i="2"/>
  <c r="L8" i="2"/>
  <c r="K8" i="2"/>
  <c r="H20" i="2"/>
  <c r="G20" i="2"/>
  <c r="F20" i="2"/>
  <c r="E20" i="2"/>
  <c r="D20" i="2"/>
  <c r="C20" i="2"/>
  <c r="B20" i="2"/>
  <c r="H19" i="2"/>
  <c r="G19" i="2"/>
  <c r="F19" i="2"/>
  <c r="E19" i="2"/>
  <c r="D19" i="2"/>
  <c r="C19" i="2"/>
  <c r="B19" i="2"/>
  <c r="H18" i="2"/>
  <c r="G18" i="2"/>
  <c r="F18" i="2"/>
  <c r="E18" i="2"/>
  <c r="D18" i="2"/>
  <c r="C18" i="2"/>
  <c r="B18" i="2"/>
  <c r="H17" i="2"/>
  <c r="G17" i="2"/>
  <c r="F17" i="2"/>
  <c r="E17" i="2"/>
  <c r="D17" i="2"/>
  <c r="C17" i="2"/>
  <c r="B17" i="2"/>
  <c r="H16" i="2"/>
  <c r="G16" i="2"/>
  <c r="F16" i="2"/>
  <c r="E16" i="2"/>
  <c r="D16" i="2"/>
  <c r="C16" i="2"/>
  <c r="B16" i="2"/>
  <c r="H15" i="2"/>
  <c r="G15" i="2"/>
  <c r="F15" i="2"/>
  <c r="E15" i="2"/>
  <c r="D15" i="2"/>
  <c r="C15" i="2"/>
  <c r="B15" i="2"/>
  <c r="H14" i="2"/>
  <c r="G14" i="2"/>
  <c r="F14" i="2"/>
  <c r="E14" i="2"/>
  <c r="D14" i="2"/>
  <c r="C14" i="2"/>
  <c r="B14" i="2"/>
  <c r="H13" i="2"/>
  <c r="G13" i="2"/>
  <c r="F13" i="2"/>
  <c r="E13" i="2"/>
  <c r="D13" i="2"/>
  <c r="C13" i="2"/>
  <c r="B13" i="2"/>
  <c r="H10" i="2"/>
  <c r="G10" i="2"/>
  <c r="F10" i="2"/>
  <c r="E10" i="2"/>
  <c r="D10" i="2"/>
  <c r="C10" i="2"/>
  <c r="B10" i="2"/>
</calcChain>
</file>

<file path=xl/sharedStrings.xml><?xml version="1.0" encoding="utf-8"?>
<sst xmlns="http://schemas.openxmlformats.org/spreadsheetml/2006/main" count="142" uniqueCount="30">
  <si>
    <t>高一上期中</t>
  </si>
  <si>
    <t>高一上期末</t>
  </si>
  <si>
    <t>高一下3月考</t>
  </si>
  <si>
    <t>高一下期中</t>
  </si>
  <si>
    <t>高一下6月考</t>
  </si>
  <si>
    <t>高一下期末</t>
  </si>
  <si>
    <t>高二上10月考</t>
  </si>
  <si>
    <t>高二上期中</t>
  </si>
  <si>
    <t>地理</t>
  </si>
  <si>
    <t>原始分数</t>
  </si>
  <si>
    <t>赋分分数</t>
  </si>
  <si>
    <t>总分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</si>
  <si>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</si>
  <si>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</si>
  <si>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</si>
  <si>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</si>
  <si>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</si>
  <si>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</si>
  <si>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</si>
  <si>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</si>
  <si>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原始总分</t>
  </si>
  <si>
    <t>赋分总分</t>
  </si>
  <si>
    <t>全区排名</t>
  </si>
  <si>
    <t>全市排名</t>
  </si>
  <si>
    <t>学校排名</t>
  </si>
  <si>
    <t>班级排名</t>
  </si>
  <si>
    <t>考试名称</t>
  </si>
  <si>
    <t>平均</t>
  </si>
  <si>
    <t>高二上12月考</t>
    <phoneticPr fontId="3" type="noConversion"/>
  </si>
  <si>
    <t>高二上期中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</si>
</sst>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b/>
      <sz val="10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考试成绩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Sheet2!$B$12</c:f>
              <c:strCache>
                <c:ptCount val="1"/>
                <c:pt idx="0">
                  <c:v>总分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Sheet2!$A$13:$A$20</c:f>
              <c:strCache>
                <c:ptCount val="8"/>
                <c:pt idx="0">
                  <c:v>高一上期中</c:v>
                </c:pt>
                <c:pt idx="1">
                  <c:v>高一上期末</c:v>
                </c:pt>
                <c:pt idx="2">
                  <c:v>高一下3月考</c:v>
                </c:pt>
                <c:pt idx="3">
                  <c:v>高一下期中</c:v>
                </c:pt>
                <c:pt idx="4">
                  <c:v>高一下6月考</c:v>
                </c:pt>
                <c:pt idx="5">
                  <c:v>高一下期末</c:v>
                </c:pt>
                <c:pt idx="6">
                  <c:v>高二上10月考</c:v>
                </c:pt>
                <c:pt idx="7">
                  <c:v>高二上期中</c:v>
                </c:pt>
              </c:strCache>
            </c:strRef>
          </c:cat>
          <c:val>
            <c:numRef>
              <c:f>Sheet2!$B$13:$B$20</c:f>
              <c:numCache>
                <c:formatCode>General</c:formatCode>
                <c:ptCount val="8"/>
                <c:pt idx="0">
                  <c:v>0.88583333333333336</c:v>
                </c:pt>
                <c:pt idx="1">
                  <c:v>0.55000000000000004</c:v>
                </c:pt>
                <c:pt idx="2">
                  <c:v>0.73083333333333333</c:v>
                </c:pt>
                <c:pt idx="3">
                  <c:v>0.88583333333333336</c:v>
                </c:pt>
                <c:pt idx="4">
                  <c:v>0.65333333333333332</c:v>
                </c:pt>
                <c:pt idx="5">
                  <c:v>0.7416666666666667</c:v>
                </c:pt>
                <c:pt idx="6">
                  <c:v>0.89500000000000002</c:v>
                </c:pt>
                <c:pt idx="7">
                  <c:v>0.78416666666666668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0C-43CC-A86B-E72F81EC4C2F}"/>
            </c:ext>
          </c:extLst>
        </c:ser>
        <c:ser>
          <c:idx val="1"/>
          <c:order val="1"/>
          <c:tx>
            <c:strRef>
              <c:f>Sheet2!$C$12</c:f>
              <c:strCache>
                <c:ptCount val="1"/>
                <c:pt idx="0">
                  <c:v>语文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Sheet2!$A$13:$A$20</c:f>
              <c:strCache>
                <c:ptCount val="8"/>
                <c:pt idx="0">
                  <c:v>高一上期中</c:v>
                </c:pt>
                <c:pt idx="1">
                  <c:v>高一上期末</c:v>
                </c:pt>
                <c:pt idx="2">
                  <c:v>高一下3月考</c:v>
                </c:pt>
                <c:pt idx="3">
                  <c:v>高一下期中</c:v>
                </c:pt>
                <c:pt idx="4">
                  <c:v>高一下6月考</c:v>
                </c:pt>
                <c:pt idx="5">
                  <c:v>高一下期末</c:v>
                </c:pt>
                <c:pt idx="6">
                  <c:v>高二上10月考</c:v>
                </c:pt>
                <c:pt idx="7">
                  <c:v>高二上期中</c:v>
                </c:pt>
              </c:strCache>
            </c:strRef>
          </c:cat>
          <c:val>
            <c:numRef>
              <c:f>Sheet2!$C$13:$C$20</c:f>
              <c:numCache>
                <c:formatCode>General</c:formatCode>
                <c:ptCount val="8"/>
                <c:pt idx="0">
                  <c:v>0.34083333333333332</c:v>
                </c:pt>
                <c:pt idx="1">
                  <c:v>0.13666666666666666</c:v>
                </c:pt>
                <c:pt idx="2">
                  <c:v>0.22333333333333333</c:v>
                </c:pt>
                <c:pt idx="3">
                  <c:v>0.10916666666666666</c:v>
                </c:pt>
                <c:pt idx="4">
                  <c:v>0.11916666666666667</c:v>
                </c:pt>
                <c:pt idx="5">
                  <c:v>7.8333333333333338E-2</c:v>
                </c:pt>
                <c:pt idx="6">
                  <c:v>0.12916666666666668</c:v>
                </c:pt>
                <c:pt idx="7">
                  <c:v>0.16916666666666666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0C-43CC-A86B-E72F81EC4C2F}"/>
            </c:ext>
          </c:extLst>
        </c:ser>
        <c:ser>
          <c:idx val="2"/>
          <c:order val="2"/>
          <c:tx>
            <c:strRef>
              <c:f>Sheet2!$D$12</c:f>
              <c:strCache>
                <c:ptCount val="1"/>
                <c:pt idx="0">
                  <c:v>数学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Sheet2!$A$13:$A$20</c:f>
              <c:strCache>
                <c:ptCount val="8"/>
                <c:pt idx="0">
                  <c:v>高一上期中</c:v>
                </c:pt>
                <c:pt idx="1">
                  <c:v>高一上期末</c:v>
                </c:pt>
                <c:pt idx="2">
                  <c:v>高一下3月考</c:v>
                </c:pt>
                <c:pt idx="3">
                  <c:v>高一下期中</c:v>
                </c:pt>
                <c:pt idx="4">
                  <c:v>高一下6月考</c:v>
                </c:pt>
                <c:pt idx="5">
                  <c:v>高一下期末</c:v>
                </c:pt>
                <c:pt idx="6">
                  <c:v>高二上10月考</c:v>
                </c:pt>
                <c:pt idx="7">
                  <c:v>高二上期中</c:v>
                </c:pt>
              </c:strCache>
            </c:strRef>
          </c:cat>
          <c:val>
            <c:numRef>
              <c:f>Sheet2!$D$13:$D$20</c:f>
              <c:numCache>
                <c:formatCode>General</c:formatCode>
                <c:ptCount val="8"/>
                <c:pt idx="0">
                  <c:v>0.99083333333333334</c:v>
                </c:pt>
                <c:pt idx="1">
                  <c:v>0.87250000000000005</c:v>
                </c:pt>
                <c:pt idx="2">
                  <c:v>0.73416666666666663</c:v>
                </c:pt>
                <c:pt idx="3">
                  <c:v>0.90916666666666668</c:v>
                </c:pt>
                <c:pt idx="4">
                  <c:v>0.89666666666666661</c:v>
                </c:pt>
                <c:pt idx="5">
                  <c:v>0.84666666666666668</c:v>
                </c:pt>
                <c:pt idx="6">
                  <c:v>0.97333333333333338</c:v>
                </c:pt>
                <c:pt idx="7">
                  <c:v>0.85583333333333333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0C-43CC-A86B-E72F81EC4C2F}"/>
            </c:ext>
          </c:extLst>
        </c:ser>
        <c:ser>
          <c:idx val="3"/>
          <c:order val="3"/>
          <c:tx>
            <c:strRef>
              <c:f>Sheet2!$E$12</c:f>
              <c:strCache>
                <c:ptCount val="1"/>
                <c:pt idx="0">
                  <c:v>英语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Sheet2!$A$13:$A$20</c:f>
              <c:strCache>
                <c:ptCount val="8"/>
                <c:pt idx="0">
                  <c:v>高一上期中</c:v>
                </c:pt>
                <c:pt idx="1">
                  <c:v>高一上期末</c:v>
                </c:pt>
                <c:pt idx="2">
                  <c:v>高一下3月考</c:v>
                </c:pt>
                <c:pt idx="3">
                  <c:v>高一下期中</c:v>
                </c:pt>
                <c:pt idx="4">
                  <c:v>高一下6月考</c:v>
                </c:pt>
                <c:pt idx="5">
                  <c:v>高一下期末</c:v>
                </c:pt>
                <c:pt idx="6">
                  <c:v>高二上10月考</c:v>
                </c:pt>
                <c:pt idx="7">
                  <c:v>高二上期中</c:v>
                </c:pt>
              </c:strCache>
            </c:strRef>
          </c:cat>
          <c:val>
            <c:numRef>
              <c:f>Sheet2!$E$13:$E$20</c:f>
              <c:numCache>
                <c:formatCode>General</c:formatCode>
                <c:ptCount val="8"/>
                <c:pt idx="0">
                  <c:v>0.63666666666666671</c:v>
                </c:pt>
                <c:pt idx="1">
                  <c:v>0.36</c:v>
                </c:pt>
                <c:pt idx="2">
                  <c:v>0.30909090909090908</c:v>
                </c:pt>
                <c:pt idx="3">
                  <c:v>0.46272727272727271</c:v>
                </c:pt>
                <c:pt idx="4">
                  <c:v>0.26363636363636361</c:v>
                </c:pt>
                <c:pt idx="5">
                  <c:v>0.56454545454545457</c:v>
                </c:pt>
                <c:pt idx="6">
                  <c:v>0.37</c:v>
                </c:pt>
                <c:pt idx="7">
                  <c:v>0.43636363636363634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0C-43CC-A86B-E72F81EC4C2F}"/>
            </c:ext>
          </c:extLst>
        </c:ser>
        <c:ser>
          <c:idx val="4"/>
          <c:order val="4"/>
          <c:tx>
            <c:strRef>
              <c:f>Sheet2!$F$12</c:f>
              <c:strCache>
                <c:ptCount val="1"/>
                <c:pt idx="0">
                  <c:v>物理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Sheet2!$A$13:$A$20</c:f>
              <c:strCache>
                <c:ptCount val="8"/>
                <c:pt idx="0">
                  <c:v>高一上期中</c:v>
                </c:pt>
                <c:pt idx="1">
                  <c:v>高一上期末</c:v>
                </c:pt>
                <c:pt idx="2">
                  <c:v>高一下3月考</c:v>
                </c:pt>
                <c:pt idx="3">
                  <c:v>高一下期中</c:v>
                </c:pt>
                <c:pt idx="4">
                  <c:v>高一下6月考</c:v>
                </c:pt>
                <c:pt idx="5">
                  <c:v>高一下期末</c:v>
                </c:pt>
                <c:pt idx="6">
                  <c:v>高二上10月考</c:v>
                </c:pt>
                <c:pt idx="7">
                  <c:v>高二上期中</c:v>
                </c:pt>
              </c:strCache>
            </c:strRef>
          </c:cat>
          <c:val>
            <c:numRef>
              <c:f>Sheet2!$F$13:$F$20</c:f>
              <c:numCache>
                <c:formatCode>General</c:formatCode>
                <c:ptCount val="8"/>
                <c:pt idx="0">
                  <c:v>0.98166666666666669</c:v>
                </c:pt>
                <c:pt idx="1">
                  <c:v>0.90249999999999997</c:v>
                </c:pt>
                <c:pt idx="2">
                  <c:v>0.89</c:v>
                </c:pt>
                <c:pt idx="3">
                  <c:v>0.97166666666666668</c:v>
                </c:pt>
                <c:pt idx="4">
                  <c:v>0.92333333333333334</c:v>
                </c:pt>
                <c:pt idx="5">
                  <c:v>0.96666666666666667</c:v>
                </c:pt>
                <c:pt idx="6">
                  <c:v>0.97</c:v>
                </c:pt>
                <c:pt idx="7">
                  <c:v>0.95333333333333337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0C-43CC-A86B-E72F81EC4C2F}"/>
            </c:ext>
          </c:extLst>
        </c:ser>
        <c:ser>
          <c:idx val="5"/>
          <c:order val="5"/>
          <c:tx>
            <c:strRef>
              <c:f>Sheet2!$G$12</c:f>
              <c:strCache>
                <c:ptCount val="1"/>
                <c:pt idx="0">
                  <c:v>化学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Sheet2!$A$13:$A$20</c:f>
              <c:strCache>
                <c:ptCount val="8"/>
                <c:pt idx="0">
                  <c:v>高一上期中</c:v>
                </c:pt>
                <c:pt idx="1">
                  <c:v>高一上期末</c:v>
                </c:pt>
                <c:pt idx="2">
                  <c:v>高一下3月考</c:v>
                </c:pt>
                <c:pt idx="3">
                  <c:v>高一下期中</c:v>
                </c:pt>
                <c:pt idx="4">
                  <c:v>高一下6月考</c:v>
                </c:pt>
                <c:pt idx="5">
                  <c:v>高一下期末</c:v>
                </c:pt>
                <c:pt idx="6">
                  <c:v>高二上10月考</c:v>
                </c:pt>
                <c:pt idx="7">
                  <c:v>高二上期中</c:v>
                </c:pt>
              </c:strCache>
            </c:strRef>
          </c:cat>
          <c:val>
            <c:numRef>
              <c:f>Sheet2!$G$13:$G$20</c:f>
              <c:numCache>
                <c:formatCode>General</c:formatCode>
                <c:ptCount val="8"/>
                <c:pt idx="0">
                  <c:v>0.755</c:v>
                </c:pt>
                <c:pt idx="1">
                  <c:v>0.32750000000000001</c:v>
                </c:pt>
                <c:pt idx="2">
                  <c:v>0.56166666666666665</c:v>
                </c:pt>
                <c:pt idx="3">
                  <c:v>0.67</c:v>
                </c:pt>
                <c:pt idx="4">
                  <c:v>0.32</c:v>
                </c:pt>
                <c:pt idx="5">
                  <c:v>0.58499999999999996</c:v>
                </c:pt>
                <c:pt idx="6">
                  <c:v>0.81333333333333335</c:v>
                </c:pt>
                <c:pt idx="7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0C-43CC-A86B-E72F81EC4C2F}"/>
            </c:ext>
          </c:extLst>
        </c:ser>
        <c:ser>
          <c:idx val="6"/>
          <c:order val="6"/>
          <c:tx>
            <c:strRef>
              <c:f>Sheet2!$H$12</c:f>
              <c:strCache>
                <c:ptCount val="1"/>
                <c:pt idx="0">
                  <c:v>生物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Sheet2!$A$13:$A$20</c:f>
              <c:strCache>
                <c:ptCount val="8"/>
                <c:pt idx="0">
                  <c:v>高一上期中</c:v>
                </c:pt>
                <c:pt idx="1">
                  <c:v>高一上期末</c:v>
                </c:pt>
                <c:pt idx="2">
                  <c:v>高一下3月考</c:v>
                </c:pt>
                <c:pt idx="3">
                  <c:v>高一下期中</c:v>
                </c:pt>
                <c:pt idx="4">
                  <c:v>高一下6月考</c:v>
                </c:pt>
                <c:pt idx="5">
                  <c:v>高一下期末</c:v>
                </c:pt>
                <c:pt idx="6">
                  <c:v>高二上10月考</c:v>
                </c:pt>
                <c:pt idx="7">
                  <c:v>高二上期中</c:v>
                </c:pt>
              </c:strCache>
            </c:strRef>
          </c:cat>
          <c:val>
            <c:numRef>
              <c:f>Sheet2!$H$13:$H$20</c:f>
              <c:numCache>
                <c:formatCode>General</c:formatCode>
                <c:ptCount val="8"/>
                <c:pt idx="0">
                  <c:v>0.86583333333333334</c:v>
                </c:pt>
                <c:pt idx="1">
                  <c:v>0.85583333333333333</c:v>
                </c:pt>
                <c:pt idx="2">
                  <c:v>0.9916666666666667</c:v>
                </c:pt>
                <c:pt idx="3">
                  <c:v>0.98666666666666669</c:v>
                </c:pt>
                <c:pt idx="4">
                  <c:v>0.94833333333333336</c:v>
                </c:pt>
                <c:pt idx="5">
                  <c:v>0.98166666666666669</c:v>
                </c:pt>
                <c:pt idx="6">
                  <c:v>0.97333333333333338</c:v>
                </c:pt>
                <c:pt idx="7">
                  <c:v>0.89333333333333331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0C-43CC-A86B-E72F81EC4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087449"/>
        <c:axId val="527236272"/>
      </c:lineChart>
      <c:catAx>
        <c:axId val="129087449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7236272"/>
        <c:crosses val="autoZero"/>
        <c:auto val="1"/>
        <c:lblAlgn val="ctr"/>
        <c:lblOffset val="100"/>
        <c:noMultiLvlLbl val="0"/>
      </c:catAx>
      <c:valAx>
        <c:axId val="5272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08744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考试成绩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Sheet2!$K$10</c:f>
              <c:strCache>
                <c:ptCount val="1"/>
                <c:pt idx="0">
                  <c:v>总分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Sheet2!$J$11:$J$16</c:f>
              <c:strCache>
                <c:ptCount val="6"/>
                <c:pt idx="0">
                  <c:v>高一上期中</c:v>
                </c:pt>
                <c:pt idx="1">
                  <c:v>高一下3月考</c:v>
                </c:pt>
                <c:pt idx="2">
                  <c:v>高一下期中</c:v>
                </c:pt>
                <c:pt idx="3">
                  <c:v>高一下期末</c:v>
                </c:pt>
                <c:pt idx="4">
                  <c:v>高二上10月考</c:v>
                </c:pt>
                <c:pt idx="5">
                  <c:v>高二上期中</c:v>
                </c:pt>
              </c:strCache>
            </c:strRef>
          </c:cat>
          <c:val>
            <c:numRef>
              <c:f>Sheet2!$K$11:$K$16</c:f>
              <c:numCache>
                <c:formatCode>General</c:formatCode>
                <c:ptCount val="6"/>
                <c:pt idx="0">
                  <c:v>0.88400000000000001</c:v>
                </c:pt>
                <c:pt idx="1">
                  <c:v>0.624</c:v>
                </c:pt>
                <c:pt idx="2">
                  <c:v>0.64266666666666672</c:v>
                </c:pt>
                <c:pt idx="3">
                  <c:v>0.52893333333333337</c:v>
                </c:pt>
                <c:pt idx="4">
                  <c:v>0.66800000000000004</c:v>
                </c:pt>
                <c:pt idx="5">
                  <c:v>0.60133333333333339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8F-4EE3-A38B-F089764F6505}"/>
            </c:ext>
          </c:extLst>
        </c:ser>
        <c:ser>
          <c:idx val="1"/>
          <c:order val="1"/>
          <c:tx>
            <c:strRef>
              <c:f>Sheet2!$L$10</c:f>
              <c:strCache>
                <c:ptCount val="1"/>
                <c:pt idx="0">
                  <c:v>语文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Sheet2!$J$11:$J$16</c:f>
              <c:strCache>
                <c:ptCount val="6"/>
                <c:pt idx="0">
                  <c:v>高一上期中</c:v>
                </c:pt>
                <c:pt idx="1">
                  <c:v>高一下3月考</c:v>
                </c:pt>
                <c:pt idx="2">
                  <c:v>高一下期中</c:v>
                </c:pt>
                <c:pt idx="3">
                  <c:v>高一下期末</c:v>
                </c:pt>
                <c:pt idx="4">
                  <c:v>高二上10月考</c:v>
                </c:pt>
                <c:pt idx="5">
                  <c:v>高二上期中</c:v>
                </c:pt>
              </c:strCache>
            </c:strRef>
          </c:cat>
          <c:val>
            <c:numRef>
              <c:f>Sheet2!$L$11:$L$16</c:f>
              <c:numCache>
                <c:formatCode>General</c:formatCode>
                <c:ptCount val="6"/>
                <c:pt idx="0">
                  <c:v>0.57333333333333336</c:v>
                </c:pt>
                <c:pt idx="1">
                  <c:v>0.56000000000000005</c:v>
                </c:pt>
                <c:pt idx="2">
                  <c:v>0.48</c:v>
                </c:pt>
                <c:pt idx="3">
                  <c:v>0.40666666666666668</c:v>
                </c:pt>
                <c:pt idx="4">
                  <c:v>0.42</c:v>
                </c:pt>
                <c:pt idx="5">
                  <c:v>0.49333333333333335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8F-4EE3-A38B-F089764F6505}"/>
            </c:ext>
          </c:extLst>
        </c:ser>
        <c:ser>
          <c:idx val="2"/>
          <c:order val="2"/>
          <c:tx>
            <c:strRef>
              <c:f>Sheet2!$M$10</c:f>
              <c:strCache>
                <c:ptCount val="1"/>
                <c:pt idx="0">
                  <c:v>数学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Sheet2!$J$11:$J$16</c:f>
              <c:strCache>
                <c:ptCount val="6"/>
                <c:pt idx="0">
                  <c:v>高一上期中</c:v>
                </c:pt>
                <c:pt idx="1">
                  <c:v>高一下3月考</c:v>
                </c:pt>
                <c:pt idx="2">
                  <c:v>高一下期中</c:v>
                </c:pt>
                <c:pt idx="3">
                  <c:v>高一下期末</c:v>
                </c:pt>
                <c:pt idx="4">
                  <c:v>高二上10月考</c:v>
                </c:pt>
                <c:pt idx="5">
                  <c:v>高二上期中</c:v>
                </c:pt>
              </c:strCache>
            </c:strRef>
          </c:cat>
          <c:val>
            <c:numRef>
              <c:f>Sheet2!$M$11:$M$16</c:f>
              <c:numCache>
                <c:formatCode>General</c:formatCode>
                <c:ptCount val="6"/>
                <c:pt idx="0">
                  <c:v>0.74</c:v>
                </c:pt>
                <c:pt idx="1">
                  <c:v>0.54666666666666663</c:v>
                </c:pt>
                <c:pt idx="2">
                  <c:v>0.60666666666666669</c:v>
                </c:pt>
                <c:pt idx="3">
                  <c:v>0.43333333333333335</c:v>
                </c:pt>
                <c:pt idx="4">
                  <c:v>0.85333333333333339</c:v>
                </c:pt>
                <c:pt idx="5">
                  <c:v>0.53333333333333333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8F-4EE3-A38B-F089764F6505}"/>
            </c:ext>
          </c:extLst>
        </c:ser>
        <c:ser>
          <c:idx val="3"/>
          <c:order val="3"/>
          <c:tx>
            <c:strRef>
              <c:f>Sheet2!$N$10</c:f>
              <c:strCache>
                <c:ptCount val="1"/>
                <c:pt idx="0">
                  <c:v>英语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Sheet2!$J$11:$J$16</c:f>
              <c:strCache>
                <c:ptCount val="6"/>
                <c:pt idx="0">
                  <c:v>高一上期中</c:v>
                </c:pt>
                <c:pt idx="1">
                  <c:v>高一下3月考</c:v>
                </c:pt>
                <c:pt idx="2">
                  <c:v>高一下期中</c:v>
                </c:pt>
                <c:pt idx="3">
                  <c:v>高一下期末</c:v>
                </c:pt>
                <c:pt idx="4">
                  <c:v>高二上10月考</c:v>
                </c:pt>
                <c:pt idx="5">
                  <c:v>高二上期中</c:v>
                </c:pt>
              </c:strCache>
            </c:strRef>
          </c:cat>
          <c:val>
            <c:numRef>
              <c:f>Sheet2!$N$11:$N$16</c:f>
              <c:numCache>
                <c:formatCode>General</c:formatCode>
                <c:ptCount val="6"/>
                <c:pt idx="0">
                  <c:v>0.62</c:v>
                </c:pt>
                <c:pt idx="1">
                  <c:v>0.44666666666666666</c:v>
                </c:pt>
                <c:pt idx="2">
                  <c:v>0.45333333333333331</c:v>
                </c:pt>
                <c:pt idx="3">
                  <c:v>0.45</c:v>
                </c:pt>
                <c:pt idx="4">
                  <c:v>0.37666666666666665</c:v>
                </c:pt>
                <c:pt idx="5">
                  <c:v>0.43333333333333335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8F-4EE3-A38B-F089764F6505}"/>
            </c:ext>
          </c:extLst>
        </c:ser>
        <c:ser>
          <c:idx val="4"/>
          <c:order val="4"/>
          <c:tx>
            <c:strRef>
              <c:f>Sheet2!$O$10</c:f>
              <c:strCache>
                <c:ptCount val="1"/>
                <c:pt idx="0">
                  <c:v>物理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Sheet2!$J$11:$J$16</c:f>
              <c:strCache>
                <c:ptCount val="6"/>
                <c:pt idx="0">
                  <c:v>高一上期中</c:v>
                </c:pt>
                <c:pt idx="1">
                  <c:v>高一下3月考</c:v>
                </c:pt>
                <c:pt idx="2">
                  <c:v>高一下期中</c:v>
                </c:pt>
                <c:pt idx="3">
                  <c:v>高一下期末</c:v>
                </c:pt>
                <c:pt idx="4">
                  <c:v>高二上10月考</c:v>
                </c:pt>
                <c:pt idx="5">
                  <c:v>高二上期中</c:v>
                </c:pt>
              </c:strCache>
            </c:strRef>
          </c:cat>
          <c:val>
            <c:numRef>
              <c:f>Sheet2!$O$11:$O$16</c:f>
              <c:numCache>
                <c:formatCode>General</c:formatCode>
                <c:ptCount val="6"/>
                <c:pt idx="0">
                  <c:v>0.81</c:v>
                </c:pt>
                <c:pt idx="1">
                  <c:v>0.79</c:v>
                </c:pt>
                <c:pt idx="2">
                  <c:v>0.91</c:v>
                </c:pt>
                <c:pt idx="3">
                  <c:v>0.755</c:v>
                </c:pt>
                <c:pt idx="4">
                  <c:v>0.9</c:v>
                </c:pt>
                <c:pt idx="5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8F-4EE3-A38B-F089764F6505}"/>
            </c:ext>
          </c:extLst>
        </c:ser>
        <c:ser>
          <c:idx val="5"/>
          <c:order val="5"/>
          <c:tx>
            <c:strRef>
              <c:f>Sheet2!$P$10</c:f>
              <c:strCache>
                <c:ptCount val="1"/>
                <c:pt idx="0">
                  <c:v>化学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Sheet2!$J$11:$J$16</c:f>
              <c:strCache>
                <c:ptCount val="6"/>
                <c:pt idx="0">
                  <c:v>高一上期中</c:v>
                </c:pt>
                <c:pt idx="1">
                  <c:v>高一下3月考</c:v>
                </c:pt>
                <c:pt idx="2">
                  <c:v>高一下期中</c:v>
                </c:pt>
                <c:pt idx="3">
                  <c:v>高一下期末</c:v>
                </c:pt>
                <c:pt idx="4">
                  <c:v>高二上10月考</c:v>
                </c:pt>
                <c:pt idx="5">
                  <c:v>高二上期中</c:v>
                </c:pt>
              </c:strCache>
            </c:strRef>
          </c:cat>
          <c:val>
            <c:numRef>
              <c:f>Sheet2!$P$11:$P$16</c:f>
              <c:numCache>
                <c:formatCode>General</c:formatCode>
                <c:ptCount val="6"/>
                <c:pt idx="0">
                  <c:v>0.66</c:v>
                </c:pt>
                <c:pt idx="1">
                  <c:v>0.62</c:v>
                </c:pt>
                <c:pt idx="2">
                  <c:v>0.67</c:v>
                </c:pt>
                <c:pt idx="3">
                  <c:v>0.54</c:v>
                </c:pt>
                <c:pt idx="4">
                  <c:v>0.74</c:v>
                </c:pt>
                <c:pt idx="5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8F-4EE3-A38B-F089764F6505}"/>
            </c:ext>
          </c:extLst>
        </c:ser>
        <c:ser>
          <c:idx val="6"/>
          <c:order val="6"/>
          <c:tx>
            <c:strRef>
              <c:f>Sheet2!$Q$10</c:f>
              <c:strCache>
                <c:ptCount val="1"/>
                <c:pt idx="0">
                  <c:v>生物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Sheet2!$J$11:$J$16</c:f>
              <c:strCache>
                <c:ptCount val="6"/>
                <c:pt idx="0">
                  <c:v>高一上期中</c:v>
                </c:pt>
                <c:pt idx="1">
                  <c:v>高一下3月考</c:v>
                </c:pt>
                <c:pt idx="2">
                  <c:v>高一下期中</c:v>
                </c:pt>
                <c:pt idx="3">
                  <c:v>高一下期末</c:v>
                </c:pt>
                <c:pt idx="4">
                  <c:v>高二上10月考</c:v>
                </c:pt>
                <c:pt idx="5">
                  <c:v>高二上期中</c:v>
                </c:pt>
              </c:strCache>
            </c:strRef>
          </c:cat>
          <c:val>
            <c:numRef>
              <c:f>Sheet2!$Q$11:$Q$16</c:f>
              <c:numCache>
                <c:formatCode>General</c:formatCode>
                <c:ptCount val="6"/>
                <c:pt idx="0">
                  <c:v>0.68</c:v>
                </c:pt>
                <c:pt idx="1">
                  <c:v>0.94</c:v>
                </c:pt>
                <c:pt idx="2">
                  <c:v>0.93</c:v>
                </c:pt>
                <c:pt idx="3">
                  <c:v>0.73699999999999999</c:v>
                </c:pt>
                <c:pt idx="4">
                  <c:v>0.89</c:v>
                </c:pt>
                <c:pt idx="5">
                  <c:v>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8F-4EE3-A38B-F089764F6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045023"/>
        <c:axId val="581046271"/>
      </c:lineChart>
      <c:catAx>
        <c:axId val="58104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046271"/>
        <c:crosses val="autoZero"/>
        <c:auto val="1"/>
        <c:lblAlgn val="ctr"/>
        <c:lblOffset val="100"/>
        <c:noMultiLvlLbl val="0"/>
      </c:catAx>
      <c:valAx>
        <c:axId val="58104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04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高二上期中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'[1]学校排名 (2)'!$B$21:$G$21</c:f>
              <c:strCache>
                <c:ptCount val="6"/>
                <c:pt idx="0">
                  <c:v>语文</c:v>
                </c:pt>
                <c:pt idx="1">
                  <c:v>数学</c:v>
                </c:pt>
                <c:pt idx="2">
                  <c:v>英语</c:v>
                </c:pt>
                <c:pt idx="3">
                  <c:v>物理</c:v>
                </c:pt>
                <c:pt idx="4">
                  <c:v>化学</c:v>
                </c:pt>
                <c:pt idx="5">
                  <c:v>生物</c:v>
                </c:pt>
              </c:strCache>
            </c:strRef>
          </c:cat>
          <c:val>
            <c:numRef>
              <c:f>'[1]学校排名 (2)'!$B$22:$G$22</c:f>
              <c:numCache>
                <c:formatCode>General</c:formatCode>
                <c:ptCount val="6"/>
                <c:pt idx="0">
                  <c:v>0.16916666666666699</c:v>
                </c:pt>
                <c:pt idx="1">
                  <c:v>0.855833333333333</c:v>
                </c:pt>
                <c:pt idx="2">
                  <c:v>0.43636363636363601</c:v>
                </c:pt>
                <c:pt idx="3">
                  <c:v>0.95333333333333303</c:v>
                </c:pt>
                <c:pt idx="4">
                  <c:v>0.7</c:v>
                </c:pt>
                <c:pt idx="5">
                  <c:v>0.89333333333333298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C-4144-9406-1B9C0E5BE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511556"/>
        <c:axId val="529312248"/>
      </c:radarChart>
      <c:catAx>
        <c:axId val="7365115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9312248"/>
        <c:crosses val="autoZero"/>
        <c:auto val="1"/>
        <c:lblAlgn val="ctr"/>
        <c:lblOffset val="100"/>
        <c:noMultiLvlLbl val="0"/>
      </c:catAx>
      <c:valAx>
        <c:axId val="52931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65115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考试成绩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Sheet2!$B$12</c:f>
              <c:strCache>
                <c:ptCount val="1"/>
                <c:pt idx="0">
                  <c:v>总分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Sheet2!$A$13:$A$20</c:f>
              <c:strCache>
                <c:ptCount val="8"/>
                <c:pt idx="0">
                  <c:v>高一上期中</c:v>
                </c:pt>
                <c:pt idx="1">
                  <c:v>高一上期末</c:v>
                </c:pt>
                <c:pt idx="2">
                  <c:v>高一下3月考</c:v>
                </c:pt>
                <c:pt idx="3">
                  <c:v>高一下期中</c:v>
                </c:pt>
                <c:pt idx="4">
                  <c:v>高一下6月考</c:v>
                </c:pt>
                <c:pt idx="5">
                  <c:v>高一下期末</c:v>
                </c:pt>
                <c:pt idx="6">
                  <c:v>高二上10月考</c:v>
                </c:pt>
                <c:pt idx="7">
                  <c:v>高二上期中</c:v>
                </c:pt>
              </c:strCache>
            </c:strRef>
          </c:cat>
          <c:val>
            <c:numRef>
              <c:f>Sheet2!$B$13:$B$20</c:f>
              <c:numCache>
                <c:formatCode>General</c:formatCode>
                <c:ptCount val="8"/>
                <c:pt idx="0">
                  <c:v>0.88583333333333336</c:v>
                </c:pt>
                <c:pt idx="1">
                  <c:v>0.55000000000000004</c:v>
                </c:pt>
                <c:pt idx="2">
                  <c:v>0.73083333333333333</c:v>
                </c:pt>
                <c:pt idx="3">
                  <c:v>0.88583333333333336</c:v>
                </c:pt>
                <c:pt idx="4">
                  <c:v>0.65333333333333332</c:v>
                </c:pt>
                <c:pt idx="5">
                  <c:v>0.7416666666666667</c:v>
                </c:pt>
                <c:pt idx="6">
                  <c:v>0.89500000000000002</c:v>
                </c:pt>
                <c:pt idx="7">
                  <c:v>0.78416666666666668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4-4F5E-9153-2EC445F54033}"/>
            </c:ext>
          </c:extLst>
        </c:ser>
        <c:ser>
          <c:idx val="1"/>
          <c:order val="1"/>
          <c:tx>
            <c:strRef>
              <c:f>Sheet2!$C$12</c:f>
              <c:strCache>
                <c:ptCount val="1"/>
                <c:pt idx="0">
                  <c:v>语文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Sheet2!$A$13:$A$20</c:f>
              <c:strCache>
                <c:ptCount val="8"/>
                <c:pt idx="0">
                  <c:v>高一上期中</c:v>
                </c:pt>
                <c:pt idx="1">
                  <c:v>高一上期末</c:v>
                </c:pt>
                <c:pt idx="2">
                  <c:v>高一下3月考</c:v>
                </c:pt>
                <c:pt idx="3">
                  <c:v>高一下期中</c:v>
                </c:pt>
                <c:pt idx="4">
                  <c:v>高一下6月考</c:v>
                </c:pt>
                <c:pt idx="5">
                  <c:v>高一下期末</c:v>
                </c:pt>
                <c:pt idx="6">
                  <c:v>高二上10月考</c:v>
                </c:pt>
                <c:pt idx="7">
                  <c:v>高二上期中</c:v>
                </c:pt>
              </c:strCache>
            </c:strRef>
          </c:cat>
          <c:val>
            <c:numRef>
              <c:f>Sheet2!$C$13:$C$20</c:f>
              <c:numCache>
                <c:formatCode>General</c:formatCode>
                <c:ptCount val="8"/>
                <c:pt idx="0">
                  <c:v>0.34083333333333332</c:v>
                </c:pt>
                <c:pt idx="1">
                  <c:v>0.13666666666666666</c:v>
                </c:pt>
                <c:pt idx="2">
                  <c:v>0.22333333333333333</c:v>
                </c:pt>
                <c:pt idx="3">
                  <c:v>0.10916666666666666</c:v>
                </c:pt>
                <c:pt idx="4">
                  <c:v>0.11916666666666667</c:v>
                </c:pt>
                <c:pt idx="5">
                  <c:v>7.8333333333333338E-2</c:v>
                </c:pt>
                <c:pt idx="6">
                  <c:v>0.12916666666666668</c:v>
                </c:pt>
                <c:pt idx="7">
                  <c:v>0.16916666666666666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D4-4F5E-9153-2EC445F54033}"/>
            </c:ext>
          </c:extLst>
        </c:ser>
        <c:ser>
          <c:idx val="2"/>
          <c:order val="2"/>
          <c:tx>
            <c:strRef>
              <c:f>Sheet2!$D$12</c:f>
              <c:strCache>
                <c:ptCount val="1"/>
                <c:pt idx="0">
                  <c:v>数学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Sheet2!$A$13:$A$20</c:f>
              <c:strCache>
                <c:ptCount val="8"/>
                <c:pt idx="0">
                  <c:v>高一上期中</c:v>
                </c:pt>
                <c:pt idx="1">
                  <c:v>高一上期末</c:v>
                </c:pt>
                <c:pt idx="2">
                  <c:v>高一下3月考</c:v>
                </c:pt>
                <c:pt idx="3">
                  <c:v>高一下期中</c:v>
                </c:pt>
                <c:pt idx="4">
                  <c:v>高一下6月考</c:v>
                </c:pt>
                <c:pt idx="5">
                  <c:v>高一下期末</c:v>
                </c:pt>
                <c:pt idx="6">
                  <c:v>高二上10月考</c:v>
                </c:pt>
                <c:pt idx="7">
                  <c:v>高二上期中</c:v>
                </c:pt>
              </c:strCache>
            </c:strRef>
          </c:cat>
          <c:val>
            <c:numRef>
              <c:f>Sheet2!$D$13:$D$20</c:f>
              <c:numCache>
                <c:formatCode>General</c:formatCode>
                <c:ptCount val="8"/>
                <c:pt idx="0">
                  <c:v>0.99083333333333334</c:v>
                </c:pt>
                <c:pt idx="1">
                  <c:v>0.87250000000000005</c:v>
                </c:pt>
                <c:pt idx="2">
                  <c:v>0.73416666666666663</c:v>
                </c:pt>
                <c:pt idx="3">
                  <c:v>0.90916666666666668</c:v>
                </c:pt>
                <c:pt idx="4">
                  <c:v>0.89666666666666661</c:v>
                </c:pt>
                <c:pt idx="5">
                  <c:v>0.84666666666666668</c:v>
                </c:pt>
                <c:pt idx="6">
                  <c:v>0.97333333333333338</c:v>
                </c:pt>
                <c:pt idx="7">
                  <c:v>0.85583333333333333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D4-4F5E-9153-2EC445F54033}"/>
            </c:ext>
          </c:extLst>
        </c:ser>
        <c:ser>
          <c:idx val="3"/>
          <c:order val="3"/>
          <c:tx>
            <c:strRef>
              <c:f>Sheet2!$E$12</c:f>
              <c:strCache>
                <c:ptCount val="1"/>
                <c:pt idx="0">
                  <c:v>英语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Sheet2!$A$13:$A$20</c:f>
              <c:strCache>
                <c:ptCount val="8"/>
                <c:pt idx="0">
                  <c:v>高一上期中</c:v>
                </c:pt>
                <c:pt idx="1">
                  <c:v>高一上期末</c:v>
                </c:pt>
                <c:pt idx="2">
                  <c:v>高一下3月考</c:v>
                </c:pt>
                <c:pt idx="3">
                  <c:v>高一下期中</c:v>
                </c:pt>
                <c:pt idx="4">
                  <c:v>高一下6月考</c:v>
                </c:pt>
                <c:pt idx="5">
                  <c:v>高一下期末</c:v>
                </c:pt>
                <c:pt idx="6">
                  <c:v>高二上10月考</c:v>
                </c:pt>
                <c:pt idx="7">
                  <c:v>高二上期中</c:v>
                </c:pt>
              </c:strCache>
            </c:strRef>
          </c:cat>
          <c:val>
            <c:numRef>
              <c:f>Sheet2!$E$13:$E$20</c:f>
              <c:numCache>
                <c:formatCode>General</c:formatCode>
                <c:ptCount val="8"/>
                <c:pt idx="0">
                  <c:v>0.63666666666666671</c:v>
                </c:pt>
                <c:pt idx="1">
                  <c:v>0.36</c:v>
                </c:pt>
                <c:pt idx="2">
                  <c:v>0.30909090909090908</c:v>
                </c:pt>
                <c:pt idx="3">
                  <c:v>0.46272727272727271</c:v>
                </c:pt>
                <c:pt idx="4">
                  <c:v>0.26363636363636361</c:v>
                </c:pt>
                <c:pt idx="5">
                  <c:v>0.56454545454545457</c:v>
                </c:pt>
                <c:pt idx="6">
                  <c:v>0.37</c:v>
                </c:pt>
                <c:pt idx="7">
                  <c:v>0.43636363636363634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D4-4F5E-9153-2EC445F54033}"/>
            </c:ext>
          </c:extLst>
        </c:ser>
        <c:ser>
          <c:idx val="4"/>
          <c:order val="4"/>
          <c:tx>
            <c:strRef>
              <c:f>Sheet2!$F$12</c:f>
              <c:strCache>
                <c:ptCount val="1"/>
                <c:pt idx="0">
                  <c:v>物理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Sheet2!$A$13:$A$20</c:f>
              <c:strCache>
                <c:ptCount val="8"/>
                <c:pt idx="0">
                  <c:v>高一上期中</c:v>
                </c:pt>
                <c:pt idx="1">
                  <c:v>高一上期末</c:v>
                </c:pt>
                <c:pt idx="2">
                  <c:v>高一下3月考</c:v>
                </c:pt>
                <c:pt idx="3">
                  <c:v>高一下期中</c:v>
                </c:pt>
                <c:pt idx="4">
                  <c:v>高一下6月考</c:v>
                </c:pt>
                <c:pt idx="5">
                  <c:v>高一下期末</c:v>
                </c:pt>
                <c:pt idx="6">
                  <c:v>高二上10月考</c:v>
                </c:pt>
                <c:pt idx="7">
                  <c:v>高二上期中</c:v>
                </c:pt>
              </c:strCache>
            </c:strRef>
          </c:cat>
          <c:val>
            <c:numRef>
              <c:f>Sheet2!$F$13:$F$20</c:f>
              <c:numCache>
                <c:formatCode>General</c:formatCode>
                <c:ptCount val="8"/>
                <c:pt idx="0">
                  <c:v>0.98166666666666669</c:v>
                </c:pt>
                <c:pt idx="1">
                  <c:v>0.90249999999999997</c:v>
                </c:pt>
                <c:pt idx="2">
                  <c:v>0.89</c:v>
                </c:pt>
                <c:pt idx="3">
                  <c:v>0.97166666666666668</c:v>
                </c:pt>
                <c:pt idx="4">
                  <c:v>0.92333333333333334</c:v>
                </c:pt>
                <c:pt idx="5">
                  <c:v>0.96666666666666667</c:v>
                </c:pt>
                <c:pt idx="6">
                  <c:v>0.97</c:v>
                </c:pt>
                <c:pt idx="7">
                  <c:v>0.95333333333333337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D4-4F5E-9153-2EC445F54033}"/>
            </c:ext>
          </c:extLst>
        </c:ser>
        <c:ser>
          <c:idx val="5"/>
          <c:order val="5"/>
          <c:tx>
            <c:strRef>
              <c:f>Sheet2!$G$12</c:f>
              <c:strCache>
                <c:ptCount val="1"/>
                <c:pt idx="0">
                  <c:v>化学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Sheet2!$A$13:$A$20</c:f>
              <c:strCache>
                <c:ptCount val="8"/>
                <c:pt idx="0">
                  <c:v>高一上期中</c:v>
                </c:pt>
                <c:pt idx="1">
                  <c:v>高一上期末</c:v>
                </c:pt>
                <c:pt idx="2">
                  <c:v>高一下3月考</c:v>
                </c:pt>
                <c:pt idx="3">
                  <c:v>高一下期中</c:v>
                </c:pt>
                <c:pt idx="4">
                  <c:v>高一下6月考</c:v>
                </c:pt>
                <c:pt idx="5">
                  <c:v>高一下期末</c:v>
                </c:pt>
                <c:pt idx="6">
                  <c:v>高二上10月考</c:v>
                </c:pt>
                <c:pt idx="7">
                  <c:v>高二上期中</c:v>
                </c:pt>
              </c:strCache>
            </c:strRef>
          </c:cat>
          <c:val>
            <c:numRef>
              <c:f>Sheet2!$G$13:$G$20</c:f>
              <c:numCache>
                <c:formatCode>General</c:formatCode>
                <c:ptCount val="8"/>
                <c:pt idx="0">
                  <c:v>0.755</c:v>
                </c:pt>
                <c:pt idx="1">
                  <c:v>0.32750000000000001</c:v>
                </c:pt>
                <c:pt idx="2">
                  <c:v>0.56166666666666665</c:v>
                </c:pt>
                <c:pt idx="3">
                  <c:v>0.67</c:v>
                </c:pt>
                <c:pt idx="4">
                  <c:v>0.32</c:v>
                </c:pt>
                <c:pt idx="5">
                  <c:v>0.58499999999999996</c:v>
                </c:pt>
                <c:pt idx="6">
                  <c:v>0.81333333333333335</c:v>
                </c:pt>
                <c:pt idx="7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D4-4F5E-9153-2EC445F54033}"/>
            </c:ext>
          </c:extLst>
        </c:ser>
        <c:ser>
          <c:idx val="6"/>
          <c:order val="6"/>
          <c:tx>
            <c:strRef>
              <c:f>Sheet2!$H$12</c:f>
              <c:strCache>
                <c:ptCount val="1"/>
                <c:pt idx="0">
                  <c:v>生物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Sheet2!$A$13:$A$20</c:f>
              <c:strCache>
                <c:ptCount val="8"/>
                <c:pt idx="0">
                  <c:v>高一上期中</c:v>
                </c:pt>
                <c:pt idx="1">
                  <c:v>高一上期末</c:v>
                </c:pt>
                <c:pt idx="2">
                  <c:v>高一下3月考</c:v>
                </c:pt>
                <c:pt idx="3">
                  <c:v>高一下期中</c:v>
                </c:pt>
                <c:pt idx="4">
                  <c:v>高一下6月考</c:v>
                </c:pt>
                <c:pt idx="5">
                  <c:v>高一下期末</c:v>
                </c:pt>
                <c:pt idx="6">
                  <c:v>高二上10月考</c:v>
                </c:pt>
                <c:pt idx="7">
                  <c:v>高二上期中</c:v>
                </c:pt>
              </c:strCache>
            </c:strRef>
          </c:cat>
          <c:val>
            <c:numRef>
              <c:f>Sheet2!$H$13:$H$20</c:f>
              <c:numCache>
                <c:formatCode>General</c:formatCode>
                <c:ptCount val="8"/>
                <c:pt idx="0">
                  <c:v>0.86583333333333334</c:v>
                </c:pt>
                <c:pt idx="1">
                  <c:v>0.85583333333333333</c:v>
                </c:pt>
                <c:pt idx="2">
                  <c:v>0.9916666666666667</c:v>
                </c:pt>
                <c:pt idx="3">
                  <c:v>0.98666666666666669</c:v>
                </c:pt>
                <c:pt idx="4">
                  <c:v>0.94833333333333336</c:v>
                </c:pt>
                <c:pt idx="5">
                  <c:v>0.98166666666666669</c:v>
                </c:pt>
                <c:pt idx="6">
                  <c:v>0.97333333333333338</c:v>
                </c:pt>
                <c:pt idx="7">
                  <c:v>0.89333333333333331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D4-4F5E-9153-2EC445F54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087449"/>
        <c:axId val="527236272"/>
      </c:lineChart>
      <c:catAx>
        <c:axId val="129087449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7236272"/>
        <c:crosses val="autoZero"/>
        <c:auto val="1"/>
        <c:lblAlgn val="ctr"/>
        <c:lblOffset val="100"/>
        <c:noMultiLvlLbl val="0"/>
      </c:catAx>
      <c:valAx>
        <c:axId val="5272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08744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高二上期中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'[1]学校排名 (2)'!$B$21:$G$21</c:f>
              <c:strCache>
                <c:ptCount val="6"/>
                <c:pt idx="0">
                  <c:v>语文</c:v>
                </c:pt>
                <c:pt idx="1">
                  <c:v>数学</c:v>
                </c:pt>
                <c:pt idx="2">
                  <c:v>英语</c:v>
                </c:pt>
                <c:pt idx="3">
                  <c:v>物理</c:v>
                </c:pt>
                <c:pt idx="4">
                  <c:v>化学</c:v>
                </c:pt>
                <c:pt idx="5">
                  <c:v>生物</c:v>
                </c:pt>
              </c:strCache>
            </c:strRef>
          </c:cat>
          <c:val>
            <c:numRef>
              <c:f>'[1]学校排名 (2)'!$B$22:$G$22</c:f>
              <c:numCache>
                <c:formatCode>General</c:formatCode>
                <c:ptCount val="6"/>
                <c:pt idx="0">
                  <c:v>0.16916666666666699</c:v>
                </c:pt>
                <c:pt idx="1">
                  <c:v>0.855833333333333</c:v>
                </c:pt>
                <c:pt idx="2">
                  <c:v>0.43636363636363601</c:v>
                </c:pt>
                <c:pt idx="3">
                  <c:v>0.95333333333333303</c:v>
                </c:pt>
                <c:pt idx="4">
                  <c:v>0.7</c:v>
                </c:pt>
                <c:pt idx="5">
                  <c:v>0.89333333333333298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7-4D20-ABB2-A3ED7B70A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511556"/>
        <c:axId val="529312248"/>
      </c:radarChart>
      <c:catAx>
        <c:axId val="7365115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9312248"/>
        <c:crosses val="autoZero"/>
        <c:auto val="1"/>
        <c:lblAlgn val="ctr"/>
        <c:lblOffset val="100"/>
        <c:noMultiLvlLbl val="0"/>
      </c:catAx>
      <c:valAx>
        <c:axId val="52931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65115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考试成绩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Sheet2!$K$10</c:f>
              <c:strCache>
                <c:ptCount val="1"/>
                <c:pt idx="0">
                  <c:v>总分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Sheet2!$J$11:$J$16</c:f>
              <c:strCache>
                <c:ptCount val="6"/>
                <c:pt idx="0">
                  <c:v>高一上期中</c:v>
                </c:pt>
                <c:pt idx="1">
                  <c:v>高一下3月考</c:v>
                </c:pt>
                <c:pt idx="2">
                  <c:v>高一下期中</c:v>
                </c:pt>
                <c:pt idx="3">
                  <c:v>高一下期末</c:v>
                </c:pt>
                <c:pt idx="4">
                  <c:v>高二上10月考</c:v>
                </c:pt>
                <c:pt idx="5">
                  <c:v>高二上期中</c:v>
                </c:pt>
              </c:strCache>
            </c:strRef>
          </c:cat>
          <c:val>
            <c:numRef>
              <c:f>Sheet2!$K$11:$K$16</c:f>
              <c:numCache>
                <c:formatCode>General</c:formatCode>
                <c:ptCount val="6"/>
                <c:pt idx="0">
                  <c:v>0.88400000000000001</c:v>
                </c:pt>
                <c:pt idx="1">
                  <c:v>0.624</c:v>
                </c:pt>
                <c:pt idx="2">
                  <c:v>0.64266666666666672</c:v>
                </c:pt>
                <c:pt idx="3">
                  <c:v>0.52893333333333337</c:v>
                </c:pt>
                <c:pt idx="4">
                  <c:v>0.66800000000000004</c:v>
                </c:pt>
                <c:pt idx="5">
                  <c:v>0.60133333333333339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6E-4A77-B0A4-38EB6625A3AB}"/>
            </c:ext>
          </c:extLst>
        </c:ser>
        <c:ser>
          <c:idx val="1"/>
          <c:order val="1"/>
          <c:tx>
            <c:strRef>
              <c:f>Sheet2!$L$10</c:f>
              <c:strCache>
                <c:ptCount val="1"/>
                <c:pt idx="0">
                  <c:v>语文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Sheet2!$J$11:$J$16</c:f>
              <c:strCache>
                <c:ptCount val="6"/>
                <c:pt idx="0">
                  <c:v>高一上期中</c:v>
                </c:pt>
                <c:pt idx="1">
                  <c:v>高一下3月考</c:v>
                </c:pt>
                <c:pt idx="2">
                  <c:v>高一下期中</c:v>
                </c:pt>
                <c:pt idx="3">
                  <c:v>高一下期末</c:v>
                </c:pt>
                <c:pt idx="4">
                  <c:v>高二上10月考</c:v>
                </c:pt>
                <c:pt idx="5">
                  <c:v>高二上期中</c:v>
                </c:pt>
              </c:strCache>
            </c:strRef>
          </c:cat>
          <c:val>
            <c:numRef>
              <c:f>Sheet2!$L$11:$L$16</c:f>
              <c:numCache>
                <c:formatCode>General</c:formatCode>
                <c:ptCount val="6"/>
                <c:pt idx="0">
                  <c:v>0.57333333333333336</c:v>
                </c:pt>
                <c:pt idx="1">
                  <c:v>0.56000000000000005</c:v>
                </c:pt>
                <c:pt idx="2">
                  <c:v>0.48</c:v>
                </c:pt>
                <c:pt idx="3">
                  <c:v>0.40666666666666668</c:v>
                </c:pt>
                <c:pt idx="4">
                  <c:v>0.42</c:v>
                </c:pt>
                <c:pt idx="5">
                  <c:v>0.49333333333333335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6E-4A77-B0A4-38EB6625A3AB}"/>
            </c:ext>
          </c:extLst>
        </c:ser>
        <c:ser>
          <c:idx val="2"/>
          <c:order val="2"/>
          <c:tx>
            <c:strRef>
              <c:f>Sheet2!$M$10</c:f>
              <c:strCache>
                <c:ptCount val="1"/>
                <c:pt idx="0">
                  <c:v>数学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Sheet2!$J$11:$J$16</c:f>
              <c:strCache>
                <c:ptCount val="6"/>
                <c:pt idx="0">
                  <c:v>高一上期中</c:v>
                </c:pt>
                <c:pt idx="1">
                  <c:v>高一下3月考</c:v>
                </c:pt>
                <c:pt idx="2">
                  <c:v>高一下期中</c:v>
                </c:pt>
                <c:pt idx="3">
                  <c:v>高一下期末</c:v>
                </c:pt>
                <c:pt idx="4">
                  <c:v>高二上10月考</c:v>
                </c:pt>
                <c:pt idx="5">
                  <c:v>高二上期中</c:v>
                </c:pt>
              </c:strCache>
            </c:strRef>
          </c:cat>
          <c:val>
            <c:numRef>
              <c:f>Sheet2!$M$11:$M$16</c:f>
              <c:numCache>
                <c:formatCode>General</c:formatCode>
                <c:ptCount val="6"/>
                <c:pt idx="0">
                  <c:v>0.74</c:v>
                </c:pt>
                <c:pt idx="1">
                  <c:v>0.54666666666666663</c:v>
                </c:pt>
                <c:pt idx="2">
                  <c:v>0.60666666666666669</c:v>
                </c:pt>
                <c:pt idx="3">
                  <c:v>0.43333333333333335</c:v>
                </c:pt>
                <c:pt idx="4">
                  <c:v>0.85333333333333339</c:v>
                </c:pt>
                <c:pt idx="5">
                  <c:v>0.53333333333333333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6E-4A77-B0A4-38EB6625A3AB}"/>
            </c:ext>
          </c:extLst>
        </c:ser>
        <c:ser>
          <c:idx val="3"/>
          <c:order val="3"/>
          <c:tx>
            <c:strRef>
              <c:f>Sheet2!$N$10</c:f>
              <c:strCache>
                <c:ptCount val="1"/>
                <c:pt idx="0">
                  <c:v>英语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Sheet2!$J$11:$J$16</c:f>
              <c:strCache>
                <c:ptCount val="6"/>
                <c:pt idx="0">
                  <c:v>高一上期中</c:v>
                </c:pt>
                <c:pt idx="1">
                  <c:v>高一下3月考</c:v>
                </c:pt>
                <c:pt idx="2">
                  <c:v>高一下期中</c:v>
                </c:pt>
                <c:pt idx="3">
                  <c:v>高一下期末</c:v>
                </c:pt>
                <c:pt idx="4">
                  <c:v>高二上10月考</c:v>
                </c:pt>
                <c:pt idx="5">
                  <c:v>高二上期中</c:v>
                </c:pt>
              </c:strCache>
            </c:strRef>
          </c:cat>
          <c:val>
            <c:numRef>
              <c:f>Sheet2!$N$11:$N$16</c:f>
              <c:numCache>
                <c:formatCode>General</c:formatCode>
                <c:ptCount val="6"/>
                <c:pt idx="0">
                  <c:v>0.62</c:v>
                </c:pt>
                <c:pt idx="1">
                  <c:v>0.44666666666666666</c:v>
                </c:pt>
                <c:pt idx="2">
                  <c:v>0.45333333333333331</c:v>
                </c:pt>
                <c:pt idx="3">
                  <c:v>0.45</c:v>
                </c:pt>
                <c:pt idx="4">
                  <c:v>0.37666666666666665</c:v>
                </c:pt>
                <c:pt idx="5">
                  <c:v>0.43333333333333335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6E-4A77-B0A4-38EB6625A3AB}"/>
            </c:ext>
          </c:extLst>
        </c:ser>
        <c:ser>
          <c:idx val="4"/>
          <c:order val="4"/>
          <c:tx>
            <c:strRef>
              <c:f>Sheet2!$O$10</c:f>
              <c:strCache>
                <c:ptCount val="1"/>
                <c:pt idx="0">
                  <c:v>物理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Sheet2!$J$11:$J$16</c:f>
              <c:strCache>
                <c:ptCount val="6"/>
                <c:pt idx="0">
                  <c:v>高一上期中</c:v>
                </c:pt>
                <c:pt idx="1">
                  <c:v>高一下3月考</c:v>
                </c:pt>
                <c:pt idx="2">
                  <c:v>高一下期中</c:v>
                </c:pt>
                <c:pt idx="3">
                  <c:v>高一下期末</c:v>
                </c:pt>
                <c:pt idx="4">
                  <c:v>高二上10月考</c:v>
                </c:pt>
                <c:pt idx="5">
                  <c:v>高二上期中</c:v>
                </c:pt>
              </c:strCache>
            </c:strRef>
          </c:cat>
          <c:val>
            <c:numRef>
              <c:f>Sheet2!$O$11:$O$16</c:f>
              <c:numCache>
                <c:formatCode>General</c:formatCode>
                <c:ptCount val="6"/>
                <c:pt idx="0">
                  <c:v>0.81</c:v>
                </c:pt>
                <c:pt idx="1">
                  <c:v>0.79</c:v>
                </c:pt>
                <c:pt idx="2">
                  <c:v>0.91</c:v>
                </c:pt>
                <c:pt idx="3">
                  <c:v>0.755</c:v>
                </c:pt>
                <c:pt idx="4">
                  <c:v>0.9</c:v>
                </c:pt>
                <c:pt idx="5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6E-4A77-B0A4-38EB6625A3AB}"/>
            </c:ext>
          </c:extLst>
        </c:ser>
        <c:ser>
          <c:idx val="5"/>
          <c:order val="5"/>
          <c:tx>
            <c:strRef>
              <c:f>Sheet2!$P$10</c:f>
              <c:strCache>
                <c:ptCount val="1"/>
                <c:pt idx="0">
                  <c:v>化学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Sheet2!$J$11:$J$16</c:f>
              <c:strCache>
                <c:ptCount val="6"/>
                <c:pt idx="0">
                  <c:v>高一上期中</c:v>
                </c:pt>
                <c:pt idx="1">
                  <c:v>高一下3月考</c:v>
                </c:pt>
                <c:pt idx="2">
                  <c:v>高一下期中</c:v>
                </c:pt>
                <c:pt idx="3">
                  <c:v>高一下期末</c:v>
                </c:pt>
                <c:pt idx="4">
                  <c:v>高二上10月考</c:v>
                </c:pt>
                <c:pt idx="5">
                  <c:v>高二上期中</c:v>
                </c:pt>
              </c:strCache>
            </c:strRef>
          </c:cat>
          <c:val>
            <c:numRef>
              <c:f>Sheet2!$P$11:$P$16</c:f>
              <c:numCache>
                <c:formatCode>General</c:formatCode>
                <c:ptCount val="6"/>
                <c:pt idx="0">
                  <c:v>0.66</c:v>
                </c:pt>
                <c:pt idx="1">
                  <c:v>0.62</c:v>
                </c:pt>
                <c:pt idx="2">
                  <c:v>0.67</c:v>
                </c:pt>
                <c:pt idx="3">
                  <c:v>0.54</c:v>
                </c:pt>
                <c:pt idx="4">
                  <c:v>0.74</c:v>
                </c:pt>
                <c:pt idx="5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26E-4A77-B0A4-38EB6625A3AB}"/>
            </c:ext>
          </c:extLst>
        </c:ser>
        <c:ser>
          <c:idx val="6"/>
          <c:order val="6"/>
          <c:tx>
            <c:strRef>
              <c:f>Sheet2!$Q$10</c:f>
              <c:strCache>
                <c:ptCount val="1"/>
                <c:pt idx="0">
                  <c:v>生物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Sheet2!$J$11:$J$16</c:f>
              <c:strCache>
                <c:ptCount val="6"/>
                <c:pt idx="0">
                  <c:v>高一上期中</c:v>
                </c:pt>
                <c:pt idx="1">
                  <c:v>高一下3月考</c:v>
                </c:pt>
                <c:pt idx="2">
                  <c:v>高一下期中</c:v>
                </c:pt>
                <c:pt idx="3">
                  <c:v>高一下期末</c:v>
                </c:pt>
                <c:pt idx="4">
                  <c:v>高二上10月考</c:v>
                </c:pt>
                <c:pt idx="5">
                  <c:v>高二上期中</c:v>
                </c:pt>
              </c:strCache>
            </c:strRef>
          </c:cat>
          <c:val>
            <c:numRef>
              <c:f>Sheet2!$Q$11:$Q$16</c:f>
              <c:numCache>
                <c:formatCode>General</c:formatCode>
                <c:ptCount val="6"/>
                <c:pt idx="0">
                  <c:v>0.68</c:v>
                </c:pt>
                <c:pt idx="1">
                  <c:v>0.94</c:v>
                </c:pt>
                <c:pt idx="2">
                  <c:v>0.93</c:v>
                </c:pt>
                <c:pt idx="3">
                  <c:v>0.73699999999999999</c:v>
                </c:pt>
                <c:pt idx="4">
                  <c:v>0.89</c:v>
                </c:pt>
                <c:pt idx="5">
                  <c:v>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26E-4A77-B0A4-38EB6625A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045023"/>
        <c:axId val="581046271"/>
      </c:lineChart>
      <c:catAx>
        <c:axId val="58104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046271"/>
        <c:crosses val="autoZero"/>
        <c:auto val="1"/>
        <c:lblAlgn val="ctr"/>
        <c:lblOffset val="100"/>
        <c:noMultiLvlLbl val="0"/>
      </c:catAx>
      <c:valAx>
        <c:axId val="58104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04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7</xdr:col>
      <xdr:colOff>0</xdr:colOff>
      <xdr:row>31</xdr:row>
      <xdr:rowOff>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25C7001-B3FC-43EB-8B3F-74E1BC7AB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0</xdr:colOff>
      <xdr:row>30</xdr:row>
      <xdr:rowOff>172840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ED95361A-4D8E-43D5-9E05-D5C78272AD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11</xdr:row>
      <xdr:rowOff>0</xdr:rowOff>
    </xdr:from>
    <xdr:to>
      <xdr:col>19</xdr:col>
      <xdr:colOff>679174</xdr:colOff>
      <xdr:row>30</xdr:row>
      <xdr:rowOff>172840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43582C2E-9FB6-4F8C-8048-C059D69BF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177353</xdr:rowOff>
    </xdr:from>
    <xdr:to>
      <xdr:col>5</xdr:col>
      <xdr:colOff>347335</xdr:colOff>
      <xdr:row>39</xdr:row>
      <xdr:rowOff>164455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396712</xdr:colOff>
      <xdr:row>24</xdr:row>
      <xdr:rowOff>0</xdr:rowOff>
    </xdr:from>
    <xdr:to>
      <xdr:col>10</xdr:col>
      <xdr:colOff>62053</xdr:colOff>
      <xdr:row>39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80962</xdr:colOff>
      <xdr:row>24</xdr:row>
      <xdr:rowOff>9525</xdr:rowOff>
    </xdr:from>
    <xdr:to>
      <xdr:col>16</xdr:col>
      <xdr:colOff>80962</xdr:colOff>
      <xdr:row>40</xdr:row>
      <xdr:rowOff>9525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585EAEC-0539-4EDE-A872-289BF35ED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3398;&#26657;&#25490;&#21517;%20(2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学校排名 (2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F11"/>
  <sheetViews>
    <sheetView tabSelected="1" zoomScale="72" zoomScaleNormal="72" workbookViewId="0"/>
  </sheetViews>
  <sheetFormatPr defaultColWidth="9" defaultRowHeight="13.5" x14ac:dyDescent="0.15"/>
  <cols>
    <col min="1" max="1" width="10" bestFit="1" customWidth="1"/>
    <col min="6" max="6" width="9" bestFit="1" customWidth="1"/>
    <col min="7" max="7" width="10" bestFit="1" customWidth="1"/>
    <col min="8" max="10" width="9" bestFit="1" customWidth="1"/>
    <col min="12" max="12" width="10" bestFit="1" customWidth="1"/>
    <col min="17" max="17" width="10" bestFit="1" customWidth="1"/>
    <col min="22" max="22" width="10" bestFit="1" customWidth="1"/>
    <col min="28" max="28" width="10" bestFit="1" customWidth="1"/>
    <col min="34" max="34" width="10" bestFit="1" customWidth="1"/>
    <col min="40" max="40" width="10" bestFit="1" customWidth="1"/>
    <col min="46" max="46" width="10" bestFit="1" customWidth="1"/>
    <col min="52" max="52" width="10" bestFit="1" customWidth="1"/>
  </cols>
  <sheetData>
    <row r="1" spans="1:58" s="1" customFormat="1" x14ac:dyDescent="0.15">
      <c r="A1" s="2"/>
      <c r="B1" s="7" t="s">
        <v>11</v>
      </c>
      <c r="C1" s="7"/>
      <c r="D1" s="7"/>
      <c r="E1" s="7"/>
      <c r="F1" s="7"/>
      <c r="G1" s="7"/>
      <c r="H1" s="7" t="s">
        <v>12</v>
      </c>
      <c r="I1" s="7"/>
      <c r="J1" s="7"/>
      <c r="K1" s="7"/>
      <c r="L1" s="7"/>
      <c r="M1" s="7" t="s">
        <v>13</v>
      </c>
      <c r="N1" s="7"/>
      <c r="O1" s="7"/>
      <c r="P1" s="7"/>
      <c r="Q1" s="7"/>
      <c r="R1" s="7" t="s">
        <v>14</v>
      </c>
      <c r="S1" s="7"/>
      <c r="T1" s="7"/>
      <c r="U1" s="7"/>
      <c r="V1" s="7"/>
      <c r="W1" s="7" t="s">
        <v>15</v>
      </c>
      <c r="X1" s="7"/>
      <c r="Y1" s="7"/>
      <c r="Z1" s="7"/>
      <c r="AA1" s="7"/>
      <c r="AB1" s="7"/>
      <c r="AC1" s="7" t="s">
        <v>16</v>
      </c>
      <c r="AD1" s="7"/>
      <c r="AE1" s="7"/>
      <c r="AF1" s="7"/>
      <c r="AG1" s="7"/>
      <c r="AH1" s="7"/>
      <c r="AI1" s="7" t="s">
        <v>17</v>
      </c>
      <c r="AJ1" s="7"/>
      <c r="AK1" s="7"/>
      <c r="AL1" s="7"/>
      <c r="AM1" s="7"/>
      <c r="AN1" s="7"/>
      <c r="AO1" s="7" t="s">
        <v>18</v>
      </c>
      <c r="AP1" s="7"/>
      <c r="AQ1" s="7"/>
      <c r="AR1" s="7"/>
      <c r="AS1" s="7"/>
      <c r="AT1" s="7"/>
      <c r="AU1" s="7" t="s">
        <v>19</v>
      </c>
      <c r="AV1" s="7"/>
      <c r="AW1" s="7"/>
      <c r="AX1" s="7"/>
      <c r="AY1" s="7"/>
      <c r="AZ1" s="7"/>
      <c r="BA1" s="7" t="s">
        <v>8</v>
      </c>
      <c r="BB1" s="7"/>
      <c r="BC1" s="7"/>
      <c r="BD1" s="7"/>
      <c r="BE1" s="7"/>
      <c r="BF1" s="7"/>
    </row>
    <row r="2" spans="1:58" s="1" customFormat="1" x14ac:dyDescent="0.15">
      <c r="A2" s="2" t="s">
        <v>26</v>
      </c>
      <c r="B2" s="2" t="s">
        <v>20</v>
      </c>
      <c r="C2" s="2" t="s">
        <v>21</v>
      </c>
      <c r="D2" s="2" t="s">
        <v>25</v>
      </c>
      <c r="E2" s="2" t="s">
        <v>24</v>
      </c>
      <c r="F2" s="2" t="s">
        <v>22</v>
      </c>
      <c r="G2" s="2" t="s">
        <v>23</v>
      </c>
      <c r="H2" s="2" t="s">
        <v>9</v>
      </c>
      <c r="I2" s="2" t="s">
        <v>25</v>
      </c>
      <c r="J2" s="2" t="s">
        <v>24</v>
      </c>
      <c r="K2" s="2" t="s">
        <v>22</v>
      </c>
      <c r="L2" s="2" t="s">
        <v>23</v>
      </c>
      <c r="M2" s="2" t="s">
        <v>9</v>
      </c>
      <c r="N2" s="2" t="s">
        <v>25</v>
      </c>
      <c r="O2" s="2" t="s">
        <v>24</v>
      </c>
      <c r="P2" s="2" t="s">
        <v>22</v>
      </c>
      <c r="Q2" s="2" t="s">
        <v>23</v>
      </c>
      <c r="R2" s="2" t="s">
        <v>9</v>
      </c>
      <c r="S2" s="2" t="s">
        <v>25</v>
      </c>
      <c r="T2" s="2" t="s">
        <v>24</v>
      </c>
      <c r="U2" s="2" t="s">
        <v>22</v>
      </c>
      <c r="V2" s="2" t="s">
        <v>23</v>
      </c>
      <c r="W2" s="2" t="s">
        <v>9</v>
      </c>
      <c r="X2" s="2" t="s">
        <v>10</v>
      </c>
      <c r="Y2" s="2" t="s">
        <v>25</v>
      </c>
      <c r="Z2" s="2" t="s">
        <v>24</v>
      </c>
      <c r="AA2" s="2" t="s">
        <v>22</v>
      </c>
      <c r="AB2" s="2" t="s">
        <v>23</v>
      </c>
      <c r="AC2" s="2" t="s">
        <v>9</v>
      </c>
      <c r="AD2" s="2" t="s">
        <v>10</v>
      </c>
      <c r="AE2" s="2" t="s">
        <v>25</v>
      </c>
      <c r="AF2" s="2" t="s">
        <v>24</v>
      </c>
      <c r="AG2" s="2" t="s">
        <v>22</v>
      </c>
      <c r="AH2" s="2" t="s">
        <v>23</v>
      </c>
      <c r="AI2" s="2" t="s">
        <v>9</v>
      </c>
      <c r="AJ2" s="2" t="s">
        <v>10</v>
      </c>
      <c r="AK2" s="2" t="s">
        <v>25</v>
      </c>
      <c r="AL2" s="2" t="s">
        <v>24</v>
      </c>
      <c r="AM2" s="2" t="s">
        <v>22</v>
      </c>
      <c r="AN2" s="2" t="s">
        <v>23</v>
      </c>
      <c r="AO2" s="2" t="s">
        <v>9</v>
      </c>
      <c r="AP2" s="2" t="s">
        <v>10</v>
      </c>
      <c r="AQ2" s="2" t="s">
        <v>25</v>
      </c>
      <c r="AR2" s="2" t="s">
        <v>24</v>
      </c>
      <c r="AS2" s="2" t="s">
        <v>22</v>
      </c>
      <c r="AT2" s="2" t="s">
        <v>23</v>
      </c>
      <c r="AU2" s="2" t="s">
        <v>9</v>
      </c>
      <c r="AV2" s="2" t="s">
        <v>10</v>
      </c>
      <c r="AW2" s="2" t="s">
        <v>25</v>
      </c>
      <c r="AX2" s="2" t="s">
        <v>24</v>
      </c>
      <c r="AY2" s="2" t="s">
        <v>22</v>
      </c>
      <c r="AZ2" s="2" t="s">
        <v>23</v>
      </c>
      <c r="BA2" s="2" t="s">
        <v>9</v>
      </c>
      <c r="BB2" s="2" t="s">
        <v>10</v>
      </c>
      <c r="BC2" s="2" t="s">
        <v>25</v>
      </c>
      <c r="BD2" s="2" t="s">
        <v>24</v>
      </c>
      <c r="BE2" s="2" t="s">
        <v>22</v>
      </c>
      <c r="BF2" s="2" t="s">
        <v>23</v>
      </c>
    </row>
    <row r="3" spans="1:58" s="4" customFormat="1" x14ac:dyDescent="0.15">
      <c r="A3" s="2" t="s">
        <v>0</v>
      </c>
      <c r="B3" s="2">
        <v>579</v>
      </c>
      <c r="C3" s="2">
        <v>663</v>
      </c>
      <c r="D3" s="2">
        <v>9</v>
      </c>
      <c r="E3" s="2">
        <v>137</v>
      </c>
      <c r="F3" s="2">
        <v>2429</v>
      </c>
      <c r="G3" s="2"/>
      <c r="H3" s="2">
        <v>86</v>
      </c>
      <c r="I3" s="2">
        <v>31</v>
      </c>
      <c r="J3" s="2">
        <v>791</v>
      </c>
      <c r="K3" s="2">
        <v>4785</v>
      </c>
      <c r="L3" s="2"/>
      <c r="M3" s="2">
        <v>111</v>
      </c>
      <c r="N3" s="2">
        <v>1</v>
      </c>
      <c r="O3" s="2">
        <v>11</v>
      </c>
      <c r="P3" s="2">
        <v>265</v>
      </c>
      <c r="Q3" s="2"/>
      <c r="R3" s="2">
        <v>93</v>
      </c>
      <c r="S3" s="2">
        <v>23</v>
      </c>
      <c r="T3" s="2">
        <v>436</v>
      </c>
      <c r="U3" s="2">
        <v>3020</v>
      </c>
      <c r="V3" s="2"/>
      <c r="W3" s="2">
        <v>44</v>
      </c>
      <c r="X3" s="2">
        <v>81</v>
      </c>
      <c r="Y3" s="2">
        <v>4</v>
      </c>
      <c r="Z3" s="2">
        <v>22</v>
      </c>
      <c r="AA3" s="2">
        <v>765</v>
      </c>
      <c r="AB3" s="2"/>
      <c r="AC3" s="2">
        <v>45</v>
      </c>
      <c r="AD3" s="2">
        <v>66</v>
      </c>
      <c r="AE3" s="2">
        <v>7</v>
      </c>
      <c r="AF3" s="2">
        <v>294</v>
      </c>
      <c r="AG3" s="2">
        <v>2883</v>
      </c>
      <c r="AH3" s="2"/>
      <c r="AI3" s="2">
        <v>60</v>
      </c>
      <c r="AJ3" s="2">
        <v>68</v>
      </c>
      <c r="AK3" s="2">
        <v>11</v>
      </c>
      <c r="AL3" s="2">
        <v>161</v>
      </c>
      <c r="AM3" s="2">
        <v>2551</v>
      </c>
      <c r="AN3" s="2"/>
      <c r="AO3" s="2">
        <v>37</v>
      </c>
      <c r="AP3" s="2">
        <v>48</v>
      </c>
      <c r="AQ3" s="2">
        <v>39</v>
      </c>
      <c r="AR3" s="2">
        <v>820</v>
      </c>
      <c r="AS3" s="2">
        <v>6454</v>
      </c>
      <c r="AT3" s="2"/>
      <c r="AU3" s="2">
        <v>54</v>
      </c>
      <c r="AV3" s="2">
        <v>54</v>
      </c>
      <c r="AW3" s="2">
        <v>32</v>
      </c>
      <c r="AX3" s="2">
        <v>700</v>
      </c>
      <c r="AY3" s="2">
        <v>5479</v>
      </c>
      <c r="AZ3" s="2"/>
      <c r="BA3" s="2">
        <v>49</v>
      </c>
      <c r="BB3" s="2">
        <v>56</v>
      </c>
      <c r="BC3" s="2">
        <v>29</v>
      </c>
      <c r="BD3" s="2">
        <v>469</v>
      </c>
      <c r="BE3" s="2">
        <v>5145</v>
      </c>
      <c r="BF3" s="2"/>
    </row>
    <row r="4" spans="1:58" s="4" customFormat="1" x14ac:dyDescent="0.15">
      <c r="A4" s="2" t="s">
        <v>1</v>
      </c>
      <c r="B4" s="2">
        <v>413.5</v>
      </c>
      <c r="C4" s="2"/>
      <c r="D4" s="2">
        <v>26</v>
      </c>
      <c r="E4" s="2">
        <v>540</v>
      </c>
      <c r="F4" s="2">
        <v>1879</v>
      </c>
      <c r="G4" s="2">
        <v>18781</v>
      </c>
      <c r="H4" s="2">
        <v>81</v>
      </c>
      <c r="I4" s="2">
        <v>41</v>
      </c>
      <c r="J4" s="2">
        <v>1036</v>
      </c>
      <c r="K4" s="2">
        <v>3264</v>
      </c>
      <c r="L4" s="2">
        <v>24696</v>
      </c>
      <c r="M4" s="2">
        <v>78</v>
      </c>
      <c r="N4" s="2">
        <v>7</v>
      </c>
      <c r="O4" s="2">
        <v>153</v>
      </c>
      <c r="P4" s="2">
        <v>888</v>
      </c>
      <c r="Q4" s="2">
        <v>8274</v>
      </c>
      <c r="R4" s="2">
        <v>59.5</v>
      </c>
      <c r="S4" s="2">
        <v>32</v>
      </c>
      <c r="T4" s="2">
        <v>768</v>
      </c>
      <c r="U4" s="2">
        <v>2329</v>
      </c>
      <c r="V4" s="2">
        <v>17863</v>
      </c>
      <c r="W4" s="2">
        <v>39</v>
      </c>
      <c r="X4" s="2"/>
      <c r="Y4" s="2">
        <v>5</v>
      </c>
      <c r="Z4" s="2">
        <v>117</v>
      </c>
      <c r="AA4" s="2">
        <v>913</v>
      </c>
      <c r="AB4" s="2">
        <v>7552</v>
      </c>
      <c r="AC4" s="2">
        <v>19</v>
      </c>
      <c r="AD4" s="2"/>
      <c r="AE4" s="2">
        <v>36</v>
      </c>
      <c r="AF4" s="2">
        <v>807</v>
      </c>
      <c r="AG4" s="2">
        <v>2513</v>
      </c>
      <c r="AH4" s="2">
        <v>19907</v>
      </c>
      <c r="AI4" s="2">
        <v>38</v>
      </c>
      <c r="AJ4" s="2"/>
      <c r="AK4" s="2">
        <v>7</v>
      </c>
      <c r="AL4" s="2">
        <v>173</v>
      </c>
      <c r="AM4" s="2">
        <v>1108</v>
      </c>
      <c r="AN4" s="2">
        <v>8070</v>
      </c>
      <c r="AO4" s="2">
        <v>20</v>
      </c>
      <c r="AP4" s="2"/>
      <c r="AQ4" s="2">
        <v>41</v>
      </c>
      <c r="AR4" s="2">
        <v>1002</v>
      </c>
      <c r="AS4" s="2">
        <v>3260</v>
      </c>
      <c r="AT4" s="2">
        <v>25113</v>
      </c>
      <c r="AU4" s="2">
        <v>47</v>
      </c>
      <c r="AV4" s="2"/>
      <c r="AW4" s="2">
        <v>31</v>
      </c>
      <c r="AX4" s="2">
        <v>586</v>
      </c>
      <c r="AY4" s="2">
        <v>1853</v>
      </c>
      <c r="AZ4" s="2">
        <v>16060</v>
      </c>
      <c r="BA4" s="2">
        <v>32</v>
      </c>
      <c r="BB4" s="2"/>
      <c r="BC4" s="2">
        <v>38</v>
      </c>
      <c r="BD4" s="2">
        <v>854</v>
      </c>
      <c r="BE4" s="2">
        <v>2669</v>
      </c>
      <c r="BF4" s="2">
        <v>22264</v>
      </c>
    </row>
    <row r="5" spans="1:58" s="4" customFormat="1" x14ac:dyDescent="0.15">
      <c r="A5" s="2" t="s">
        <v>2</v>
      </c>
      <c r="B5" s="2">
        <v>436</v>
      </c>
      <c r="C5" s="2">
        <v>468</v>
      </c>
      <c r="D5" s="2">
        <v>19</v>
      </c>
      <c r="E5" s="2">
        <v>323</v>
      </c>
      <c r="F5" s="2"/>
      <c r="G5" s="2"/>
      <c r="H5" s="2">
        <v>84</v>
      </c>
      <c r="I5" s="2">
        <v>47</v>
      </c>
      <c r="J5" s="2">
        <v>932</v>
      </c>
      <c r="K5" s="2"/>
      <c r="L5" s="2"/>
      <c r="M5" s="2">
        <v>82</v>
      </c>
      <c r="N5" s="2">
        <v>22</v>
      </c>
      <c r="O5" s="2">
        <v>319</v>
      </c>
      <c r="P5" s="2"/>
      <c r="Q5" s="2"/>
      <c r="R5" s="2">
        <v>67</v>
      </c>
      <c r="S5" s="2">
        <v>41</v>
      </c>
      <c r="T5" s="2">
        <v>760</v>
      </c>
      <c r="U5" s="2"/>
      <c r="V5" s="2"/>
      <c r="W5" s="2">
        <v>72</v>
      </c>
      <c r="X5" s="2">
        <v>79</v>
      </c>
      <c r="Y5" s="2">
        <v>6</v>
      </c>
      <c r="Z5" s="2">
        <v>66</v>
      </c>
      <c r="AA5" s="2"/>
      <c r="AB5" s="2"/>
      <c r="AC5" s="2">
        <v>52</v>
      </c>
      <c r="AD5" s="2">
        <v>62</v>
      </c>
      <c r="AE5" s="2">
        <v>29</v>
      </c>
      <c r="AF5" s="2">
        <v>263</v>
      </c>
      <c r="AG5" s="2"/>
      <c r="AH5" s="2"/>
      <c r="AI5" s="2">
        <v>79</v>
      </c>
      <c r="AJ5" s="2">
        <v>94</v>
      </c>
      <c r="AK5" s="2">
        <v>1</v>
      </c>
      <c r="AL5" s="2">
        <v>5</v>
      </c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s="4" customFormat="1" x14ac:dyDescent="0.15">
      <c r="A6" s="2" t="s">
        <v>3</v>
      </c>
      <c r="B6" s="2">
        <v>397</v>
      </c>
      <c r="C6" s="2">
        <v>482</v>
      </c>
      <c r="D6" s="2">
        <v>10</v>
      </c>
      <c r="E6" s="2">
        <v>137</v>
      </c>
      <c r="F6" s="2"/>
      <c r="G6" s="2"/>
      <c r="H6" s="2">
        <v>72</v>
      </c>
      <c r="I6" s="2">
        <v>52</v>
      </c>
      <c r="J6" s="2">
        <v>1069</v>
      </c>
      <c r="K6" s="2"/>
      <c r="L6" s="2"/>
      <c r="M6" s="2">
        <v>91</v>
      </c>
      <c r="N6" s="2">
        <v>7</v>
      </c>
      <c r="O6" s="2">
        <v>109</v>
      </c>
      <c r="P6" s="2"/>
      <c r="Q6" s="2"/>
      <c r="R6" s="2">
        <v>68</v>
      </c>
      <c r="S6" s="2">
        <v>36</v>
      </c>
      <c r="T6" s="2">
        <v>591</v>
      </c>
      <c r="U6" s="2"/>
      <c r="V6" s="2"/>
      <c r="W6" s="2">
        <v>60</v>
      </c>
      <c r="X6" s="2">
        <v>91</v>
      </c>
      <c r="Y6" s="2">
        <v>1</v>
      </c>
      <c r="Z6" s="2">
        <v>17</v>
      </c>
      <c r="AA6" s="2"/>
      <c r="AB6" s="2"/>
      <c r="AC6" s="2">
        <v>41</v>
      </c>
      <c r="AD6" s="2">
        <v>67</v>
      </c>
      <c r="AE6" s="2">
        <v>17</v>
      </c>
      <c r="AF6" s="2">
        <v>198</v>
      </c>
      <c r="AG6" s="2"/>
      <c r="AH6" s="2"/>
      <c r="AI6" s="2">
        <v>65</v>
      </c>
      <c r="AJ6" s="2">
        <v>93</v>
      </c>
      <c r="AK6" s="2">
        <v>2</v>
      </c>
      <c r="AL6" s="2">
        <v>8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s="4" customFormat="1" x14ac:dyDescent="0.15">
      <c r="A7" s="2" t="s">
        <v>4</v>
      </c>
      <c r="B7" s="2">
        <v>452.5</v>
      </c>
      <c r="C7" s="2"/>
      <c r="D7" s="2">
        <v>33</v>
      </c>
      <c r="E7" s="2">
        <v>416</v>
      </c>
      <c r="F7" s="2"/>
      <c r="G7" s="2"/>
      <c r="H7" s="2">
        <v>55</v>
      </c>
      <c r="I7" s="2">
        <v>52</v>
      </c>
      <c r="J7" s="2">
        <v>1057</v>
      </c>
      <c r="K7" s="2"/>
      <c r="L7" s="2"/>
      <c r="M7" s="2">
        <v>73</v>
      </c>
      <c r="N7" s="2">
        <v>7</v>
      </c>
      <c r="O7" s="2">
        <v>124</v>
      </c>
      <c r="P7" s="2"/>
      <c r="Q7" s="2"/>
      <c r="R7" s="2">
        <v>40.5</v>
      </c>
      <c r="S7" s="2">
        <v>45</v>
      </c>
      <c r="T7" s="2">
        <v>810</v>
      </c>
      <c r="U7" s="2"/>
      <c r="V7" s="2"/>
      <c r="W7" s="2">
        <v>47</v>
      </c>
      <c r="X7" s="2"/>
      <c r="Y7" s="2">
        <v>4</v>
      </c>
      <c r="Z7" s="2">
        <v>46</v>
      </c>
      <c r="AA7" s="2"/>
      <c r="AB7" s="2"/>
      <c r="AC7" s="2">
        <v>53</v>
      </c>
      <c r="AD7" s="2"/>
      <c r="AE7" s="2">
        <v>40</v>
      </c>
      <c r="AF7" s="2">
        <v>408</v>
      </c>
      <c r="AG7" s="2"/>
      <c r="AH7" s="2"/>
      <c r="AI7" s="2">
        <v>88</v>
      </c>
      <c r="AJ7" s="2"/>
      <c r="AK7" s="2">
        <v>13</v>
      </c>
      <c r="AL7" s="2">
        <v>31</v>
      </c>
      <c r="AM7" s="2"/>
      <c r="AN7" s="2"/>
      <c r="AO7" s="2"/>
      <c r="AP7" s="2"/>
      <c r="AQ7" s="2"/>
      <c r="AR7" s="2"/>
      <c r="AS7" s="2"/>
      <c r="AT7" s="2"/>
      <c r="AU7" s="2">
        <v>34</v>
      </c>
      <c r="AV7" s="2"/>
      <c r="AW7" s="2">
        <v>52</v>
      </c>
      <c r="AX7" s="2">
        <v>1054</v>
      </c>
      <c r="AY7" s="2"/>
      <c r="AZ7" s="2"/>
      <c r="BA7" s="2">
        <v>62</v>
      </c>
      <c r="BB7" s="2"/>
      <c r="BC7" s="2">
        <v>33</v>
      </c>
      <c r="BD7" s="2">
        <v>864</v>
      </c>
      <c r="BE7" s="2"/>
      <c r="BF7" s="2"/>
    </row>
    <row r="8" spans="1:58" s="4" customFormat="1" x14ac:dyDescent="0.15">
      <c r="A8" s="2" t="s">
        <v>5</v>
      </c>
      <c r="B8" s="2">
        <v>342.5</v>
      </c>
      <c r="C8" s="2">
        <v>396.7</v>
      </c>
      <c r="D8" s="2">
        <v>17</v>
      </c>
      <c r="E8" s="2">
        <v>310</v>
      </c>
      <c r="F8" s="2"/>
      <c r="G8" s="2">
        <v>12619</v>
      </c>
      <c r="H8" s="2">
        <v>61</v>
      </c>
      <c r="I8" s="2">
        <v>52</v>
      </c>
      <c r="J8" s="2">
        <v>1106</v>
      </c>
      <c r="K8" s="2"/>
      <c r="L8" s="2">
        <v>25619</v>
      </c>
      <c r="M8" s="2">
        <v>65</v>
      </c>
      <c r="N8" s="2">
        <v>12</v>
      </c>
      <c r="O8" s="2">
        <v>184</v>
      </c>
      <c r="P8" s="2"/>
      <c r="Q8" s="2">
        <v>7738</v>
      </c>
      <c r="R8" s="2">
        <v>67.5</v>
      </c>
      <c r="S8" s="2">
        <v>34</v>
      </c>
      <c r="T8" s="2">
        <v>479</v>
      </c>
      <c r="U8" s="2"/>
      <c r="V8" s="2">
        <v>13087</v>
      </c>
      <c r="W8" s="2">
        <v>57</v>
      </c>
      <c r="X8" s="2">
        <v>75.5</v>
      </c>
      <c r="Y8" s="2">
        <v>4</v>
      </c>
      <c r="Z8" s="2">
        <v>20</v>
      </c>
      <c r="AA8" s="2"/>
      <c r="AB8" s="2">
        <v>1940</v>
      </c>
      <c r="AC8" s="2">
        <v>35</v>
      </c>
      <c r="AD8" s="2">
        <v>54</v>
      </c>
      <c r="AE8" s="2">
        <v>26</v>
      </c>
      <c r="AF8" s="2">
        <v>249</v>
      </c>
      <c r="AG8" s="2"/>
      <c r="AH8" s="2">
        <v>7439</v>
      </c>
      <c r="AI8" s="2">
        <v>57</v>
      </c>
      <c r="AJ8" s="2">
        <v>73.7</v>
      </c>
      <c r="AK8" s="2">
        <v>3</v>
      </c>
      <c r="AL8" s="2">
        <v>11</v>
      </c>
      <c r="AM8" s="2"/>
      <c r="AN8" s="2">
        <v>2004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s="4" customFormat="1" x14ac:dyDescent="0.15">
      <c r="A9" s="2" t="s">
        <v>6</v>
      </c>
      <c r="B9" s="2">
        <v>439</v>
      </c>
      <c r="C9" s="2">
        <v>501</v>
      </c>
      <c r="D9" s="2">
        <v>13</v>
      </c>
      <c r="E9" s="2">
        <v>126</v>
      </c>
      <c r="F9" s="2"/>
      <c r="G9" s="2"/>
      <c r="H9" s="2">
        <v>63</v>
      </c>
      <c r="I9" s="2">
        <v>51</v>
      </c>
      <c r="J9" s="2">
        <v>1045</v>
      </c>
      <c r="K9" s="2"/>
      <c r="L9" s="2"/>
      <c r="M9" s="2">
        <v>128</v>
      </c>
      <c r="N9" s="2">
        <v>3</v>
      </c>
      <c r="O9" s="2">
        <v>32</v>
      </c>
      <c r="P9" s="2"/>
      <c r="Q9" s="2"/>
      <c r="R9" s="2">
        <v>56.5</v>
      </c>
      <c r="S9" s="2">
        <v>41</v>
      </c>
      <c r="T9" s="2">
        <v>693</v>
      </c>
      <c r="U9" s="2"/>
      <c r="V9" s="2"/>
      <c r="W9" s="2">
        <v>66</v>
      </c>
      <c r="X9" s="2">
        <v>90</v>
      </c>
      <c r="Y9" s="2">
        <v>2</v>
      </c>
      <c r="Z9" s="2">
        <v>18</v>
      </c>
      <c r="AA9" s="2"/>
      <c r="AB9" s="2"/>
      <c r="AC9" s="2">
        <v>59</v>
      </c>
      <c r="AD9" s="2">
        <v>74</v>
      </c>
      <c r="AE9" s="2">
        <v>14</v>
      </c>
      <c r="AF9" s="2">
        <v>112</v>
      </c>
      <c r="AG9" s="2"/>
      <c r="AH9" s="2"/>
      <c r="AI9" s="2">
        <v>66</v>
      </c>
      <c r="AJ9" s="2">
        <v>89</v>
      </c>
      <c r="AK9" s="2">
        <v>4</v>
      </c>
      <c r="AL9" s="2">
        <v>16</v>
      </c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 s="4" customFormat="1" x14ac:dyDescent="0.15">
      <c r="A10" s="2" t="s">
        <v>7</v>
      </c>
      <c r="B10" s="2">
        <v>317</v>
      </c>
      <c r="C10" s="2">
        <v>451</v>
      </c>
      <c r="D10" s="2">
        <v>15</v>
      </c>
      <c r="E10" s="2">
        <v>259</v>
      </c>
      <c r="F10" s="2"/>
      <c r="G10" s="2"/>
      <c r="H10" s="2">
        <v>74</v>
      </c>
      <c r="I10" s="2">
        <v>50</v>
      </c>
      <c r="J10" s="2">
        <v>997</v>
      </c>
      <c r="K10" s="2"/>
      <c r="L10" s="2"/>
      <c r="M10" s="2">
        <v>80</v>
      </c>
      <c r="N10" s="2">
        <v>16</v>
      </c>
      <c r="O10" s="2">
        <v>173</v>
      </c>
      <c r="P10" s="2"/>
      <c r="Q10" s="2"/>
      <c r="R10" s="2">
        <v>65</v>
      </c>
      <c r="S10" s="2">
        <v>39</v>
      </c>
      <c r="T10" s="2">
        <v>620</v>
      </c>
      <c r="U10" s="2"/>
      <c r="V10" s="2"/>
      <c r="W10" s="2">
        <v>55</v>
      </c>
      <c r="X10" s="2">
        <v>87</v>
      </c>
      <c r="Y10" s="2">
        <v>3</v>
      </c>
      <c r="Z10" s="2">
        <v>28</v>
      </c>
      <c r="AA10" s="2"/>
      <c r="AB10" s="2"/>
      <c r="AC10" s="2">
        <v>30</v>
      </c>
      <c r="AD10" s="2">
        <v>67</v>
      </c>
      <c r="AE10" s="2">
        <v>14</v>
      </c>
      <c r="AF10" s="2">
        <v>180</v>
      </c>
      <c r="AG10" s="2"/>
      <c r="AH10" s="2"/>
      <c r="AI10" s="2">
        <v>67</v>
      </c>
      <c r="AJ10" s="2">
        <v>78</v>
      </c>
      <c r="AK10" s="2">
        <v>7</v>
      </c>
      <c r="AL10" s="2">
        <v>64</v>
      </c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x14ac:dyDescent="0.15">
      <c r="A11" s="8" t="s">
        <v>28</v>
      </c>
      <c r="B11" s="6">
        <v>397</v>
      </c>
      <c r="C11" s="6">
        <v>490</v>
      </c>
      <c r="D11" s="6">
        <v>9</v>
      </c>
      <c r="E11" s="6">
        <v>129</v>
      </c>
      <c r="F11" s="6"/>
      <c r="G11" s="6"/>
      <c r="H11" s="8">
        <v>72</v>
      </c>
      <c r="I11" s="8">
        <v>46</v>
      </c>
      <c r="J11" s="8">
        <v>1014</v>
      </c>
      <c r="K11" s="5"/>
      <c r="L11" s="5"/>
      <c r="M11" s="8">
        <v>82</v>
      </c>
      <c r="N11" s="8">
        <v>20</v>
      </c>
      <c r="O11" s="8">
        <v>176</v>
      </c>
      <c r="P11" s="5"/>
      <c r="Q11" s="5"/>
      <c r="R11" s="8">
        <v>74</v>
      </c>
      <c r="S11" s="8">
        <v>34</v>
      </c>
      <c r="T11" s="8">
        <v>491</v>
      </c>
      <c r="U11" s="5"/>
      <c r="V11" s="5"/>
      <c r="W11" s="8">
        <v>62</v>
      </c>
      <c r="X11" s="8">
        <v>93</v>
      </c>
      <c r="Y11" s="8">
        <v>1</v>
      </c>
      <c r="Z11" s="8">
        <v>2</v>
      </c>
      <c r="AA11" s="5"/>
      <c r="AB11" s="5"/>
      <c r="AC11" s="8">
        <v>46</v>
      </c>
      <c r="AD11" s="8">
        <v>81</v>
      </c>
      <c r="AE11" s="8">
        <v>3</v>
      </c>
      <c r="AF11" s="8">
        <v>54</v>
      </c>
      <c r="AG11" s="5"/>
      <c r="AH11" s="5"/>
      <c r="AI11" s="8">
        <v>67</v>
      </c>
      <c r="AJ11" s="8">
        <v>89</v>
      </c>
      <c r="AK11" s="8">
        <v>3</v>
      </c>
      <c r="AL11" s="8">
        <v>17</v>
      </c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</row>
  </sheetData>
  <mergeCells count="10">
    <mergeCell ref="B1:G1"/>
    <mergeCell ref="BA1:BF1"/>
    <mergeCell ref="AC1:AH1"/>
    <mergeCell ref="AI1:AN1"/>
    <mergeCell ref="AO1:AT1"/>
    <mergeCell ref="AU1:AZ1"/>
    <mergeCell ref="R1:V1"/>
    <mergeCell ref="W1:AB1"/>
    <mergeCell ref="H1:L1"/>
    <mergeCell ref="M1:Q1"/>
  </mergeCells>
  <phoneticPr fontId="3" type="noConversion"/>
  <pageMargins left="0.7" right="0.7" top="0.75" bottom="0.75" header="0.3" footer="0.3"/>
  <pageSetup paperSize="9" scale="2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"/>
  <sheetViews>
    <sheetView zoomScaleNormal="100" workbookViewId="0">
      <selection activeCell="A10" sqref="A10"/>
    </sheetView>
  </sheetViews>
  <sheetFormatPr defaultColWidth="10" defaultRowHeight="13.5" x14ac:dyDescent="0.15"/>
  <cols>
    <col min="1" max="3" width="10" bestFit="1" customWidth="1"/>
    <col min="5" max="5" width="10" bestFit="1" customWidth="1"/>
    <col min="6" max="6" width="19.75" bestFit="1" customWidth="1"/>
  </cols>
  <sheetData>
    <row r="1" spans="1:17" x14ac:dyDescent="0.15"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</row>
    <row r="2" spans="1:17" x14ac:dyDescent="0.15">
      <c r="A2" s="2" t="s">
        <v>0</v>
      </c>
      <c r="B2" s="2">
        <v>137</v>
      </c>
      <c r="C2" s="2">
        <v>791</v>
      </c>
      <c r="D2" s="2">
        <v>11</v>
      </c>
      <c r="E2" s="2">
        <v>436</v>
      </c>
      <c r="F2" s="2">
        <v>22</v>
      </c>
      <c r="G2" s="2">
        <v>294</v>
      </c>
      <c r="H2" s="2">
        <v>161</v>
      </c>
      <c r="J2" s="3" t="s">
        <v>0</v>
      </c>
      <c r="K2" s="3">
        <v>663</v>
      </c>
      <c r="L2" s="3">
        <v>86</v>
      </c>
      <c r="M2" s="3">
        <v>111</v>
      </c>
      <c r="N2" s="3">
        <v>93</v>
      </c>
      <c r="O2" s="3">
        <v>81</v>
      </c>
      <c r="P2" s="3">
        <v>66</v>
      </c>
      <c r="Q2" s="3">
        <v>68</v>
      </c>
    </row>
    <row r="3" spans="1:17" x14ac:dyDescent="0.15">
      <c r="A3" s="2" t="s">
        <v>1</v>
      </c>
      <c r="B3" s="2">
        <v>540</v>
      </c>
      <c r="C3" s="2">
        <v>1036</v>
      </c>
      <c r="D3" s="2">
        <v>153</v>
      </c>
      <c r="E3" s="2">
        <v>768</v>
      </c>
      <c r="F3" s="2">
        <v>117</v>
      </c>
      <c r="G3" s="2">
        <v>807</v>
      </c>
      <c r="H3" s="2">
        <v>173</v>
      </c>
      <c r="J3" s="3" t="s">
        <v>2</v>
      </c>
      <c r="K3" s="3">
        <v>468</v>
      </c>
      <c r="L3" s="3">
        <v>84</v>
      </c>
      <c r="M3" s="3">
        <v>82</v>
      </c>
      <c r="N3" s="3">
        <v>67</v>
      </c>
      <c r="O3" s="3">
        <v>79</v>
      </c>
      <c r="P3" s="3">
        <v>62</v>
      </c>
      <c r="Q3" s="3">
        <v>94</v>
      </c>
    </row>
    <row r="4" spans="1:17" x14ac:dyDescent="0.15">
      <c r="A4" s="2" t="s">
        <v>2</v>
      </c>
      <c r="B4" s="2">
        <v>323</v>
      </c>
      <c r="C4" s="2">
        <v>932</v>
      </c>
      <c r="D4" s="2">
        <v>319</v>
      </c>
      <c r="E4" s="2">
        <v>760</v>
      </c>
      <c r="F4" s="2">
        <v>66</v>
      </c>
      <c r="G4" s="2">
        <v>263</v>
      </c>
      <c r="H4" s="2">
        <v>5</v>
      </c>
      <c r="J4" s="3" t="s">
        <v>3</v>
      </c>
      <c r="K4" s="3">
        <v>482</v>
      </c>
      <c r="L4" s="3">
        <v>72</v>
      </c>
      <c r="M4" s="3">
        <v>91</v>
      </c>
      <c r="N4" s="3">
        <v>68</v>
      </c>
      <c r="O4" s="3">
        <v>91</v>
      </c>
      <c r="P4" s="3">
        <v>67</v>
      </c>
      <c r="Q4" s="3">
        <v>93</v>
      </c>
    </row>
    <row r="5" spans="1:17" x14ac:dyDescent="0.15">
      <c r="A5" s="2" t="s">
        <v>3</v>
      </c>
      <c r="B5" s="2">
        <v>137</v>
      </c>
      <c r="C5" s="2">
        <v>1069</v>
      </c>
      <c r="D5" s="2">
        <v>109</v>
      </c>
      <c r="E5" s="2">
        <v>591</v>
      </c>
      <c r="F5" s="2">
        <v>17</v>
      </c>
      <c r="G5" s="2">
        <v>198</v>
      </c>
      <c r="H5" s="2">
        <v>8</v>
      </c>
      <c r="J5" s="3" t="s">
        <v>5</v>
      </c>
      <c r="K5" s="3">
        <v>396.7</v>
      </c>
      <c r="L5" s="3">
        <v>61</v>
      </c>
      <c r="M5" s="3">
        <v>65</v>
      </c>
      <c r="N5" s="3">
        <v>67.5</v>
      </c>
      <c r="O5" s="3">
        <v>75.5</v>
      </c>
      <c r="P5" s="3">
        <v>54</v>
      </c>
      <c r="Q5" s="3">
        <v>73.7</v>
      </c>
    </row>
    <row r="6" spans="1:17" x14ac:dyDescent="0.15">
      <c r="A6" s="2" t="s">
        <v>4</v>
      </c>
      <c r="B6" s="2">
        <v>416</v>
      </c>
      <c r="C6" s="2">
        <v>1057</v>
      </c>
      <c r="D6" s="2">
        <v>124</v>
      </c>
      <c r="E6" s="2">
        <v>810</v>
      </c>
      <c r="F6" s="2">
        <v>46</v>
      </c>
      <c r="G6" s="2">
        <v>408</v>
      </c>
      <c r="H6" s="2">
        <v>31</v>
      </c>
      <c r="J6" s="3" t="s">
        <v>6</v>
      </c>
      <c r="K6" s="3">
        <v>501</v>
      </c>
      <c r="L6" s="3">
        <v>63</v>
      </c>
      <c r="M6" s="3">
        <v>128</v>
      </c>
      <c r="N6" s="3">
        <v>56.5</v>
      </c>
      <c r="O6" s="3">
        <v>90</v>
      </c>
      <c r="P6" s="3">
        <v>74</v>
      </c>
      <c r="Q6" s="3">
        <v>89</v>
      </c>
    </row>
    <row r="7" spans="1:17" x14ac:dyDescent="0.15">
      <c r="A7" s="2" t="s">
        <v>5</v>
      </c>
      <c r="B7" s="2">
        <v>310</v>
      </c>
      <c r="C7" s="2">
        <v>1106</v>
      </c>
      <c r="D7" s="2">
        <v>184</v>
      </c>
      <c r="E7" s="2">
        <v>479</v>
      </c>
      <c r="F7" s="2">
        <v>20</v>
      </c>
      <c r="G7" s="2">
        <v>249</v>
      </c>
      <c r="H7" s="2">
        <v>11</v>
      </c>
      <c r="J7" s="3" t="s">
        <v>7</v>
      </c>
      <c r="K7" s="3">
        <v>451</v>
      </c>
      <c r="L7" s="3">
        <v>74</v>
      </c>
      <c r="M7" s="3">
        <v>80</v>
      </c>
      <c r="N7" s="3">
        <v>65</v>
      </c>
      <c r="O7" s="3">
        <v>87</v>
      </c>
      <c r="P7" s="3">
        <v>67</v>
      </c>
      <c r="Q7" s="3">
        <v>78</v>
      </c>
    </row>
    <row r="8" spans="1:17" x14ac:dyDescent="0.15">
      <c r="A8" s="2" t="s">
        <v>6</v>
      </c>
      <c r="B8" s="2">
        <v>126</v>
      </c>
      <c r="C8" s="2">
        <v>1045</v>
      </c>
      <c r="D8" s="2">
        <v>32</v>
      </c>
      <c r="E8" s="2">
        <v>693</v>
      </c>
      <c r="F8" s="2">
        <v>18</v>
      </c>
      <c r="G8" s="2">
        <v>112</v>
      </c>
      <c r="H8" s="2">
        <v>16</v>
      </c>
      <c r="J8" t="s">
        <v>27</v>
      </c>
      <c r="K8" s="3">
        <f t="shared" ref="K8:Q8" si="0">AVERAGE(K2:K7)</f>
        <v>493.61666666666662</v>
      </c>
      <c r="L8" s="3">
        <f t="shared" si="0"/>
        <v>73.333333333333329</v>
      </c>
      <c r="M8" s="3">
        <f t="shared" si="0"/>
        <v>92.833333333333329</v>
      </c>
      <c r="N8" s="3">
        <f t="shared" si="0"/>
        <v>69.5</v>
      </c>
      <c r="O8" s="3">
        <f t="shared" si="0"/>
        <v>83.916666666666671</v>
      </c>
      <c r="P8" s="3">
        <f t="shared" si="0"/>
        <v>65</v>
      </c>
      <c r="Q8" s="3">
        <f t="shared" si="0"/>
        <v>82.61666666666666</v>
      </c>
    </row>
    <row r="9" spans="1:17" x14ac:dyDescent="0.15">
      <c r="A9" s="2" t="s">
        <v>29</v>
      </c>
      <c r="B9" s="2">
        <v>259</v>
      </c>
      <c r="C9" s="2">
        <v>997</v>
      </c>
      <c r="D9" s="2">
        <v>173</v>
      </c>
      <c r="E9" s="2">
        <v>620</v>
      </c>
      <c r="F9" s="2">
        <v>28</v>
      </c>
      <c r="G9" s="2">
        <v>180</v>
      </c>
      <c r="H9" s="2">
        <v>64</v>
      </c>
    </row>
    <row r="10" spans="1:17" x14ac:dyDescent="0.15">
      <c r="A10" t="s">
        <v>27</v>
      </c>
      <c r="B10" s="2">
        <f t="shared" ref="B10:H10" si="1">AVERAGE(B2:B9)</f>
        <v>281</v>
      </c>
      <c r="C10" s="2">
        <f t="shared" si="1"/>
        <v>1004.125</v>
      </c>
      <c r="D10" s="2">
        <f t="shared" si="1"/>
        <v>138.125</v>
      </c>
      <c r="E10" s="2">
        <f t="shared" si="1"/>
        <v>644.625</v>
      </c>
      <c r="F10" s="2">
        <f t="shared" si="1"/>
        <v>41.75</v>
      </c>
      <c r="G10" s="2">
        <f t="shared" si="1"/>
        <v>313.875</v>
      </c>
      <c r="H10" s="2">
        <f t="shared" si="1"/>
        <v>58.625</v>
      </c>
      <c r="K10" s="3" t="s">
        <v>11</v>
      </c>
      <c r="L10" s="3" t="s">
        <v>12</v>
      </c>
      <c r="M10" s="3" t="s">
        <v>13</v>
      </c>
      <c r="N10" s="3" t="s">
        <v>14</v>
      </c>
      <c r="O10" s="3" t="s">
        <v>15</v>
      </c>
      <c r="P10" s="3" t="s">
        <v>16</v>
      </c>
      <c r="Q10" s="3" t="s">
        <v>17</v>
      </c>
    </row>
    <row r="11" spans="1:17" x14ac:dyDescent="0.15">
      <c r="J11" s="3" t="s">
        <v>0</v>
      </c>
      <c r="K11" s="3">
        <f t="shared" ref="K11:K16" si="2">K2/750</f>
        <v>0.88400000000000001</v>
      </c>
      <c r="L11" s="3">
        <f t="shared" ref="L11:N16" si="3">L2/150</f>
        <v>0.57333333333333336</v>
      </c>
      <c r="M11" s="3">
        <f t="shared" si="3"/>
        <v>0.74</v>
      </c>
      <c r="N11" s="3">
        <f t="shared" si="3"/>
        <v>0.62</v>
      </c>
      <c r="O11" s="3">
        <f t="shared" ref="O11:Q13" si="4">O2/100</f>
        <v>0.81</v>
      </c>
      <c r="P11" s="3">
        <f t="shared" si="4"/>
        <v>0.66</v>
      </c>
      <c r="Q11" s="3">
        <f t="shared" si="4"/>
        <v>0.68</v>
      </c>
    </row>
    <row r="12" spans="1:17" x14ac:dyDescent="0.15"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J12" s="3" t="s">
        <v>2</v>
      </c>
      <c r="K12" s="3">
        <f t="shared" si="2"/>
        <v>0.624</v>
      </c>
      <c r="L12" s="3">
        <f t="shared" si="3"/>
        <v>0.56000000000000005</v>
      </c>
      <c r="M12" s="3">
        <f t="shared" si="3"/>
        <v>0.54666666666666663</v>
      </c>
      <c r="N12" s="3">
        <f t="shared" si="3"/>
        <v>0.44666666666666666</v>
      </c>
      <c r="O12" s="3">
        <f t="shared" si="4"/>
        <v>0.79</v>
      </c>
      <c r="P12" s="3">
        <f t="shared" si="4"/>
        <v>0.62</v>
      </c>
      <c r="Q12" s="3">
        <f t="shared" si="4"/>
        <v>0.94</v>
      </c>
    </row>
    <row r="13" spans="1:17" x14ac:dyDescent="0.15">
      <c r="A13" s="2" t="s">
        <v>0</v>
      </c>
      <c r="B13" s="2">
        <f t="shared" ref="B13:H14" si="5">(1200-B2)/1200</f>
        <v>0.88583333333333336</v>
      </c>
      <c r="C13" s="2">
        <f t="shared" si="5"/>
        <v>0.34083333333333332</v>
      </c>
      <c r="D13" s="2">
        <f t="shared" si="5"/>
        <v>0.99083333333333334</v>
      </c>
      <c r="E13" s="2">
        <f t="shared" si="5"/>
        <v>0.63666666666666671</v>
      </c>
      <c r="F13" s="2">
        <f t="shared" si="5"/>
        <v>0.98166666666666669</v>
      </c>
      <c r="G13" s="2">
        <f t="shared" si="5"/>
        <v>0.755</v>
      </c>
      <c r="H13" s="2">
        <f t="shared" si="5"/>
        <v>0.86583333333333334</v>
      </c>
      <c r="J13" s="3" t="s">
        <v>3</v>
      </c>
      <c r="K13" s="3">
        <f t="shared" si="2"/>
        <v>0.64266666666666672</v>
      </c>
      <c r="L13" s="3">
        <f t="shared" si="3"/>
        <v>0.48</v>
      </c>
      <c r="M13" s="3">
        <f t="shared" si="3"/>
        <v>0.60666666666666669</v>
      </c>
      <c r="N13" s="3">
        <f t="shared" si="3"/>
        <v>0.45333333333333331</v>
      </c>
      <c r="O13" s="3">
        <f t="shared" si="4"/>
        <v>0.91</v>
      </c>
      <c r="P13" s="3">
        <f t="shared" si="4"/>
        <v>0.67</v>
      </c>
      <c r="Q13" s="3">
        <f t="shared" si="4"/>
        <v>0.93</v>
      </c>
    </row>
    <row r="14" spans="1:17" x14ac:dyDescent="0.15">
      <c r="A14" s="2" t="s">
        <v>1</v>
      </c>
      <c r="B14" s="2">
        <f t="shared" si="5"/>
        <v>0.55000000000000004</v>
      </c>
      <c r="C14" s="2">
        <f t="shared" si="5"/>
        <v>0.13666666666666666</v>
      </c>
      <c r="D14" s="2">
        <f t="shared" si="5"/>
        <v>0.87250000000000005</v>
      </c>
      <c r="E14" s="2">
        <f t="shared" si="5"/>
        <v>0.36</v>
      </c>
      <c r="F14" s="2">
        <f t="shared" si="5"/>
        <v>0.90249999999999997</v>
      </c>
      <c r="G14" s="2">
        <f t="shared" si="5"/>
        <v>0.32750000000000001</v>
      </c>
      <c r="H14" s="2">
        <f t="shared" si="5"/>
        <v>0.85583333333333333</v>
      </c>
      <c r="J14" s="3" t="s">
        <v>5</v>
      </c>
      <c r="K14" s="3">
        <f t="shared" si="2"/>
        <v>0.52893333333333337</v>
      </c>
      <c r="L14" s="3">
        <f t="shared" si="3"/>
        <v>0.40666666666666668</v>
      </c>
      <c r="M14" s="3">
        <f t="shared" si="3"/>
        <v>0.43333333333333335</v>
      </c>
      <c r="N14" s="3">
        <f t="shared" si="3"/>
        <v>0.45</v>
      </c>
      <c r="O14" s="3">
        <f t="shared" ref="O14:Q14" si="6">O5/100</f>
        <v>0.755</v>
      </c>
      <c r="P14" s="3">
        <f t="shared" si="6"/>
        <v>0.54</v>
      </c>
      <c r="Q14" s="3">
        <f t="shared" si="6"/>
        <v>0.73699999999999999</v>
      </c>
    </row>
    <row r="15" spans="1:17" x14ac:dyDescent="0.15">
      <c r="A15" s="2" t="s">
        <v>2</v>
      </c>
      <c r="B15" s="2">
        <f t="shared" ref="B15:D20" si="7">(1200-B4)/1200</f>
        <v>0.73083333333333333</v>
      </c>
      <c r="C15" s="2">
        <f t="shared" si="7"/>
        <v>0.22333333333333333</v>
      </c>
      <c r="D15" s="2">
        <f t="shared" si="7"/>
        <v>0.73416666666666663</v>
      </c>
      <c r="E15" s="2">
        <f t="shared" ref="E15:E20" si="8">(1100-E4)/1100</f>
        <v>0.30909090909090908</v>
      </c>
      <c r="F15" s="2">
        <f t="shared" ref="F15:H20" si="9">(600-F4)/600</f>
        <v>0.89</v>
      </c>
      <c r="G15" s="2">
        <f t="shared" si="9"/>
        <v>0.56166666666666665</v>
      </c>
      <c r="H15" s="2">
        <f t="shared" si="9"/>
        <v>0.9916666666666667</v>
      </c>
      <c r="J15" s="3" t="s">
        <v>6</v>
      </c>
      <c r="K15" s="3">
        <f t="shared" si="2"/>
        <v>0.66800000000000004</v>
      </c>
      <c r="L15" s="3">
        <f t="shared" si="3"/>
        <v>0.42</v>
      </c>
      <c r="M15" s="3">
        <f t="shared" si="3"/>
        <v>0.85333333333333339</v>
      </c>
      <c r="N15" s="3">
        <f t="shared" si="3"/>
        <v>0.37666666666666665</v>
      </c>
      <c r="O15" s="3">
        <f t="shared" ref="O15:Q15" si="10">O6/100</f>
        <v>0.9</v>
      </c>
      <c r="P15" s="3">
        <f t="shared" si="10"/>
        <v>0.74</v>
      </c>
      <c r="Q15" s="3">
        <f t="shared" si="10"/>
        <v>0.89</v>
      </c>
    </row>
    <row r="16" spans="1:17" x14ac:dyDescent="0.15">
      <c r="A16" s="2" t="s">
        <v>3</v>
      </c>
      <c r="B16" s="2">
        <f t="shared" si="7"/>
        <v>0.88583333333333336</v>
      </c>
      <c r="C16" s="2">
        <f t="shared" si="7"/>
        <v>0.10916666666666666</v>
      </c>
      <c r="D16" s="2">
        <f t="shared" si="7"/>
        <v>0.90916666666666668</v>
      </c>
      <c r="E16" s="2">
        <f t="shared" si="8"/>
        <v>0.46272727272727271</v>
      </c>
      <c r="F16" s="2">
        <f t="shared" si="9"/>
        <v>0.97166666666666668</v>
      </c>
      <c r="G16" s="2">
        <f t="shared" si="9"/>
        <v>0.67</v>
      </c>
      <c r="H16" s="2">
        <f t="shared" si="9"/>
        <v>0.98666666666666669</v>
      </c>
      <c r="J16" s="3" t="s">
        <v>7</v>
      </c>
      <c r="K16" s="3">
        <f t="shared" si="2"/>
        <v>0.60133333333333339</v>
      </c>
      <c r="L16" s="3">
        <f t="shared" si="3"/>
        <v>0.49333333333333335</v>
      </c>
      <c r="M16" s="3">
        <f t="shared" si="3"/>
        <v>0.53333333333333333</v>
      </c>
      <c r="N16" s="3">
        <f t="shared" si="3"/>
        <v>0.43333333333333335</v>
      </c>
      <c r="O16" s="3">
        <f t="shared" ref="O16:Q16" si="11">O7/100</f>
        <v>0.87</v>
      </c>
      <c r="P16" s="3">
        <f t="shared" si="11"/>
        <v>0.67</v>
      </c>
      <c r="Q16" s="3">
        <f t="shared" si="11"/>
        <v>0.78</v>
      </c>
    </row>
    <row r="17" spans="1:16" x14ac:dyDescent="0.15">
      <c r="A17" s="2" t="s">
        <v>4</v>
      </c>
      <c r="B17" s="2">
        <f t="shared" si="7"/>
        <v>0.65333333333333332</v>
      </c>
      <c r="C17" s="2">
        <f t="shared" si="7"/>
        <v>0.11916666666666667</v>
      </c>
      <c r="D17" s="2">
        <f t="shared" si="7"/>
        <v>0.89666666666666661</v>
      </c>
      <c r="E17" s="2">
        <f t="shared" si="8"/>
        <v>0.26363636363636361</v>
      </c>
      <c r="F17" s="2">
        <f t="shared" si="9"/>
        <v>0.92333333333333334</v>
      </c>
      <c r="G17" s="2">
        <f t="shared" si="9"/>
        <v>0.32</v>
      </c>
      <c r="H17" s="2">
        <f t="shared" si="9"/>
        <v>0.94833333333333336</v>
      </c>
      <c r="K17" s="3"/>
      <c r="L17" s="3"/>
      <c r="M17" s="3"/>
      <c r="N17" s="3"/>
      <c r="O17" s="3"/>
      <c r="P17" s="3"/>
    </row>
    <row r="18" spans="1:16" x14ac:dyDescent="0.15">
      <c r="A18" s="2" t="s">
        <v>5</v>
      </c>
      <c r="B18" s="2">
        <f t="shared" si="7"/>
        <v>0.7416666666666667</v>
      </c>
      <c r="C18" s="2">
        <f t="shared" si="7"/>
        <v>7.8333333333333338E-2</v>
      </c>
      <c r="D18" s="2">
        <f t="shared" si="7"/>
        <v>0.84666666666666668</v>
      </c>
      <c r="E18" s="2">
        <f t="shared" si="8"/>
        <v>0.56454545454545457</v>
      </c>
      <c r="F18" s="2">
        <f t="shared" si="9"/>
        <v>0.96666666666666667</v>
      </c>
      <c r="G18" s="2">
        <f t="shared" si="9"/>
        <v>0.58499999999999996</v>
      </c>
      <c r="H18" s="2">
        <f t="shared" si="9"/>
        <v>0.98166666666666669</v>
      </c>
    </row>
    <row r="19" spans="1:16" x14ac:dyDescent="0.15">
      <c r="A19" s="2" t="s">
        <v>6</v>
      </c>
      <c r="B19" s="2">
        <f t="shared" si="7"/>
        <v>0.89500000000000002</v>
      </c>
      <c r="C19" s="2">
        <f t="shared" si="7"/>
        <v>0.12916666666666668</v>
      </c>
      <c r="D19" s="2">
        <f t="shared" si="7"/>
        <v>0.97333333333333338</v>
      </c>
      <c r="E19" s="2">
        <f t="shared" si="8"/>
        <v>0.37</v>
      </c>
      <c r="F19" s="2">
        <f t="shared" si="9"/>
        <v>0.97</v>
      </c>
      <c r="G19" s="2">
        <f t="shared" si="9"/>
        <v>0.81333333333333335</v>
      </c>
      <c r="H19" s="2">
        <f t="shared" si="9"/>
        <v>0.97333333333333338</v>
      </c>
    </row>
    <row r="20" spans="1:16" x14ac:dyDescent="0.15">
      <c r="A20" s="2" t="s">
        <v>7</v>
      </c>
      <c r="B20" s="2">
        <f t="shared" si="7"/>
        <v>0.78416666666666668</v>
      </c>
      <c r="C20" s="2">
        <f t="shared" si="7"/>
        <v>0.16916666666666666</v>
      </c>
      <c r="D20" s="2">
        <f t="shared" si="7"/>
        <v>0.85583333333333333</v>
      </c>
      <c r="E20" s="2">
        <f t="shared" si="8"/>
        <v>0.43636363636363634</v>
      </c>
      <c r="F20" s="2">
        <f t="shared" si="9"/>
        <v>0.95333333333333337</v>
      </c>
      <c r="G20" s="2">
        <f t="shared" si="9"/>
        <v>0.7</v>
      </c>
      <c r="H20" s="2">
        <f t="shared" si="9"/>
        <v>0.89333333333333331</v>
      </c>
    </row>
    <row r="21" spans="1:16" x14ac:dyDescent="0.15"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</row>
    <row r="22" spans="1:16" x14ac:dyDescent="0.15">
      <c r="A22" t="s">
        <v>7</v>
      </c>
      <c r="B22">
        <v>0.16916666666666666</v>
      </c>
      <c r="C22">
        <v>0.85583333333333333</v>
      </c>
      <c r="D22">
        <v>0.43636363636363634</v>
      </c>
      <c r="E22">
        <v>0.95333333333333337</v>
      </c>
      <c r="F22">
        <v>0.7</v>
      </c>
      <c r="G22">
        <v>0.89333333333333331</v>
      </c>
    </row>
  </sheetData>
  <phoneticPr fontId="3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BC65D57-E16F-4C30-9805-09054B8A969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Sheet2!B13:B20</xm:f>
              <xm:sqref>B11</xm:sqref>
            </x14:sparkline>
            <x14:sparkline>
              <xm:f>Sheet2!C13:C20</xm:f>
              <xm:sqref>C11</xm:sqref>
            </x14:sparkline>
            <x14:sparkline>
              <xm:f>Sheet2!D13:D20</xm:f>
              <xm:sqref>D11</xm:sqref>
            </x14:sparkline>
            <x14:sparkline>
              <xm:f>Sheet2!E13:E20</xm:f>
              <xm:sqref>E11</xm:sqref>
            </x14:sparkline>
            <x14:sparkline>
              <xm:f>Sheet2!F13:F20</xm:f>
              <xm:sqref>F11</xm:sqref>
            </x14:sparkline>
            <x14:sparkline>
              <xm:f>Sheet2!G13:G20</xm:f>
              <xm:sqref>G11</xm:sqref>
            </x14:sparkline>
            <x14:sparkline>
              <xm:f>Sheet2!H13:H20</xm:f>
              <xm:sqref>H11</xm:sqref>
            </x14:sparkline>
          </x14:sparklines>
        </x14:sparklineGroup>
        <x14:sparklineGroup displayEmptyCellsAs="gap" xr2:uid="{CC6B8C60-047B-4319-AF35-C4A56F57698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Sheet2!K11:K16</xm:f>
              <xm:sqref>K9</xm:sqref>
            </x14:sparkline>
            <x14:sparkline>
              <xm:f>Sheet2!L11:L16</xm:f>
              <xm:sqref>L9</xm:sqref>
            </x14:sparkline>
            <x14:sparkline>
              <xm:f>Sheet2!M11:M16</xm:f>
              <xm:sqref>M9</xm:sqref>
            </x14:sparkline>
            <x14:sparkline>
              <xm:f>Sheet2!N11:N16</xm:f>
              <xm:sqref>N9</xm:sqref>
            </x14:sparkline>
            <x14:sparkline>
              <xm:f>Sheet2!O11:O16</xm:f>
              <xm:sqref>O9</xm:sqref>
            </x14:sparkline>
            <x14:sparkline>
              <xm:f>Sheet2!P11:P16</xm:f>
              <xm:sqref>P9</xm:sqref>
            </x14:sparkline>
            <x14:sparkline>
              <xm:f>Sheet2!Q11:Q16</xm:f>
              <xm:sqref>Q9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22041216C</dc:creator>
  <cp:lastModifiedBy>Administrator</cp:lastModifiedBy>
  <cp:lastPrinted>2023-11-23T04:45:17Z</cp:lastPrinted>
  <dcterms:created xsi:type="dcterms:W3CDTF">2023-11-20T05:15:58Z</dcterms:created>
  <dcterms:modified xsi:type="dcterms:W3CDTF">2024-01-03T05:14:06Z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ICV">
    <vt:lpwstr>5ca6b1b3c1874be186e14d567bf5277a</vt:lpwstr>
  </property>
</Properties>
</file>