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ander\FLACSO\Docencia\2023\Teorías del desarrollo\Material de apoyo\"/>
    </mc:Choice>
  </mc:AlternateContent>
  <xr:revisionPtr revIDLastSave="0" documentId="8_{78E0E062-934B-45A4-85F7-CDDAA2CE224E}" xr6:coauthVersionLast="47" xr6:coauthVersionMax="47" xr10:uidLastSave="{00000000-0000-0000-0000-000000000000}"/>
  <bookViews>
    <workbookView xWindow="-110" yWindow="-110" windowWidth="19420" windowHeight="10300" xr2:uid="{5468AB21-4CF5-474F-8C89-570F2C213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8" i="1"/>
  <c r="E18" i="1"/>
  <c r="C18" i="1"/>
  <c r="G16" i="1"/>
  <c r="E16" i="1"/>
  <c r="C16" i="1"/>
  <c r="F19" i="1"/>
  <c r="F18" i="1"/>
  <c r="F16" i="1"/>
  <c r="F15" i="1"/>
  <c r="C6" i="1"/>
  <c r="B6" i="1"/>
  <c r="B4" i="1"/>
  <c r="C4" i="1"/>
  <c r="C10" i="1"/>
  <c r="B10" i="1"/>
</calcChain>
</file>

<file path=xl/sharedStrings.xml><?xml version="1.0" encoding="utf-8"?>
<sst xmlns="http://schemas.openxmlformats.org/spreadsheetml/2006/main" count="16" uniqueCount="14">
  <si>
    <t>DE</t>
  </si>
  <si>
    <t>DE/ por habitante</t>
  </si>
  <si>
    <t>Exportaciones</t>
  </si>
  <si>
    <t>Importaciones</t>
  </si>
  <si>
    <t>ALC</t>
  </si>
  <si>
    <t>Saldo (M- X)</t>
  </si>
  <si>
    <t>DMC</t>
  </si>
  <si>
    <t>GDP</t>
  </si>
  <si>
    <t>DMC/ GDP</t>
  </si>
  <si>
    <t>China</t>
  </si>
  <si>
    <t>EUA</t>
  </si>
  <si>
    <t>t.c.a.</t>
  </si>
  <si>
    <t>DMC/PIB (Kg/ USD)</t>
  </si>
  <si>
    <t>MF/hab (t por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</si>
</sst>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7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Roboto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4" fontId="2" fillId="0" borderId="0" xfId="0" applyNumberFormat="1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4" fillId="0" borderId="0" xfId="0" applyFont="1"/>
    <xf numFmtId="4" fontId="3" fillId="0" borderId="0" xfId="0" applyNumberFormat="1" applyFont="1"/>
    <xf numFmtId="9" fontId="0" fillId="0" borderId="0" xfId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168" fontId="5" fillId="0" borderId="0" xfId="1" applyNumberFormat="1" applyFont="1"/>
    <xf numFmtId="178" fontId="0" fillId="0" borderId="0" xfId="0" applyNumberFormat="1"/>
    <xf numFmtId="3" fontId="2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4B8A-6A65-467E-90D6-404B15AFAF7F}">
  <dimension ref="A1:J22"/>
  <sheetViews>
    <sheetView tabSelected="1" topLeftCell="A7" workbookViewId="0">
      <selection activeCell="J23" sqref="J23"/>
    </sheetView>
  </sheetViews>
  <sheetFormatPr baseColWidth="10" defaultRowHeight="14.5" x14ac:dyDescent="0.35"/>
  <cols>
    <col min="1" max="1" width="23.453125" bestFit="1" customWidth="1"/>
    <col min="2" max="2" width="16.1796875" bestFit="1" customWidth="1"/>
    <col min="3" max="3" width="17.26953125" bestFit="1" customWidth="1"/>
    <col min="5" max="5" width="13.26953125" bestFit="1" customWidth="1"/>
  </cols>
  <sheetData>
    <row r="1" spans="1:10" ht="15.5" x14ac:dyDescent="0.35">
      <c r="A1" s="3"/>
      <c r="B1" s="3" t="s">
        <v>4</v>
      </c>
      <c r="C1" s="3"/>
    </row>
    <row r="2" spans="1:10" ht="15.5" x14ac:dyDescent="0.35">
      <c r="A2" s="3"/>
      <c r="B2" s="3">
        <v>1970</v>
      </c>
      <c r="C2" s="3">
        <v>2019</v>
      </c>
    </row>
    <row r="3" spans="1:10" ht="15.5" x14ac:dyDescent="0.35">
      <c r="A3" s="3" t="s">
        <v>0</v>
      </c>
      <c r="B3" s="4">
        <v>2857112439.5700002</v>
      </c>
      <c r="C3" s="4">
        <v>10893491782.778999</v>
      </c>
    </row>
    <row r="4" spans="1:10" ht="15.5" x14ac:dyDescent="0.35">
      <c r="A4" s="3" t="s">
        <v>6</v>
      </c>
      <c r="B4" s="4">
        <f>B3+B9-B8</f>
        <v>2600833078.8100004</v>
      </c>
      <c r="C4" s="4">
        <f>C3+C9-C8</f>
        <v>10196770544.194</v>
      </c>
    </row>
    <row r="5" spans="1:10" ht="15.5" x14ac:dyDescent="0.35">
      <c r="A5" s="3" t="s">
        <v>7</v>
      </c>
      <c r="B5" s="1">
        <v>1328358315328.3701</v>
      </c>
      <c r="C5" s="1">
        <v>5486853390165.5596</v>
      </c>
    </row>
    <row r="6" spans="1:10" ht="15.5" x14ac:dyDescent="0.35">
      <c r="A6" s="3" t="s">
        <v>8</v>
      </c>
      <c r="B6" s="4">
        <f>B4*1000/B5</f>
        <v>1.957930363214593</v>
      </c>
      <c r="C6" s="4">
        <f>C4*1000/C5</f>
        <v>1.8584004016710796</v>
      </c>
    </row>
    <row r="7" spans="1:10" ht="15.5" x14ac:dyDescent="0.35">
      <c r="A7" s="3" t="s">
        <v>1</v>
      </c>
      <c r="B7" s="5">
        <v>9.9920000000000009</v>
      </c>
      <c r="C7" s="5">
        <v>16.838999999999999</v>
      </c>
    </row>
    <row r="8" spans="1:10" ht="15.5" x14ac:dyDescent="0.35">
      <c r="A8" s="3" t="s">
        <v>2</v>
      </c>
      <c r="B8" s="4">
        <v>362750222.51499999</v>
      </c>
      <c r="C8" s="4">
        <v>1486908941.875</v>
      </c>
    </row>
    <row r="9" spans="1:10" ht="15.5" x14ac:dyDescent="0.35">
      <c r="A9" s="3" t="s">
        <v>3</v>
      </c>
      <c r="B9" s="4">
        <v>106470861.755</v>
      </c>
      <c r="C9" s="4">
        <v>790187703.28999996</v>
      </c>
    </row>
    <row r="10" spans="1:10" ht="15.5" x14ac:dyDescent="0.35">
      <c r="A10" s="3" t="s">
        <v>5</v>
      </c>
      <c r="B10" s="6">
        <f>B9-B8</f>
        <v>-256279360.75999999</v>
      </c>
      <c r="C10" s="6">
        <f>C9-C8</f>
        <v>-696721238.58500004</v>
      </c>
    </row>
    <row r="13" spans="1:10" ht="18.5" x14ac:dyDescent="0.45">
      <c r="A13" s="8"/>
      <c r="B13" s="9">
        <v>1970</v>
      </c>
      <c r="D13" s="9">
        <v>2019</v>
      </c>
      <c r="F13" s="10" t="s">
        <v>11</v>
      </c>
    </row>
    <row r="14" spans="1:10" ht="18.5" x14ac:dyDescent="0.45">
      <c r="A14" s="9" t="s">
        <v>12</v>
      </c>
      <c r="B14" s="8"/>
      <c r="D14" s="8"/>
      <c r="F14" s="8"/>
    </row>
    <row r="15" spans="1:10" ht="18.5" x14ac:dyDescent="0.45">
      <c r="A15" s="8" t="s">
        <v>9</v>
      </c>
      <c r="B15" s="11">
        <v>10.898</v>
      </c>
      <c r="D15" s="11">
        <v>2.282</v>
      </c>
      <c r="F15" s="12">
        <f>(D15/B15)^(1/49)-1</f>
        <v>-3.1405003756560856E-2</v>
      </c>
    </row>
    <row r="16" spans="1:10" ht="18.5" x14ac:dyDescent="0.45">
      <c r="A16" s="8" t="s">
        <v>10</v>
      </c>
      <c r="B16" s="11">
        <v>1.1459999999999999</v>
      </c>
      <c r="C16" s="13">
        <f>B15/B16</f>
        <v>9.5095986038394429</v>
      </c>
      <c r="D16" s="11">
        <v>0.38400000000000001</v>
      </c>
      <c r="E16" s="13">
        <f>D15/D16</f>
        <v>5.942708333333333</v>
      </c>
      <c r="F16" s="12">
        <f>(D16/B16)^(1/49)-1</f>
        <v>-2.206697087282683E-2</v>
      </c>
      <c r="G16" s="13">
        <f>C16-E16</f>
        <v>3.5668902705061099</v>
      </c>
      <c r="J16" s="1">
        <v>3361114516.5700002</v>
      </c>
    </row>
    <row r="17" spans="1:10" ht="18.5" x14ac:dyDescent="0.45">
      <c r="A17" s="9" t="s">
        <v>13</v>
      </c>
      <c r="B17" s="8"/>
      <c r="D17" s="8"/>
      <c r="F17" s="8"/>
      <c r="J17" s="14">
        <v>285948314</v>
      </c>
    </row>
    <row r="18" spans="1:10" ht="18.5" x14ac:dyDescent="0.45">
      <c r="A18" s="8" t="s">
        <v>9</v>
      </c>
      <c r="B18" s="11">
        <v>2.8010000000000002</v>
      </c>
      <c r="C18" s="7">
        <f>B18/B19</f>
        <v>0.10432806912991657</v>
      </c>
      <c r="D18" s="11">
        <v>21.956</v>
      </c>
      <c r="E18" s="7">
        <f>D18/D19</f>
        <v>0.74043098506053351</v>
      </c>
      <c r="F18" s="12">
        <f>(D18/B18)^(1/49)-1</f>
        <v>4.2917123734968587E-2</v>
      </c>
      <c r="J18">
        <f>J16/J17</f>
        <v>11.754272894821126</v>
      </c>
    </row>
    <row r="19" spans="1:10" ht="18.5" x14ac:dyDescent="0.45">
      <c r="A19" s="8" t="s">
        <v>10</v>
      </c>
      <c r="B19" s="11">
        <v>26.847999999999999</v>
      </c>
      <c r="D19" s="11">
        <v>29.652999999999999</v>
      </c>
      <c r="F19" s="12">
        <f>(D19/B19)^(1/49)-1</f>
        <v>2.0300571791334043E-3</v>
      </c>
      <c r="J19" s="2">
        <v>3.3</v>
      </c>
    </row>
    <row r="20" spans="1:10" x14ac:dyDescent="0.35">
      <c r="J20">
        <f>J18-J19</f>
        <v>8.454272894821127</v>
      </c>
    </row>
    <row r="21" spans="1:10" x14ac:dyDescent="0.35">
      <c r="J21">
        <f>8.411</f>
        <v>8.4109999999999996</v>
      </c>
    </row>
    <row r="22" spans="1:10" x14ac:dyDescent="0.35">
      <c r="J22">
        <f>J20-J21</f>
        <v>4.3272894821127394E-2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Fander Falconí</dc:creator>
  <cp:lastModifiedBy>Dr. Fander Falconí</cp:lastModifiedBy>
  <dcterms:created xsi:type="dcterms:W3CDTF">2023-04-11T00:26:46Z</dcterms:created>
  <dcterms:modified xsi:type="dcterms:W3CDTF">2023-04-12T03:05:27Z</dcterms:modified>
</cp:coreProperties>
</file>