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52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<sst xmlns="http://schemas.openxmlformats.org/spreadsheetml/2006/main" count="138">
  <si>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</si>
  <si>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</si>
  <si>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</si>
  <si>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</si>
  <si>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</si>
  <si>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JL-2018-SHY-011</t>
    </r>
  </si>
  <si>
    <t>工程部位/用途</t>
  </si>
  <si>
    <t>尚义一号水库大桥右幅2-1、2立柱</t>
  </si>
  <si>
    <t>委托/任务编号</t>
  </si>
  <si>
    <t>/</t>
  </si>
  <si>
    <t>试验依据</t>
  </si>
  <si>
    <t>JTG E30-2005</t>
  </si>
  <si>
    <t>样品编号</t>
  </si>
  <si>
    <t>YP-2018-SHY-011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</si>
  <si>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</si>
  <si>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</si>
  <si>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</si>
  <si>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</si>
  <si>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</si>
  <si>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</si>
  <si>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</si>
  <si>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</si>
  <si>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2018/01/10-2018/02/07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</si>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</sst>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176" formatCode="0.0_ "/>
    <numFmt numFmtId="177" formatCode="0.00;[Red]0.00"/>
    <numFmt numFmtId="43" formatCode="_ * #,##0.00_ ;_ * \-#,##0.00_ ;_ * &quot;-&quot;??_ ;_ @_ "/>
    <numFmt numFmtId="178" formatCode="0.000_);[Red]\(0.000\)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0.00_);[Red]\(0.00\)"/>
    <numFmt numFmtId="180" formatCode="0.0_);[Red]\(0.0\)"/>
    <numFmt numFmtId="181" formatCode="yyyy/m/d;@"/>
  </numFmts>
  <fonts count="3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8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15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49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48" applyNumberFormat="0" applyFill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6" borderId="47" applyNumberFormat="0" applyAlignment="0" applyProtection="0">
      <alignment vertical="center"/>
    </xf>
    <xf numFmtId="0" fontId="27" fillId="6" borderId="50" applyNumberFormat="0" applyAlignment="0" applyProtection="0">
      <alignment vertical="center"/>
    </xf>
    <xf numFmtId="0" fontId="28" fillId="25" borderId="5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L26" sqref="L22:L26"/>
    </sheetView>
  </sheetViews>
  <sheetFormatPr defaultColWidth="7.91666666666667" defaultRowHeight="18" customHeight="1"/>
  <cols>
    <col min="1" max="1" width="10.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11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YP-2018-SHY-011-1</v>
      </c>
      <c r="B15" s="228" t="s">
        <v>46</v>
      </c>
      <c r="C15" s="229"/>
      <c r="D15" s="254" t="str">
        <f>LEFT(L9,P9)</f>
        <v>2018/01/10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43.2</v>
      </c>
      <c r="M15" s="244">
        <v>44.4</v>
      </c>
      <c r="N15" s="244">
        <f>M15</f>
        <v>44.4</v>
      </c>
      <c r="O15" s="239" t="s">
        <v>50</v>
      </c>
      <c r="P15" s="215">
        <f t="shared" ref="P15:P23" si="0">ROUND(K15/22.5,3)</f>
        <v>0</v>
      </c>
      <c r="Q15" s="250">
        <f>ROUND(AVERAGE(L15:L17),3)</f>
        <v>44.4</v>
      </c>
      <c r="R15" s="251">
        <f ca="1" t="shared" ref="R15:R23" si="1">ROUND(R$14+RAND()*S$14,2)</f>
        <v>1014.03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YP-2018-SHY-011-2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45.1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1036.76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YP-2018-SHY-011-3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44.9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1095.57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YP-2018-SHY-011-4</v>
      </c>
      <c r="B18" s="228" t="s">
        <v>46</v>
      </c>
      <c r="C18" s="229"/>
      <c r="D18" s="218" t="str">
        <f>D15</f>
        <v>2018/01/10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43.5</v>
      </c>
      <c r="M18" s="244">
        <v>44.5</v>
      </c>
      <c r="N18" s="244">
        <f>M18</f>
        <v>44.5</v>
      </c>
      <c r="O18" s="239" t="s">
        <v>50</v>
      </c>
      <c r="P18" s="215">
        <f t="shared" si="0"/>
        <v>0</v>
      </c>
      <c r="Q18" s="250">
        <f>ROUND(AVERAGE(L18:L20),3)</f>
        <v>44.5</v>
      </c>
      <c r="R18" s="251">
        <f ca="1" t="shared" si="1"/>
        <v>1043.76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YP-2018-SHY-011-5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45.6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1098.68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YP-2018-SHY-011-6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44.4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994.06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2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30" t="s">
        <v>9</v>
      </c>
      <c r="L21" s="243" t="s">
        <v>9</v>
      </c>
      <c r="M21" s="244" t="s">
        <v>9</v>
      </c>
      <c r="N21" s="244" t="s">
        <v>9</v>
      </c>
      <c r="O21" s="239" t="s">
        <v>50</v>
      </c>
      <c r="P21" s="215" t="e">
        <f t="shared" si="0"/>
        <v>#VALUE!</v>
      </c>
      <c r="Q21" s="250" t="e">
        <f>ROUND(AVERAGE(L21:L23),3)</f>
        <v>#DIV/0!</v>
      </c>
      <c r="R21" s="251">
        <f ca="1" t="shared" si="1"/>
        <v>962.84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2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30" t="s">
        <v>9</v>
      </c>
      <c r="L22" s="230" t="s">
        <v>9</v>
      </c>
      <c r="M22" s="244"/>
      <c r="N22" s="244"/>
      <c r="O22" s="239"/>
      <c r="P22" s="215" t="e">
        <f t="shared" si="0"/>
        <v>#VALUE!</v>
      </c>
      <c r="Q22" s="250"/>
      <c r="R22" s="251">
        <f ca="1" t="shared" si="1"/>
        <v>1026.14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2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30" t="s">
        <v>9</v>
      </c>
      <c r="L23" s="230" t="s">
        <v>9</v>
      </c>
      <c r="M23" s="244"/>
      <c r="N23" s="244"/>
      <c r="O23" s="239"/>
      <c r="P23" s="215" t="e">
        <f t="shared" si="0"/>
        <v>#VALUE!</v>
      </c>
      <c r="Q23" s="250"/>
      <c r="R23" s="251">
        <f ca="1" t="shared" si="1"/>
        <v>984.31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952.8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975.18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983.32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967.42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1021.66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987.64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968.44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1001.24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962.89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workbookViewId="0">
      <selection activeCell="BO98" sqref="D1:BV99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43" t="s">
        <v>4</v>
      </c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82" t="str">
        <f>CONCATENATE("报告编号：BG-2018-SHY-",RIGHT(强度记录!K4,3))</f>
        <v>报告编号：BG-2018-SHY-011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5" t="s">
        <v>9</v>
      </c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7" t="s">
        <v>68</v>
      </c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YP-2018-SHY-011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5"/>
      <c r="Q17" s="158" t="str">
        <f>强度记录!D6</f>
        <v>尚义一号水库大桥右幅2-1、2立柱</v>
      </c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5"/>
      <c r="Q18" s="158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5"/>
      <c r="Q19" s="158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5"/>
      <c r="Q20" s="158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7" t="s">
        <v>70</v>
      </c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7" t="s">
        <v>11</v>
      </c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60" t="s">
        <v>25</v>
      </c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201"/>
      <c r="BW29" s="202" t="str">
        <f>强度记录!B15</f>
        <v>35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2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3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4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5"/>
      <c r="BR31" s="165"/>
      <c r="BS31" s="165"/>
      <c r="BT31" s="165"/>
      <c r="BU31" s="165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YP-2018-SHY-011-1</v>
      </c>
      <c r="E38" s="132"/>
      <c r="F38" s="132"/>
      <c r="G38" s="132"/>
      <c r="H38" s="132"/>
      <c r="I38" s="132"/>
      <c r="J38" s="132"/>
      <c r="K38" s="132"/>
      <c r="L38" s="132"/>
      <c r="M38" s="146" t="str">
        <f>强度记录!L9</f>
        <v>2018/01/10-2018/02/07</v>
      </c>
      <c r="N38" s="147"/>
      <c r="O38" s="147"/>
      <c r="P38" s="147"/>
      <c r="Q38" s="147"/>
      <c r="R38" s="147"/>
      <c r="S38" s="166"/>
      <c r="T38" s="152" t="s">
        <v>47</v>
      </c>
      <c r="U38" s="138"/>
      <c r="V38" s="138"/>
      <c r="W38" s="138"/>
      <c r="X38" s="138"/>
      <c r="Y38" s="169"/>
      <c r="Z38" s="152" t="s">
        <v>50</v>
      </c>
      <c r="AA38" s="138"/>
      <c r="AB38" s="138"/>
      <c r="AC38" s="138"/>
      <c r="AD38" s="138"/>
      <c r="AE38" s="138"/>
      <c r="AF38" s="138"/>
      <c r="AG38" s="169"/>
      <c r="AH38" s="172" t="s">
        <v>79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8"/>
      <c r="AS38" s="179">
        <f>强度记录!L15</f>
        <v>43.2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44.4</v>
      </c>
      <c r="BB38" s="188"/>
      <c r="BC38" s="188"/>
      <c r="BD38" s="188"/>
      <c r="BE38" s="188"/>
      <c r="BF38" s="193"/>
      <c r="BG38" s="152" t="s">
        <v>80</v>
      </c>
      <c r="BH38" s="138"/>
      <c r="BI38" s="138"/>
      <c r="BJ38" s="138"/>
      <c r="BK38" s="138"/>
      <c r="BL38" s="138"/>
      <c r="BM38" s="138"/>
      <c r="BN38" s="169"/>
      <c r="BO38" s="187">
        <f>ROUND(BA38/BW$29*100,1)</f>
        <v>126.9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8"/>
      <c r="N39" s="149"/>
      <c r="O39" s="149"/>
      <c r="P39" s="149"/>
      <c r="Q39" s="149"/>
      <c r="R39" s="149"/>
      <c r="S39" s="167"/>
      <c r="T39" s="153"/>
      <c r="U39" s="140"/>
      <c r="V39" s="140"/>
      <c r="W39" s="140"/>
      <c r="X39" s="140"/>
      <c r="Y39" s="170"/>
      <c r="Z39" s="153"/>
      <c r="AA39" s="140"/>
      <c r="AB39" s="140"/>
      <c r="AC39" s="140"/>
      <c r="AD39" s="140"/>
      <c r="AE39" s="140"/>
      <c r="AF39" s="140"/>
      <c r="AG39" s="170"/>
      <c r="AH39" s="174"/>
      <c r="AI39" s="175"/>
      <c r="AJ39" s="175"/>
      <c r="AK39" s="175"/>
      <c r="AL39" s="175"/>
      <c r="AM39" s="175"/>
      <c r="AN39" s="175"/>
      <c r="AO39" s="175"/>
      <c r="AP39" s="175"/>
      <c r="AQ39" s="175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53"/>
      <c r="BH39" s="140"/>
      <c r="BI39" s="140"/>
      <c r="BJ39" s="140"/>
      <c r="BK39" s="140"/>
      <c r="BL39" s="140"/>
      <c r="BM39" s="140"/>
      <c r="BN39" s="170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8"/>
      <c r="N40" s="149"/>
      <c r="O40" s="149"/>
      <c r="P40" s="149"/>
      <c r="Q40" s="149"/>
      <c r="R40" s="149"/>
      <c r="S40" s="167"/>
      <c r="T40" s="153"/>
      <c r="U40" s="140"/>
      <c r="V40" s="140"/>
      <c r="W40" s="140"/>
      <c r="X40" s="140"/>
      <c r="Y40" s="170"/>
      <c r="Z40" s="153"/>
      <c r="AA40" s="140"/>
      <c r="AB40" s="140"/>
      <c r="AC40" s="140"/>
      <c r="AD40" s="140"/>
      <c r="AE40" s="140"/>
      <c r="AF40" s="140"/>
      <c r="AG40" s="170"/>
      <c r="AH40" s="174"/>
      <c r="AI40" s="175"/>
      <c r="AJ40" s="175"/>
      <c r="AK40" s="175"/>
      <c r="AL40" s="175"/>
      <c r="AM40" s="175"/>
      <c r="AN40" s="175"/>
      <c r="AO40" s="175"/>
      <c r="AP40" s="175"/>
      <c r="AQ40" s="175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53"/>
      <c r="BH40" s="140"/>
      <c r="BI40" s="140"/>
      <c r="BJ40" s="140"/>
      <c r="BK40" s="140"/>
      <c r="BL40" s="140"/>
      <c r="BM40" s="140"/>
      <c r="BN40" s="170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YP-2018-SHY-011-2</v>
      </c>
      <c r="E41" s="132"/>
      <c r="F41" s="132"/>
      <c r="G41" s="132"/>
      <c r="H41" s="132"/>
      <c r="I41" s="132"/>
      <c r="J41" s="132"/>
      <c r="K41" s="132"/>
      <c r="L41" s="132"/>
      <c r="M41" s="148"/>
      <c r="N41" s="149"/>
      <c r="O41" s="149"/>
      <c r="P41" s="149"/>
      <c r="Q41" s="149"/>
      <c r="R41" s="149"/>
      <c r="S41" s="167"/>
      <c r="T41" s="153"/>
      <c r="U41" s="140"/>
      <c r="V41" s="140"/>
      <c r="W41" s="140"/>
      <c r="X41" s="140"/>
      <c r="Y41" s="170"/>
      <c r="Z41" s="153"/>
      <c r="AA41" s="140"/>
      <c r="AB41" s="140"/>
      <c r="AC41" s="140"/>
      <c r="AD41" s="140"/>
      <c r="AE41" s="140"/>
      <c r="AF41" s="140"/>
      <c r="AG41" s="170"/>
      <c r="AH41" s="174"/>
      <c r="AI41" s="175"/>
      <c r="AJ41" s="175"/>
      <c r="AK41" s="175"/>
      <c r="AL41" s="175"/>
      <c r="AM41" s="175"/>
      <c r="AN41" s="175"/>
      <c r="AO41" s="175"/>
      <c r="AP41" s="175"/>
      <c r="AQ41" s="175"/>
      <c r="AR41" s="180"/>
      <c r="AS41" s="179">
        <f>强度记录!L16</f>
        <v>45.1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53"/>
      <c r="BH41" s="140"/>
      <c r="BI41" s="140"/>
      <c r="BJ41" s="140"/>
      <c r="BK41" s="140"/>
      <c r="BL41" s="140"/>
      <c r="BM41" s="140"/>
      <c r="BN41" s="170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8"/>
      <c r="N42" s="149"/>
      <c r="O42" s="149"/>
      <c r="P42" s="149"/>
      <c r="Q42" s="149"/>
      <c r="R42" s="149"/>
      <c r="S42" s="167"/>
      <c r="T42" s="153"/>
      <c r="U42" s="140"/>
      <c r="V42" s="140"/>
      <c r="W42" s="140"/>
      <c r="X42" s="140"/>
      <c r="Y42" s="170"/>
      <c r="Z42" s="153"/>
      <c r="AA42" s="140"/>
      <c r="AB42" s="140"/>
      <c r="AC42" s="140"/>
      <c r="AD42" s="140"/>
      <c r="AE42" s="140"/>
      <c r="AF42" s="140"/>
      <c r="AG42" s="170"/>
      <c r="AH42" s="174"/>
      <c r="AI42" s="175"/>
      <c r="AJ42" s="175"/>
      <c r="AK42" s="175"/>
      <c r="AL42" s="175"/>
      <c r="AM42" s="175"/>
      <c r="AN42" s="175"/>
      <c r="AO42" s="175"/>
      <c r="AP42" s="175"/>
      <c r="AQ42" s="175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53"/>
      <c r="BH42" s="140"/>
      <c r="BI42" s="140"/>
      <c r="BJ42" s="140"/>
      <c r="BK42" s="140"/>
      <c r="BL42" s="140"/>
      <c r="BM42" s="140"/>
      <c r="BN42" s="170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8"/>
      <c r="N43" s="149"/>
      <c r="O43" s="149"/>
      <c r="P43" s="149"/>
      <c r="Q43" s="149"/>
      <c r="R43" s="149"/>
      <c r="S43" s="167"/>
      <c r="T43" s="153"/>
      <c r="U43" s="140"/>
      <c r="V43" s="140"/>
      <c r="W43" s="140"/>
      <c r="X43" s="140"/>
      <c r="Y43" s="170"/>
      <c r="Z43" s="153"/>
      <c r="AA43" s="140"/>
      <c r="AB43" s="140"/>
      <c r="AC43" s="140"/>
      <c r="AD43" s="140"/>
      <c r="AE43" s="140"/>
      <c r="AF43" s="140"/>
      <c r="AG43" s="170"/>
      <c r="AH43" s="174"/>
      <c r="AI43" s="175"/>
      <c r="AJ43" s="175"/>
      <c r="AK43" s="175"/>
      <c r="AL43" s="175"/>
      <c r="AM43" s="175"/>
      <c r="AN43" s="175"/>
      <c r="AO43" s="175"/>
      <c r="AP43" s="175"/>
      <c r="AQ43" s="175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53"/>
      <c r="BH43" s="140"/>
      <c r="BI43" s="140"/>
      <c r="BJ43" s="140"/>
      <c r="BK43" s="140"/>
      <c r="BL43" s="140"/>
      <c r="BM43" s="140"/>
      <c r="BN43" s="170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YP-2018-SHY-011-3</v>
      </c>
      <c r="E44" s="132"/>
      <c r="F44" s="132"/>
      <c r="G44" s="132"/>
      <c r="H44" s="132"/>
      <c r="I44" s="132"/>
      <c r="J44" s="132"/>
      <c r="K44" s="132"/>
      <c r="L44" s="132"/>
      <c r="M44" s="148"/>
      <c r="N44" s="149"/>
      <c r="O44" s="149"/>
      <c r="P44" s="149"/>
      <c r="Q44" s="149"/>
      <c r="R44" s="149"/>
      <c r="S44" s="167"/>
      <c r="T44" s="153"/>
      <c r="U44" s="140"/>
      <c r="V44" s="140"/>
      <c r="W44" s="140"/>
      <c r="X44" s="140"/>
      <c r="Y44" s="170"/>
      <c r="Z44" s="153"/>
      <c r="AA44" s="140"/>
      <c r="AB44" s="140"/>
      <c r="AC44" s="140"/>
      <c r="AD44" s="140"/>
      <c r="AE44" s="140"/>
      <c r="AF44" s="140"/>
      <c r="AG44" s="170"/>
      <c r="AH44" s="174"/>
      <c r="AI44" s="175"/>
      <c r="AJ44" s="175"/>
      <c r="AK44" s="175"/>
      <c r="AL44" s="175"/>
      <c r="AM44" s="175"/>
      <c r="AN44" s="175"/>
      <c r="AO44" s="175"/>
      <c r="AP44" s="175"/>
      <c r="AQ44" s="175"/>
      <c r="AR44" s="180"/>
      <c r="AS44" s="179">
        <f>强度记录!L17</f>
        <v>44.9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53"/>
      <c r="BH44" s="140"/>
      <c r="BI44" s="140"/>
      <c r="BJ44" s="140"/>
      <c r="BK44" s="140"/>
      <c r="BL44" s="140"/>
      <c r="BM44" s="140"/>
      <c r="BN44" s="170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8"/>
      <c r="N45" s="149"/>
      <c r="O45" s="149"/>
      <c r="P45" s="149"/>
      <c r="Q45" s="149"/>
      <c r="R45" s="149"/>
      <c r="S45" s="167"/>
      <c r="T45" s="153"/>
      <c r="U45" s="140"/>
      <c r="V45" s="140"/>
      <c r="W45" s="140"/>
      <c r="X45" s="140"/>
      <c r="Y45" s="170"/>
      <c r="Z45" s="153"/>
      <c r="AA45" s="140"/>
      <c r="AB45" s="140"/>
      <c r="AC45" s="140"/>
      <c r="AD45" s="140"/>
      <c r="AE45" s="140"/>
      <c r="AF45" s="140"/>
      <c r="AG45" s="170"/>
      <c r="AH45" s="174"/>
      <c r="AI45" s="175"/>
      <c r="AJ45" s="175"/>
      <c r="AK45" s="175"/>
      <c r="AL45" s="175"/>
      <c r="AM45" s="175"/>
      <c r="AN45" s="175"/>
      <c r="AO45" s="175"/>
      <c r="AP45" s="175"/>
      <c r="AQ45" s="175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53"/>
      <c r="BH45" s="140"/>
      <c r="BI45" s="140"/>
      <c r="BJ45" s="140"/>
      <c r="BK45" s="140"/>
      <c r="BL45" s="140"/>
      <c r="BM45" s="140"/>
      <c r="BN45" s="170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50"/>
      <c r="N46" s="151"/>
      <c r="O46" s="151"/>
      <c r="P46" s="151"/>
      <c r="Q46" s="151"/>
      <c r="R46" s="151"/>
      <c r="S46" s="168"/>
      <c r="T46" s="154"/>
      <c r="U46" s="142"/>
      <c r="V46" s="142"/>
      <c r="W46" s="142"/>
      <c r="X46" s="142"/>
      <c r="Y46" s="171"/>
      <c r="Z46" s="154"/>
      <c r="AA46" s="142"/>
      <c r="AB46" s="142"/>
      <c r="AC46" s="142"/>
      <c r="AD46" s="142"/>
      <c r="AE46" s="142"/>
      <c r="AF46" s="142"/>
      <c r="AG46" s="171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54"/>
      <c r="BH46" s="142"/>
      <c r="BI46" s="142"/>
      <c r="BJ46" s="142"/>
      <c r="BK46" s="142"/>
      <c r="BL46" s="142"/>
      <c r="BM46" s="142"/>
      <c r="BN46" s="171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YP-2018-SHY-011-4</v>
      </c>
      <c r="E47" s="132"/>
      <c r="F47" s="132"/>
      <c r="G47" s="132"/>
      <c r="H47" s="132"/>
      <c r="I47" s="132"/>
      <c r="J47" s="132"/>
      <c r="K47" s="132"/>
      <c r="L47" s="132"/>
      <c r="M47" s="146" t="str">
        <f>M38</f>
        <v>2018/01/10-2018/02/07</v>
      </c>
      <c r="N47" s="147"/>
      <c r="O47" s="147"/>
      <c r="P47" s="147"/>
      <c r="Q47" s="147"/>
      <c r="R47" s="147"/>
      <c r="S47" s="166"/>
      <c r="T47" s="152" t="s">
        <v>47</v>
      </c>
      <c r="U47" s="138"/>
      <c r="V47" s="138"/>
      <c r="W47" s="138"/>
      <c r="X47" s="138"/>
      <c r="Y47" s="169"/>
      <c r="Z47" s="152" t="s">
        <v>50</v>
      </c>
      <c r="AA47" s="138"/>
      <c r="AB47" s="138"/>
      <c r="AC47" s="138"/>
      <c r="AD47" s="138"/>
      <c r="AE47" s="138"/>
      <c r="AF47" s="138"/>
      <c r="AG47" s="169"/>
      <c r="AH47" s="172" t="s">
        <v>79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8"/>
      <c r="AS47" s="179">
        <f>强度记录!L18</f>
        <v>43.5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44.5</v>
      </c>
      <c r="BB47" s="188"/>
      <c r="BC47" s="188"/>
      <c r="BD47" s="188"/>
      <c r="BE47" s="188"/>
      <c r="BF47" s="193"/>
      <c r="BG47" s="152" t="s">
        <v>80</v>
      </c>
      <c r="BH47" s="138"/>
      <c r="BI47" s="138"/>
      <c r="BJ47" s="138"/>
      <c r="BK47" s="138"/>
      <c r="BL47" s="138"/>
      <c r="BM47" s="138"/>
      <c r="BN47" s="169"/>
      <c r="BO47" s="187">
        <f>ROUND(BA47/BW$29*100,1)</f>
        <v>127.1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8"/>
      <c r="N48" s="149"/>
      <c r="O48" s="149"/>
      <c r="P48" s="149"/>
      <c r="Q48" s="149"/>
      <c r="R48" s="149"/>
      <c r="S48" s="167"/>
      <c r="T48" s="153"/>
      <c r="U48" s="140"/>
      <c r="V48" s="140"/>
      <c r="W48" s="140"/>
      <c r="X48" s="140"/>
      <c r="Y48" s="170"/>
      <c r="Z48" s="153"/>
      <c r="AA48" s="140"/>
      <c r="AB48" s="140"/>
      <c r="AC48" s="140"/>
      <c r="AD48" s="140"/>
      <c r="AE48" s="140"/>
      <c r="AF48" s="140"/>
      <c r="AG48" s="170"/>
      <c r="AH48" s="174"/>
      <c r="AI48" s="175"/>
      <c r="AJ48" s="175"/>
      <c r="AK48" s="175"/>
      <c r="AL48" s="175"/>
      <c r="AM48" s="175"/>
      <c r="AN48" s="175"/>
      <c r="AO48" s="175"/>
      <c r="AP48" s="175"/>
      <c r="AQ48" s="175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53"/>
      <c r="BH48" s="140"/>
      <c r="BI48" s="140"/>
      <c r="BJ48" s="140"/>
      <c r="BK48" s="140"/>
      <c r="BL48" s="140"/>
      <c r="BM48" s="140"/>
      <c r="BN48" s="170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8"/>
      <c r="N49" s="149"/>
      <c r="O49" s="149"/>
      <c r="P49" s="149"/>
      <c r="Q49" s="149"/>
      <c r="R49" s="149"/>
      <c r="S49" s="167"/>
      <c r="T49" s="153"/>
      <c r="U49" s="140"/>
      <c r="V49" s="140"/>
      <c r="W49" s="140"/>
      <c r="X49" s="140"/>
      <c r="Y49" s="170"/>
      <c r="Z49" s="153"/>
      <c r="AA49" s="140"/>
      <c r="AB49" s="140"/>
      <c r="AC49" s="140"/>
      <c r="AD49" s="140"/>
      <c r="AE49" s="140"/>
      <c r="AF49" s="140"/>
      <c r="AG49" s="170"/>
      <c r="AH49" s="174"/>
      <c r="AI49" s="175"/>
      <c r="AJ49" s="175"/>
      <c r="AK49" s="175"/>
      <c r="AL49" s="175"/>
      <c r="AM49" s="175"/>
      <c r="AN49" s="175"/>
      <c r="AO49" s="175"/>
      <c r="AP49" s="175"/>
      <c r="AQ49" s="175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53"/>
      <c r="BH49" s="140"/>
      <c r="BI49" s="140"/>
      <c r="BJ49" s="140"/>
      <c r="BK49" s="140"/>
      <c r="BL49" s="140"/>
      <c r="BM49" s="140"/>
      <c r="BN49" s="170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YP-2018-SHY-011-5</v>
      </c>
      <c r="E50" s="132"/>
      <c r="F50" s="132"/>
      <c r="G50" s="132"/>
      <c r="H50" s="132"/>
      <c r="I50" s="132"/>
      <c r="J50" s="132"/>
      <c r="K50" s="132"/>
      <c r="L50" s="132"/>
      <c r="M50" s="148"/>
      <c r="N50" s="149"/>
      <c r="O50" s="149"/>
      <c r="P50" s="149"/>
      <c r="Q50" s="149"/>
      <c r="R50" s="149"/>
      <c r="S50" s="167"/>
      <c r="T50" s="153"/>
      <c r="U50" s="140"/>
      <c r="V50" s="140"/>
      <c r="W50" s="140"/>
      <c r="X50" s="140"/>
      <c r="Y50" s="170"/>
      <c r="Z50" s="153"/>
      <c r="AA50" s="140"/>
      <c r="AB50" s="140"/>
      <c r="AC50" s="140"/>
      <c r="AD50" s="140"/>
      <c r="AE50" s="140"/>
      <c r="AF50" s="140"/>
      <c r="AG50" s="170"/>
      <c r="AH50" s="174"/>
      <c r="AI50" s="175"/>
      <c r="AJ50" s="175"/>
      <c r="AK50" s="175"/>
      <c r="AL50" s="175"/>
      <c r="AM50" s="175"/>
      <c r="AN50" s="175"/>
      <c r="AO50" s="175"/>
      <c r="AP50" s="175"/>
      <c r="AQ50" s="175"/>
      <c r="AR50" s="180"/>
      <c r="AS50" s="179">
        <f>强度记录!L19</f>
        <v>45.6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53"/>
      <c r="BH50" s="140"/>
      <c r="BI50" s="140"/>
      <c r="BJ50" s="140"/>
      <c r="BK50" s="140"/>
      <c r="BL50" s="140"/>
      <c r="BM50" s="140"/>
      <c r="BN50" s="170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8"/>
      <c r="N51" s="149"/>
      <c r="O51" s="149"/>
      <c r="P51" s="149"/>
      <c r="Q51" s="149"/>
      <c r="R51" s="149"/>
      <c r="S51" s="167"/>
      <c r="T51" s="153"/>
      <c r="U51" s="140"/>
      <c r="V51" s="140"/>
      <c r="W51" s="140"/>
      <c r="X51" s="140"/>
      <c r="Y51" s="170"/>
      <c r="Z51" s="153"/>
      <c r="AA51" s="140"/>
      <c r="AB51" s="140"/>
      <c r="AC51" s="140"/>
      <c r="AD51" s="140"/>
      <c r="AE51" s="140"/>
      <c r="AF51" s="140"/>
      <c r="AG51" s="170"/>
      <c r="AH51" s="174"/>
      <c r="AI51" s="175"/>
      <c r="AJ51" s="175"/>
      <c r="AK51" s="175"/>
      <c r="AL51" s="175"/>
      <c r="AM51" s="175"/>
      <c r="AN51" s="175"/>
      <c r="AO51" s="175"/>
      <c r="AP51" s="175"/>
      <c r="AQ51" s="175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53"/>
      <c r="BH51" s="140"/>
      <c r="BI51" s="140"/>
      <c r="BJ51" s="140"/>
      <c r="BK51" s="140"/>
      <c r="BL51" s="140"/>
      <c r="BM51" s="140"/>
      <c r="BN51" s="170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8"/>
      <c r="N52" s="149"/>
      <c r="O52" s="149"/>
      <c r="P52" s="149"/>
      <c r="Q52" s="149"/>
      <c r="R52" s="149"/>
      <c r="S52" s="167"/>
      <c r="T52" s="153"/>
      <c r="U52" s="140"/>
      <c r="V52" s="140"/>
      <c r="W52" s="140"/>
      <c r="X52" s="140"/>
      <c r="Y52" s="170"/>
      <c r="Z52" s="153"/>
      <c r="AA52" s="140"/>
      <c r="AB52" s="140"/>
      <c r="AC52" s="140"/>
      <c r="AD52" s="140"/>
      <c r="AE52" s="140"/>
      <c r="AF52" s="140"/>
      <c r="AG52" s="170"/>
      <c r="AH52" s="174"/>
      <c r="AI52" s="175"/>
      <c r="AJ52" s="175"/>
      <c r="AK52" s="175"/>
      <c r="AL52" s="175"/>
      <c r="AM52" s="175"/>
      <c r="AN52" s="175"/>
      <c r="AO52" s="175"/>
      <c r="AP52" s="175"/>
      <c r="AQ52" s="175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53"/>
      <c r="BH52" s="140"/>
      <c r="BI52" s="140"/>
      <c r="BJ52" s="140"/>
      <c r="BK52" s="140"/>
      <c r="BL52" s="140"/>
      <c r="BM52" s="140"/>
      <c r="BN52" s="170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YP-2018-SHY-011-6</v>
      </c>
      <c r="E53" s="132"/>
      <c r="F53" s="132"/>
      <c r="G53" s="132"/>
      <c r="H53" s="132"/>
      <c r="I53" s="132"/>
      <c r="J53" s="132"/>
      <c r="K53" s="132"/>
      <c r="L53" s="132"/>
      <c r="M53" s="148"/>
      <c r="N53" s="149"/>
      <c r="O53" s="149"/>
      <c r="P53" s="149"/>
      <c r="Q53" s="149"/>
      <c r="R53" s="149"/>
      <c r="S53" s="167"/>
      <c r="T53" s="153"/>
      <c r="U53" s="140"/>
      <c r="V53" s="140"/>
      <c r="W53" s="140"/>
      <c r="X53" s="140"/>
      <c r="Y53" s="170"/>
      <c r="Z53" s="153"/>
      <c r="AA53" s="140"/>
      <c r="AB53" s="140"/>
      <c r="AC53" s="140"/>
      <c r="AD53" s="140"/>
      <c r="AE53" s="140"/>
      <c r="AF53" s="140"/>
      <c r="AG53" s="170"/>
      <c r="AH53" s="174"/>
      <c r="AI53" s="175"/>
      <c r="AJ53" s="175"/>
      <c r="AK53" s="175"/>
      <c r="AL53" s="175"/>
      <c r="AM53" s="175"/>
      <c r="AN53" s="175"/>
      <c r="AO53" s="175"/>
      <c r="AP53" s="175"/>
      <c r="AQ53" s="175"/>
      <c r="AR53" s="180"/>
      <c r="AS53" s="179">
        <f>强度记录!L20</f>
        <v>44.4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53"/>
      <c r="BH53" s="140"/>
      <c r="BI53" s="140"/>
      <c r="BJ53" s="140"/>
      <c r="BK53" s="140"/>
      <c r="BL53" s="140"/>
      <c r="BM53" s="140"/>
      <c r="BN53" s="170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8"/>
      <c r="N54" s="149"/>
      <c r="O54" s="149"/>
      <c r="P54" s="149"/>
      <c r="Q54" s="149"/>
      <c r="R54" s="149"/>
      <c r="S54" s="167"/>
      <c r="T54" s="153"/>
      <c r="U54" s="140"/>
      <c r="V54" s="140"/>
      <c r="W54" s="140"/>
      <c r="X54" s="140"/>
      <c r="Y54" s="170"/>
      <c r="Z54" s="153"/>
      <c r="AA54" s="140"/>
      <c r="AB54" s="140"/>
      <c r="AC54" s="140"/>
      <c r="AD54" s="140"/>
      <c r="AE54" s="140"/>
      <c r="AF54" s="140"/>
      <c r="AG54" s="170"/>
      <c r="AH54" s="174"/>
      <c r="AI54" s="175"/>
      <c r="AJ54" s="175"/>
      <c r="AK54" s="175"/>
      <c r="AL54" s="175"/>
      <c r="AM54" s="175"/>
      <c r="AN54" s="175"/>
      <c r="AO54" s="175"/>
      <c r="AP54" s="175"/>
      <c r="AQ54" s="175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53"/>
      <c r="BH54" s="140"/>
      <c r="BI54" s="140"/>
      <c r="BJ54" s="140"/>
      <c r="BK54" s="140"/>
      <c r="BL54" s="140"/>
      <c r="BM54" s="140"/>
      <c r="BN54" s="170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50"/>
      <c r="N55" s="151"/>
      <c r="O55" s="151"/>
      <c r="P55" s="151"/>
      <c r="Q55" s="151"/>
      <c r="R55" s="151"/>
      <c r="S55" s="168"/>
      <c r="T55" s="154"/>
      <c r="U55" s="142"/>
      <c r="V55" s="142"/>
      <c r="W55" s="142"/>
      <c r="X55" s="142"/>
      <c r="Y55" s="171"/>
      <c r="Z55" s="154"/>
      <c r="AA55" s="142"/>
      <c r="AB55" s="142"/>
      <c r="AC55" s="142"/>
      <c r="AD55" s="142"/>
      <c r="AE55" s="142"/>
      <c r="AF55" s="142"/>
      <c r="AG55" s="171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54"/>
      <c r="BH55" s="142"/>
      <c r="BI55" s="142"/>
      <c r="BJ55" s="142"/>
      <c r="BK55" s="142"/>
      <c r="BL55" s="142"/>
      <c r="BM55" s="142"/>
      <c r="BN55" s="171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7" t="s">
        <v>9</v>
      </c>
      <c r="E56" s="138"/>
      <c r="F56" s="138"/>
      <c r="G56" s="138"/>
      <c r="H56" s="138"/>
      <c r="I56" s="138"/>
      <c r="J56" s="138"/>
      <c r="K56" s="138"/>
      <c r="L56" s="138"/>
      <c r="M56" s="152" t="s">
        <v>9</v>
      </c>
      <c r="N56" s="138"/>
      <c r="O56" s="138"/>
      <c r="P56" s="138"/>
      <c r="Q56" s="138"/>
      <c r="R56" s="138"/>
      <c r="S56" s="169"/>
      <c r="T56" s="152" t="s">
        <v>9</v>
      </c>
      <c r="U56" s="138"/>
      <c r="V56" s="138"/>
      <c r="W56" s="138"/>
      <c r="X56" s="138"/>
      <c r="Y56" s="169"/>
      <c r="Z56" s="152" t="s">
        <v>9</v>
      </c>
      <c r="AA56" s="138"/>
      <c r="AB56" s="138"/>
      <c r="AC56" s="138"/>
      <c r="AD56" s="138"/>
      <c r="AE56" s="138"/>
      <c r="AF56" s="138"/>
      <c r="AG56" s="169"/>
      <c r="AH56" s="172" t="s">
        <v>9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8"/>
      <c r="AS56" s="179" t="str">
        <f>强度记录!L21</f>
        <v>/</v>
      </c>
      <c r="AT56" s="179"/>
      <c r="AU56" s="179"/>
      <c r="AV56" s="179"/>
      <c r="AW56" s="179"/>
      <c r="AX56" s="179"/>
      <c r="AY56" s="179"/>
      <c r="AZ56" s="179"/>
      <c r="BA56" s="187" t="str">
        <f>强度记录!M21</f>
        <v>/</v>
      </c>
      <c r="BB56" s="188"/>
      <c r="BC56" s="188"/>
      <c r="BD56" s="188"/>
      <c r="BE56" s="188"/>
      <c r="BF56" s="193"/>
      <c r="BG56" s="152" t="s">
        <v>9</v>
      </c>
      <c r="BH56" s="138"/>
      <c r="BI56" s="138"/>
      <c r="BJ56" s="138"/>
      <c r="BK56" s="138"/>
      <c r="BL56" s="138"/>
      <c r="BM56" s="138"/>
      <c r="BN56" s="169"/>
      <c r="BO56" s="152" t="s">
        <v>9</v>
      </c>
      <c r="BP56" s="138"/>
      <c r="BQ56" s="138"/>
      <c r="BR56" s="138"/>
      <c r="BS56" s="138"/>
      <c r="BT56" s="138"/>
      <c r="BU56" s="138"/>
      <c r="BV56" s="208"/>
    </row>
    <row r="57" s="29" customFormat="1" ht="7.35" customHeight="1" spans="4:74">
      <c r="D57" s="139"/>
      <c r="E57" s="140"/>
      <c r="F57" s="140"/>
      <c r="G57" s="140"/>
      <c r="H57" s="140"/>
      <c r="I57" s="140"/>
      <c r="J57" s="140"/>
      <c r="K57" s="140"/>
      <c r="L57" s="140"/>
      <c r="M57" s="153"/>
      <c r="N57" s="140"/>
      <c r="O57" s="140"/>
      <c r="P57" s="140"/>
      <c r="Q57" s="140"/>
      <c r="R57" s="140"/>
      <c r="S57" s="170"/>
      <c r="T57" s="153"/>
      <c r="U57" s="140"/>
      <c r="V57" s="140"/>
      <c r="W57" s="140"/>
      <c r="X57" s="140"/>
      <c r="Y57" s="170"/>
      <c r="Z57" s="153"/>
      <c r="AA57" s="140"/>
      <c r="AB57" s="140"/>
      <c r="AC57" s="140"/>
      <c r="AD57" s="140"/>
      <c r="AE57" s="140"/>
      <c r="AF57" s="140"/>
      <c r="AG57" s="170"/>
      <c r="AH57" s="174"/>
      <c r="AI57" s="175"/>
      <c r="AJ57" s="175"/>
      <c r="AK57" s="175"/>
      <c r="AL57" s="175"/>
      <c r="AM57" s="175"/>
      <c r="AN57" s="175"/>
      <c r="AO57" s="175"/>
      <c r="AP57" s="175"/>
      <c r="AQ57" s="175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53"/>
      <c r="BH57" s="140"/>
      <c r="BI57" s="140"/>
      <c r="BJ57" s="140"/>
      <c r="BK57" s="140"/>
      <c r="BL57" s="140"/>
      <c r="BM57" s="140"/>
      <c r="BN57" s="170"/>
      <c r="BO57" s="153"/>
      <c r="BP57" s="140"/>
      <c r="BQ57" s="140"/>
      <c r="BR57" s="140"/>
      <c r="BS57" s="140"/>
      <c r="BT57" s="140"/>
      <c r="BU57" s="140"/>
      <c r="BV57" s="209"/>
    </row>
    <row r="58" s="29" customFormat="1" ht="7.35" customHeight="1" spans="4:74">
      <c r="D58" s="141"/>
      <c r="E58" s="142"/>
      <c r="F58" s="142"/>
      <c r="G58" s="142"/>
      <c r="H58" s="142"/>
      <c r="I58" s="142"/>
      <c r="J58" s="142"/>
      <c r="K58" s="142"/>
      <c r="L58" s="142"/>
      <c r="M58" s="153"/>
      <c r="N58" s="140"/>
      <c r="O58" s="140"/>
      <c r="P58" s="140"/>
      <c r="Q58" s="140"/>
      <c r="R58" s="140"/>
      <c r="S58" s="170"/>
      <c r="T58" s="153"/>
      <c r="U58" s="140"/>
      <c r="V58" s="140"/>
      <c r="W58" s="140"/>
      <c r="X58" s="140"/>
      <c r="Y58" s="170"/>
      <c r="Z58" s="153"/>
      <c r="AA58" s="140"/>
      <c r="AB58" s="140"/>
      <c r="AC58" s="140"/>
      <c r="AD58" s="140"/>
      <c r="AE58" s="140"/>
      <c r="AF58" s="140"/>
      <c r="AG58" s="170"/>
      <c r="AH58" s="174"/>
      <c r="AI58" s="175"/>
      <c r="AJ58" s="175"/>
      <c r="AK58" s="175"/>
      <c r="AL58" s="175"/>
      <c r="AM58" s="175"/>
      <c r="AN58" s="175"/>
      <c r="AO58" s="175"/>
      <c r="AP58" s="175"/>
      <c r="AQ58" s="175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53"/>
      <c r="BH58" s="140"/>
      <c r="BI58" s="140"/>
      <c r="BJ58" s="140"/>
      <c r="BK58" s="140"/>
      <c r="BL58" s="140"/>
      <c r="BM58" s="140"/>
      <c r="BN58" s="170"/>
      <c r="BO58" s="153"/>
      <c r="BP58" s="140"/>
      <c r="BQ58" s="140"/>
      <c r="BR58" s="140"/>
      <c r="BS58" s="140"/>
      <c r="BT58" s="140"/>
      <c r="BU58" s="140"/>
      <c r="BV58" s="209"/>
    </row>
    <row r="59" s="29" customFormat="1" ht="7.35" customHeight="1" spans="4:74">
      <c r="D59" s="137" t="s">
        <v>9</v>
      </c>
      <c r="E59" s="138"/>
      <c r="F59" s="138"/>
      <c r="G59" s="138"/>
      <c r="H59" s="138"/>
      <c r="I59" s="138"/>
      <c r="J59" s="138"/>
      <c r="K59" s="138"/>
      <c r="L59" s="138"/>
      <c r="M59" s="153"/>
      <c r="N59" s="140"/>
      <c r="O59" s="140"/>
      <c r="P59" s="140"/>
      <c r="Q59" s="140"/>
      <c r="R59" s="140"/>
      <c r="S59" s="170"/>
      <c r="T59" s="153"/>
      <c r="U59" s="140"/>
      <c r="V59" s="140"/>
      <c r="W59" s="140"/>
      <c r="X59" s="140"/>
      <c r="Y59" s="170"/>
      <c r="Z59" s="153"/>
      <c r="AA59" s="140"/>
      <c r="AB59" s="140"/>
      <c r="AC59" s="140"/>
      <c r="AD59" s="140"/>
      <c r="AE59" s="140"/>
      <c r="AF59" s="140"/>
      <c r="AG59" s="170"/>
      <c r="AH59" s="174"/>
      <c r="AI59" s="175"/>
      <c r="AJ59" s="175"/>
      <c r="AK59" s="175"/>
      <c r="AL59" s="175"/>
      <c r="AM59" s="175"/>
      <c r="AN59" s="175"/>
      <c r="AO59" s="175"/>
      <c r="AP59" s="175"/>
      <c r="AQ59" s="175"/>
      <c r="AR59" s="180"/>
      <c r="AS59" s="179" t="str">
        <f>强度记录!L22</f>
        <v>/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53"/>
      <c r="BH59" s="140"/>
      <c r="BI59" s="140"/>
      <c r="BJ59" s="140"/>
      <c r="BK59" s="140"/>
      <c r="BL59" s="140"/>
      <c r="BM59" s="140"/>
      <c r="BN59" s="170"/>
      <c r="BO59" s="153"/>
      <c r="BP59" s="140"/>
      <c r="BQ59" s="140"/>
      <c r="BR59" s="140"/>
      <c r="BS59" s="140"/>
      <c r="BT59" s="140"/>
      <c r="BU59" s="140"/>
      <c r="BV59" s="209"/>
    </row>
    <row r="60" s="29" customFormat="1" ht="7.35" customHeight="1" spans="4:74">
      <c r="D60" s="139"/>
      <c r="E60" s="140"/>
      <c r="F60" s="140"/>
      <c r="G60" s="140"/>
      <c r="H60" s="140"/>
      <c r="I60" s="140"/>
      <c r="J60" s="140"/>
      <c r="K60" s="140"/>
      <c r="L60" s="140"/>
      <c r="M60" s="153"/>
      <c r="N60" s="140"/>
      <c r="O60" s="140"/>
      <c r="P60" s="140"/>
      <c r="Q60" s="140"/>
      <c r="R60" s="140"/>
      <c r="S60" s="170"/>
      <c r="T60" s="153"/>
      <c r="U60" s="140"/>
      <c r="V60" s="140"/>
      <c r="W60" s="140"/>
      <c r="X60" s="140"/>
      <c r="Y60" s="170"/>
      <c r="Z60" s="153"/>
      <c r="AA60" s="140"/>
      <c r="AB60" s="140"/>
      <c r="AC60" s="140"/>
      <c r="AD60" s="140"/>
      <c r="AE60" s="140"/>
      <c r="AF60" s="140"/>
      <c r="AG60" s="170"/>
      <c r="AH60" s="174"/>
      <c r="AI60" s="175"/>
      <c r="AJ60" s="175"/>
      <c r="AK60" s="175"/>
      <c r="AL60" s="175"/>
      <c r="AM60" s="175"/>
      <c r="AN60" s="175"/>
      <c r="AO60" s="175"/>
      <c r="AP60" s="175"/>
      <c r="AQ60" s="175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53"/>
      <c r="BH60" s="140"/>
      <c r="BI60" s="140"/>
      <c r="BJ60" s="140"/>
      <c r="BK60" s="140"/>
      <c r="BL60" s="140"/>
      <c r="BM60" s="140"/>
      <c r="BN60" s="170"/>
      <c r="BO60" s="153"/>
      <c r="BP60" s="140"/>
      <c r="BQ60" s="140"/>
      <c r="BR60" s="140"/>
      <c r="BS60" s="140"/>
      <c r="BT60" s="140"/>
      <c r="BU60" s="140"/>
      <c r="BV60" s="209"/>
    </row>
    <row r="61" s="29" customFormat="1" ht="7.35" customHeight="1" spans="4:74">
      <c r="D61" s="141"/>
      <c r="E61" s="142"/>
      <c r="F61" s="142"/>
      <c r="G61" s="142"/>
      <c r="H61" s="142"/>
      <c r="I61" s="142"/>
      <c r="J61" s="142"/>
      <c r="K61" s="142"/>
      <c r="L61" s="142"/>
      <c r="M61" s="153"/>
      <c r="N61" s="140"/>
      <c r="O61" s="140"/>
      <c r="P61" s="140"/>
      <c r="Q61" s="140"/>
      <c r="R61" s="140"/>
      <c r="S61" s="170"/>
      <c r="T61" s="153"/>
      <c r="U61" s="140"/>
      <c r="V61" s="140"/>
      <c r="W61" s="140"/>
      <c r="X61" s="140"/>
      <c r="Y61" s="170"/>
      <c r="Z61" s="153"/>
      <c r="AA61" s="140"/>
      <c r="AB61" s="140"/>
      <c r="AC61" s="140"/>
      <c r="AD61" s="140"/>
      <c r="AE61" s="140"/>
      <c r="AF61" s="140"/>
      <c r="AG61" s="170"/>
      <c r="AH61" s="174"/>
      <c r="AI61" s="175"/>
      <c r="AJ61" s="175"/>
      <c r="AK61" s="175"/>
      <c r="AL61" s="175"/>
      <c r="AM61" s="175"/>
      <c r="AN61" s="175"/>
      <c r="AO61" s="175"/>
      <c r="AP61" s="175"/>
      <c r="AQ61" s="175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53"/>
      <c r="BH61" s="140"/>
      <c r="BI61" s="140"/>
      <c r="BJ61" s="140"/>
      <c r="BK61" s="140"/>
      <c r="BL61" s="140"/>
      <c r="BM61" s="140"/>
      <c r="BN61" s="170"/>
      <c r="BO61" s="153"/>
      <c r="BP61" s="140"/>
      <c r="BQ61" s="140"/>
      <c r="BR61" s="140"/>
      <c r="BS61" s="140"/>
      <c r="BT61" s="140"/>
      <c r="BU61" s="140"/>
      <c r="BV61" s="209"/>
    </row>
    <row r="62" s="29" customFormat="1" ht="7.35" customHeight="1" spans="4:74">
      <c r="D62" s="137" t="s">
        <v>9</v>
      </c>
      <c r="E62" s="138"/>
      <c r="F62" s="138"/>
      <c r="G62" s="138"/>
      <c r="H62" s="138"/>
      <c r="I62" s="138"/>
      <c r="J62" s="138"/>
      <c r="K62" s="138"/>
      <c r="L62" s="138"/>
      <c r="M62" s="153"/>
      <c r="N62" s="140"/>
      <c r="O62" s="140"/>
      <c r="P62" s="140"/>
      <c r="Q62" s="140"/>
      <c r="R62" s="140"/>
      <c r="S62" s="170"/>
      <c r="T62" s="153"/>
      <c r="U62" s="140"/>
      <c r="V62" s="140"/>
      <c r="W62" s="140"/>
      <c r="X62" s="140"/>
      <c r="Y62" s="170"/>
      <c r="Z62" s="153"/>
      <c r="AA62" s="140"/>
      <c r="AB62" s="140"/>
      <c r="AC62" s="140"/>
      <c r="AD62" s="140"/>
      <c r="AE62" s="140"/>
      <c r="AF62" s="140"/>
      <c r="AG62" s="170"/>
      <c r="AH62" s="174"/>
      <c r="AI62" s="175"/>
      <c r="AJ62" s="175"/>
      <c r="AK62" s="175"/>
      <c r="AL62" s="175"/>
      <c r="AM62" s="175"/>
      <c r="AN62" s="175"/>
      <c r="AO62" s="175"/>
      <c r="AP62" s="175"/>
      <c r="AQ62" s="175"/>
      <c r="AR62" s="180"/>
      <c r="AS62" s="179" t="str">
        <f>强度记录!L23</f>
        <v>/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53"/>
      <c r="BH62" s="140"/>
      <c r="BI62" s="140"/>
      <c r="BJ62" s="140"/>
      <c r="BK62" s="140"/>
      <c r="BL62" s="140"/>
      <c r="BM62" s="140"/>
      <c r="BN62" s="170"/>
      <c r="BO62" s="153"/>
      <c r="BP62" s="140"/>
      <c r="BQ62" s="140"/>
      <c r="BR62" s="140"/>
      <c r="BS62" s="140"/>
      <c r="BT62" s="140"/>
      <c r="BU62" s="140"/>
      <c r="BV62" s="209"/>
    </row>
    <row r="63" s="29" customFormat="1" ht="7.35" customHeight="1" spans="4:74">
      <c r="D63" s="139"/>
      <c r="E63" s="140"/>
      <c r="F63" s="140"/>
      <c r="G63" s="140"/>
      <c r="H63" s="140"/>
      <c r="I63" s="140"/>
      <c r="J63" s="140"/>
      <c r="K63" s="140"/>
      <c r="L63" s="140"/>
      <c r="M63" s="153"/>
      <c r="N63" s="140"/>
      <c r="O63" s="140"/>
      <c r="P63" s="140"/>
      <c r="Q63" s="140"/>
      <c r="R63" s="140"/>
      <c r="S63" s="170"/>
      <c r="T63" s="153"/>
      <c r="U63" s="140"/>
      <c r="V63" s="140"/>
      <c r="W63" s="140"/>
      <c r="X63" s="140"/>
      <c r="Y63" s="170"/>
      <c r="Z63" s="153"/>
      <c r="AA63" s="140"/>
      <c r="AB63" s="140"/>
      <c r="AC63" s="140"/>
      <c r="AD63" s="140"/>
      <c r="AE63" s="140"/>
      <c r="AF63" s="140"/>
      <c r="AG63" s="170"/>
      <c r="AH63" s="174"/>
      <c r="AI63" s="175"/>
      <c r="AJ63" s="175"/>
      <c r="AK63" s="175"/>
      <c r="AL63" s="175"/>
      <c r="AM63" s="175"/>
      <c r="AN63" s="175"/>
      <c r="AO63" s="175"/>
      <c r="AP63" s="175"/>
      <c r="AQ63" s="175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53"/>
      <c r="BH63" s="140"/>
      <c r="BI63" s="140"/>
      <c r="BJ63" s="140"/>
      <c r="BK63" s="140"/>
      <c r="BL63" s="140"/>
      <c r="BM63" s="140"/>
      <c r="BN63" s="170"/>
      <c r="BO63" s="153"/>
      <c r="BP63" s="140"/>
      <c r="BQ63" s="140"/>
      <c r="BR63" s="140"/>
      <c r="BS63" s="140"/>
      <c r="BT63" s="140"/>
      <c r="BU63" s="140"/>
      <c r="BV63" s="209"/>
    </row>
    <row r="64" s="29" customFormat="1" ht="7.35" customHeight="1" spans="4:74">
      <c r="D64" s="141"/>
      <c r="E64" s="142"/>
      <c r="F64" s="142"/>
      <c r="G64" s="142"/>
      <c r="H64" s="142"/>
      <c r="I64" s="142"/>
      <c r="J64" s="142"/>
      <c r="K64" s="142"/>
      <c r="L64" s="142"/>
      <c r="M64" s="154"/>
      <c r="N64" s="142"/>
      <c r="O64" s="142"/>
      <c r="P64" s="142"/>
      <c r="Q64" s="142"/>
      <c r="R64" s="142"/>
      <c r="S64" s="171"/>
      <c r="T64" s="154"/>
      <c r="U64" s="142"/>
      <c r="V64" s="142"/>
      <c r="W64" s="142"/>
      <c r="X64" s="142"/>
      <c r="Y64" s="171"/>
      <c r="Z64" s="154"/>
      <c r="AA64" s="142"/>
      <c r="AB64" s="142"/>
      <c r="AC64" s="142"/>
      <c r="AD64" s="142"/>
      <c r="AE64" s="142"/>
      <c r="AF64" s="142"/>
      <c r="AG64" s="171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54"/>
      <c r="BH64" s="142"/>
      <c r="BI64" s="142"/>
      <c r="BJ64" s="142"/>
      <c r="BK64" s="142"/>
      <c r="BL64" s="142"/>
      <c r="BM64" s="142"/>
      <c r="BN64" s="171"/>
      <c r="BO64" s="154"/>
      <c r="BP64" s="142"/>
      <c r="BQ64" s="142"/>
      <c r="BR64" s="142"/>
      <c r="BS64" s="142"/>
      <c r="BT64" s="142"/>
      <c r="BU64" s="142"/>
      <c r="BV64" s="210"/>
    </row>
    <row r="65" s="29" customFormat="1" ht="7.35" customHeight="1" spans="4:74">
      <c r="D65" s="137" t="s">
        <v>9</v>
      </c>
      <c r="E65" s="138"/>
      <c r="F65" s="138"/>
      <c r="G65" s="138"/>
      <c r="H65" s="138"/>
      <c r="I65" s="138"/>
      <c r="J65" s="138"/>
      <c r="K65" s="138"/>
      <c r="L65" s="138"/>
      <c r="M65" s="152" t="s">
        <v>9</v>
      </c>
      <c r="N65" s="138"/>
      <c r="O65" s="138"/>
      <c r="P65" s="138"/>
      <c r="Q65" s="138"/>
      <c r="R65" s="138"/>
      <c r="S65" s="169"/>
      <c r="T65" s="152" t="s">
        <v>9</v>
      </c>
      <c r="U65" s="138"/>
      <c r="V65" s="138"/>
      <c r="W65" s="138"/>
      <c r="X65" s="138"/>
      <c r="Y65" s="169"/>
      <c r="Z65" s="152" t="s">
        <v>9</v>
      </c>
      <c r="AA65" s="138"/>
      <c r="AB65" s="138"/>
      <c r="AC65" s="138"/>
      <c r="AD65" s="138"/>
      <c r="AE65" s="138"/>
      <c r="AF65" s="138"/>
      <c r="AG65" s="169"/>
      <c r="AH65" s="172" t="s">
        <v>9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2" t="s">
        <v>9</v>
      </c>
      <c r="BB65" s="138"/>
      <c r="BC65" s="138"/>
      <c r="BD65" s="138"/>
      <c r="BE65" s="138"/>
      <c r="BF65" s="169"/>
      <c r="BG65" s="152" t="s">
        <v>9</v>
      </c>
      <c r="BH65" s="138"/>
      <c r="BI65" s="138"/>
      <c r="BJ65" s="138"/>
      <c r="BK65" s="138"/>
      <c r="BL65" s="138"/>
      <c r="BM65" s="138"/>
      <c r="BN65" s="169"/>
      <c r="BO65" s="152" t="s">
        <v>9</v>
      </c>
      <c r="BP65" s="138"/>
      <c r="BQ65" s="138"/>
      <c r="BR65" s="138"/>
      <c r="BS65" s="138"/>
      <c r="BT65" s="138"/>
      <c r="BU65" s="138"/>
      <c r="BV65" s="208"/>
    </row>
    <row r="66" s="29" customFormat="1" ht="7.35" customHeight="1" spans="4:74">
      <c r="D66" s="139"/>
      <c r="E66" s="140"/>
      <c r="F66" s="140"/>
      <c r="G66" s="140"/>
      <c r="H66" s="140"/>
      <c r="I66" s="140"/>
      <c r="J66" s="140"/>
      <c r="K66" s="140"/>
      <c r="L66" s="140"/>
      <c r="M66" s="153"/>
      <c r="N66" s="140"/>
      <c r="O66" s="140"/>
      <c r="P66" s="140"/>
      <c r="Q66" s="140"/>
      <c r="R66" s="140"/>
      <c r="S66" s="170"/>
      <c r="T66" s="153"/>
      <c r="U66" s="140"/>
      <c r="V66" s="140"/>
      <c r="W66" s="140"/>
      <c r="X66" s="140"/>
      <c r="Y66" s="170"/>
      <c r="Z66" s="153"/>
      <c r="AA66" s="140"/>
      <c r="AB66" s="140"/>
      <c r="AC66" s="140"/>
      <c r="AD66" s="140"/>
      <c r="AE66" s="140"/>
      <c r="AF66" s="140"/>
      <c r="AG66" s="170"/>
      <c r="AH66" s="174"/>
      <c r="AI66" s="175"/>
      <c r="AJ66" s="175"/>
      <c r="AK66" s="175"/>
      <c r="AL66" s="175"/>
      <c r="AM66" s="175"/>
      <c r="AN66" s="175"/>
      <c r="AO66" s="175"/>
      <c r="AP66" s="175"/>
      <c r="AQ66" s="175"/>
      <c r="AR66" s="180"/>
      <c r="AS66" s="185"/>
      <c r="AT66" s="185"/>
      <c r="AU66" s="185"/>
      <c r="AV66" s="185"/>
      <c r="AW66" s="185"/>
      <c r="AX66" s="185"/>
      <c r="AY66" s="185"/>
      <c r="AZ66" s="185"/>
      <c r="BA66" s="153"/>
      <c r="BB66" s="140"/>
      <c r="BC66" s="140"/>
      <c r="BD66" s="140"/>
      <c r="BE66" s="140"/>
      <c r="BF66" s="170"/>
      <c r="BG66" s="153"/>
      <c r="BH66" s="140"/>
      <c r="BI66" s="140"/>
      <c r="BJ66" s="140"/>
      <c r="BK66" s="140"/>
      <c r="BL66" s="140"/>
      <c r="BM66" s="140"/>
      <c r="BN66" s="170"/>
      <c r="BO66" s="153"/>
      <c r="BP66" s="140"/>
      <c r="BQ66" s="140"/>
      <c r="BR66" s="140"/>
      <c r="BS66" s="140"/>
      <c r="BT66" s="140"/>
      <c r="BU66" s="140"/>
      <c r="BV66" s="209"/>
    </row>
    <row r="67" s="29" customFormat="1" ht="7.35" customHeight="1" spans="4:74">
      <c r="D67" s="141"/>
      <c r="E67" s="142"/>
      <c r="F67" s="142"/>
      <c r="G67" s="142"/>
      <c r="H67" s="142"/>
      <c r="I67" s="142"/>
      <c r="J67" s="142"/>
      <c r="K67" s="142"/>
      <c r="L67" s="142"/>
      <c r="M67" s="153"/>
      <c r="N67" s="140"/>
      <c r="O67" s="140"/>
      <c r="P67" s="140"/>
      <c r="Q67" s="140"/>
      <c r="R67" s="140"/>
      <c r="S67" s="170"/>
      <c r="T67" s="153"/>
      <c r="U67" s="140"/>
      <c r="V67" s="140"/>
      <c r="W67" s="140"/>
      <c r="X67" s="140"/>
      <c r="Y67" s="170"/>
      <c r="Z67" s="153"/>
      <c r="AA67" s="140"/>
      <c r="AB67" s="140"/>
      <c r="AC67" s="140"/>
      <c r="AD67" s="140"/>
      <c r="AE67" s="140"/>
      <c r="AF67" s="140"/>
      <c r="AG67" s="170"/>
      <c r="AH67" s="174"/>
      <c r="AI67" s="175"/>
      <c r="AJ67" s="175"/>
      <c r="AK67" s="175"/>
      <c r="AL67" s="175"/>
      <c r="AM67" s="175"/>
      <c r="AN67" s="175"/>
      <c r="AO67" s="175"/>
      <c r="AP67" s="175"/>
      <c r="AQ67" s="175"/>
      <c r="AR67" s="180"/>
      <c r="AS67" s="185"/>
      <c r="AT67" s="185"/>
      <c r="AU67" s="185"/>
      <c r="AV67" s="185"/>
      <c r="AW67" s="185"/>
      <c r="AX67" s="185"/>
      <c r="AY67" s="185"/>
      <c r="AZ67" s="185"/>
      <c r="BA67" s="153"/>
      <c r="BB67" s="140"/>
      <c r="BC67" s="140"/>
      <c r="BD67" s="140"/>
      <c r="BE67" s="140"/>
      <c r="BF67" s="170"/>
      <c r="BG67" s="153"/>
      <c r="BH67" s="140"/>
      <c r="BI67" s="140"/>
      <c r="BJ67" s="140"/>
      <c r="BK67" s="140"/>
      <c r="BL67" s="140"/>
      <c r="BM67" s="140"/>
      <c r="BN67" s="170"/>
      <c r="BO67" s="153"/>
      <c r="BP67" s="140"/>
      <c r="BQ67" s="140"/>
      <c r="BR67" s="140"/>
      <c r="BS67" s="140"/>
      <c r="BT67" s="140"/>
      <c r="BU67" s="140"/>
      <c r="BV67" s="209"/>
    </row>
    <row r="68" s="29" customFormat="1" ht="7.35" customHeight="1" spans="4:74">
      <c r="D68" s="137" t="s">
        <v>9</v>
      </c>
      <c r="E68" s="138"/>
      <c r="F68" s="138"/>
      <c r="G68" s="138"/>
      <c r="H68" s="138"/>
      <c r="I68" s="138"/>
      <c r="J68" s="138"/>
      <c r="K68" s="138"/>
      <c r="L68" s="138"/>
      <c r="M68" s="153"/>
      <c r="N68" s="140"/>
      <c r="O68" s="140"/>
      <c r="P68" s="140"/>
      <c r="Q68" s="140"/>
      <c r="R68" s="140"/>
      <c r="S68" s="170"/>
      <c r="T68" s="153"/>
      <c r="U68" s="140"/>
      <c r="V68" s="140"/>
      <c r="W68" s="140"/>
      <c r="X68" s="140"/>
      <c r="Y68" s="170"/>
      <c r="Z68" s="153"/>
      <c r="AA68" s="140"/>
      <c r="AB68" s="140"/>
      <c r="AC68" s="140"/>
      <c r="AD68" s="140"/>
      <c r="AE68" s="140"/>
      <c r="AF68" s="140"/>
      <c r="AG68" s="170"/>
      <c r="AH68" s="174"/>
      <c r="AI68" s="175"/>
      <c r="AJ68" s="175"/>
      <c r="AK68" s="175"/>
      <c r="AL68" s="175"/>
      <c r="AM68" s="175"/>
      <c r="AN68" s="175"/>
      <c r="AO68" s="175"/>
      <c r="AP68" s="175"/>
      <c r="AQ68" s="175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53"/>
      <c r="BB68" s="140"/>
      <c r="BC68" s="140"/>
      <c r="BD68" s="140"/>
      <c r="BE68" s="140"/>
      <c r="BF68" s="170"/>
      <c r="BG68" s="153"/>
      <c r="BH68" s="140"/>
      <c r="BI68" s="140"/>
      <c r="BJ68" s="140"/>
      <c r="BK68" s="140"/>
      <c r="BL68" s="140"/>
      <c r="BM68" s="140"/>
      <c r="BN68" s="170"/>
      <c r="BO68" s="153"/>
      <c r="BP68" s="140"/>
      <c r="BQ68" s="140"/>
      <c r="BR68" s="140"/>
      <c r="BS68" s="140"/>
      <c r="BT68" s="140"/>
      <c r="BU68" s="140"/>
      <c r="BV68" s="209"/>
    </row>
    <row r="69" s="29" customFormat="1" ht="7.35" customHeight="1" spans="4:74">
      <c r="D69" s="139"/>
      <c r="E69" s="140"/>
      <c r="F69" s="140"/>
      <c r="G69" s="140"/>
      <c r="H69" s="140"/>
      <c r="I69" s="140"/>
      <c r="J69" s="140"/>
      <c r="K69" s="140"/>
      <c r="L69" s="140"/>
      <c r="M69" s="153"/>
      <c r="N69" s="140"/>
      <c r="O69" s="140"/>
      <c r="P69" s="140"/>
      <c r="Q69" s="140"/>
      <c r="R69" s="140"/>
      <c r="S69" s="170"/>
      <c r="T69" s="153"/>
      <c r="U69" s="140"/>
      <c r="V69" s="140"/>
      <c r="W69" s="140"/>
      <c r="X69" s="140"/>
      <c r="Y69" s="170"/>
      <c r="Z69" s="153"/>
      <c r="AA69" s="140"/>
      <c r="AB69" s="140"/>
      <c r="AC69" s="140"/>
      <c r="AD69" s="140"/>
      <c r="AE69" s="140"/>
      <c r="AF69" s="140"/>
      <c r="AG69" s="170"/>
      <c r="AH69" s="174"/>
      <c r="AI69" s="175"/>
      <c r="AJ69" s="175"/>
      <c r="AK69" s="175"/>
      <c r="AL69" s="175"/>
      <c r="AM69" s="175"/>
      <c r="AN69" s="175"/>
      <c r="AO69" s="175"/>
      <c r="AP69" s="175"/>
      <c r="AQ69" s="175"/>
      <c r="AR69" s="180"/>
      <c r="AS69" s="185"/>
      <c r="AT69" s="185"/>
      <c r="AU69" s="185"/>
      <c r="AV69" s="185"/>
      <c r="AW69" s="185"/>
      <c r="AX69" s="185"/>
      <c r="AY69" s="185"/>
      <c r="AZ69" s="185"/>
      <c r="BA69" s="153"/>
      <c r="BB69" s="140"/>
      <c r="BC69" s="140"/>
      <c r="BD69" s="140"/>
      <c r="BE69" s="140"/>
      <c r="BF69" s="170"/>
      <c r="BG69" s="153"/>
      <c r="BH69" s="140"/>
      <c r="BI69" s="140"/>
      <c r="BJ69" s="140"/>
      <c r="BK69" s="140"/>
      <c r="BL69" s="140"/>
      <c r="BM69" s="140"/>
      <c r="BN69" s="170"/>
      <c r="BO69" s="153"/>
      <c r="BP69" s="140"/>
      <c r="BQ69" s="140"/>
      <c r="BR69" s="140"/>
      <c r="BS69" s="140"/>
      <c r="BT69" s="140"/>
      <c r="BU69" s="140"/>
      <c r="BV69" s="209"/>
    </row>
    <row r="70" s="29" customFormat="1" ht="7.35" customHeight="1" spans="4:74">
      <c r="D70" s="141"/>
      <c r="E70" s="142"/>
      <c r="F70" s="142"/>
      <c r="G70" s="142"/>
      <c r="H70" s="142"/>
      <c r="I70" s="142"/>
      <c r="J70" s="142"/>
      <c r="K70" s="142"/>
      <c r="L70" s="142"/>
      <c r="M70" s="153"/>
      <c r="N70" s="140"/>
      <c r="O70" s="140"/>
      <c r="P70" s="140"/>
      <c r="Q70" s="140"/>
      <c r="R70" s="140"/>
      <c r="S70" s="170"/>
      <c r="T70" s="153"/>
      <c r="U70" s="140"/>
      <c r="V70" s="140"/>
      <c r="W70" s="140"/>
      <c r="X70" s="140"/>
      <c r="Y70" s="170"/>
      <c r="Z70" s="153"/>
      <c r="AA70" s="140"/>
      <c r="AB70" s="140"/>
      <c r="AC70" s="140"/>
      <c r="AD70" s="140"/>
      <c r="AE70" s="140"/>
      <c r="AF70" s="140"/>
      <c r="AG70" s="170"/>
      <c r="AH70" s="174"/>
      <c r="AI70" s="175"/>
      <c r="AJ70" s="175"/>
      <c r="AK70" s="175"/>
      <c r="AL70" s="175"/>
      <c r="AM70" s="175"/>
      <c r="AN70" s="175"/>
      <c r="AO70" s="175"/>
      <c r="AP70" s="175"/>
      <c r="AQ70" s="175"/>
      <c r="AR70" s="180"/>
      <c r="AS70" s="185"/>
      <c r="AT70" s="185"/>
      <c r="AU70" s="185"/>
      <c r="AV70" s="185"/>
      <c r="AW70" s="185"/>
      <c r="AX70" s="185"/>
      <c r="AY70" s="185"/>
      <c r="AZ70" s="185"/>
      <c r="BA70" s="153"/>
      <c r="BB70" s="140"/>
      <c r="BC70" s="140"/>
      <c r="BD70" s="140"/>
      <c r="BE70" s="140"/>
      <c r="BF70" s="170"/>
      <c r="BG70" s="153"/>
      <c r="BH70" s="140"/>
      <c r="BI70" s="140"/>
      <c r="BJ70" s="140"/>
      <c r="BK70" s="140"/>
      <c r="BL70" s="140"/>
      <c r="BM70" s="140"/>
      <c r="BN70" s="170"/>
      <c r="BO70" s="153"/>
      <c r="BP70" s="140"/>
      <c r="BQ70" s="140"/>
      <c r="BR70" s="140"/>
      <c r="BS70" s="140"/>
      <c r="BT70" s="140"/>
      <c r="BU70" s="140"/>
      <c r="BV70" s="209"/>
    </row>
    <row r="71" s="29" customFormat="1" ht="7.35" customHeight="1" spans="4:74">
      <c r="D71" s="137" t="s">
        <v>9</v>
      </c>
      <c r="E71" s="138"/>
      <c r="F71" s="138"/>
      <c r="G71" s="138"/>
      <c r="H71" s="138"/>
      <c r="I71" s="138"/>
      <c r="J71" s="138"/>
      <c r="K71" s="138"/>
      <c r="L71" s="138"/>
      <c r="M71" s="153"/>
      <c r="N71" s="140"/>
      <c r="O71" s="140"/>
      <c r="P71" s="140"/>
      <c r="Q71" s="140"/>
      <c r="R71" s="140"/>
      <c r="S71" s="170"/>
      <c r="T71" s="153"/>
      <c r="U71" s="140"/>
      <c r="V71" s="140"/>
      <c r="W71" s="140"/>
      <c r="X71" s="140"/>
      <c r="Y71" s="170"/>
      <c r="Z71" s="153"/>
      <c r="AA71" s="140"/>
      <c r="AB71" s="140"/>
      <c r="AC71" s="140"/>
      <c r="AD71" s="140"/>
      <c r="AE71" s="140"/>
      <c r="AF71" s="140"/>
      <c r="AG71" s="170"/>
      <c r="AH71" s="174"/>
      <c r="AI71" s="175"/>
      <c r="AJ71" s="175"/>
      <c r="AK71" s="175"/>
      <c r="AL71" s="175"/>
      <c r="AM71" s="175"/>
      <c r="AN71" s="175"/>
      <c r="AO71" s="175"/>
      <c r="AP71" s="175"/>
      <c r="AQ71" s="175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53"/>
      <c r="BB71" s="140"/>
      <c r="BC71" s="140"/>
      <c r="BD71" s="140"/>
      <c r="BE71" s="140"/>
      <c r="BF71" s="170"/>
      <c r="BG71" s="153"/>
      <c r="BH71" s="140"/>
      <c r="BI71" s="140"/>
      <c r="BJ71" s="140"/>
      <c r="BK71" s="140"/>
      <c r="BL71" s="140"/>
      <c r="BM71" s="140"/>
      <c r="BN71" s="170"/>
      <c r="BO71" s="153"/>
      <c r="BP71" s="140"/>
      <c r="BQ71" s="140"/>
      <c r="BR71" s="140"/>
      <c r="BS71" s="140"/>
      <c r="BT71" s="140"/>
      <c r="BU71" s="140"/>
      <c r="BV71" s="209"/>
    </row>
    <row r="72" s="29" customFormat="1" ht="7.35" customHeight="1" spans="4:74">
      <c r="D72" s="139"/>
      <c r="E72" s="140"/>
      <c r="F72" s="140"/>
      <c r="G72" s="140"/>
      <c r="H72" s="140"/>
      <c r="I72" s="140"/>
      <c r="J72" s="140"/>
      <c r="K72" s="140"/>
      <c r="L72" s="140"/>
      <c r="M72" s="153"/>
      <c r="N72" s="140"/>
      <c r="O72" s="140"/>
      <c r="P72" s="140"/>
      <c r="Q72" s="140"/>
      <c r="R72" s="140"/>
      <c r="S72" s="170"/>
      <c r="T72" s="153"/>
      <c r="U72" s="140"/>
      <c r="V72" s="140"/>
      <c r="W72" s="140"/>
      <c r="X72" s="140"/>
      <c r="Y72" s="170"/>
      <c r="Z72" s="153"/>
      <c r="AA72" s="140"/>
      <c r="AB72" s="140"/>
      <c r="AC72" s="140"/>
      <c r="AD72" s="140"/>
      <c r="AE72" s="140"/>
      <c r="AF72" s="140"/>
      <c r="AG72" s="170"/>
      <c r="AH72" s="174"/>
      <c r="AI72" s="175"/>
      <c r="AJ72" s="175"/>
      <c r="AK72" s="175"/>
      <c r="AL72" s="175"/>
      <c r="AM72" s="175"/>
      <c r="AN72" s="175"/>
      <c r="AO72" s="175"/>
      <c r="AP72" s="175"/>
      <c r="AQ72" s="175"/>
      <c r="AR72" s="180"/>
      <c r="AS72" s="185"/>
      <c r="AT72" s="185"/>
      <c r="AU72" s="185"/>
      <c r="AV72" s="185"/>
      <c r="AW72" s="185"/>
      <c r="AX72" s="185"/>
      <c r="AY72" s="185"/>
      <c r="AZ72" s="185"/>
      <c r="BA72" s="153"/>
      <c r="BB72" s="140"/>
      <c r="BC72" s="140"/>
      <c r="BD72" s="140"/>
      <c r="BE72" s="140"/>
      <c r="BF72" s="170"/>
      <c r="BG72" s="153"/>
      <c r="BH72" s="140"/>
      <c r="BI72" s="140"/>
      <c r="BJ72" s="140"/>
      <c r="BK72" s="140"/>
      <c r="BL72" s="140"/>
      <c r="BM72" s="140"/>
      <c r="BN72" s="170"/>
      <c r="BO72" s="153"/>
      <c r="BP72" s="140"/>
      <c r="BQ72" s="140"/>
      <c r="BR72" s="140"/>
      <c r="BS72" s="140"/>
      <c r="BT72" s="140"/>
      <c r="BU72" s="140"/>
      <c r="BV72" s="209"/>
    </row>
    <row r="73" s="29" customFormat="1" ht="7.35" customHeight="1" spans="4:74">
      <c r="D73" s="141"/>
      <c r="E73" s="142"/>
      <c r="F73" s="142"/>
      <c r="G73" s="142"/>
      <c r="H73" s="142"/>
      <c r="I73" s="142"/>
      <c r="J73" s="142"/>
      <c r="K73" s="142"/>
      <c r="L73" s="142"/>
      <c r="M73" s="154"/>
      <c r="N73" s="142"/>
      <c r="O73" s="142"/>
      <c r="P73" s="142"/>
      <c r="Q73" s="142"/>
      <c r="R73" s="142"/>
      <c r="S73" s="171"/>
      <c r="T73" s="154"/>
      <c r="U73" s="142"/>
      <c r="V73" s="142"/>
      <c r="W73" s="142"/>
      <c r="X73" s="142"/>
      <c r="Y73" s="171"/>
      <c r="Z73" s="154"/>
      <c r="AA73" s="142"/>
      <c r="AB73" s="142"/>
      <c r="AC73" s="142"/>
      <c r="AD73" s="142"/>
      <c r="AE73" s="142"/>
      <c r="AF73" s="142"/>
      <c r="AG73" s="171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81"/>
      <c r="AS73" s="185"/>
      <c r="AT73" s="185"/>
      <c r="AU73" s="185"/>
      <c r="AV73" s="185"/>
      <c r="AW73" s="185"/>
      <c r="AX73" s="185"/>
      <c r="AY73" s="185"/>
      <c r="AZ73" s="185"/>
      <c r="BA73" s="154"/>
      <c r="BB73" s="142"/>
      <c r="BC73" s="142"/>
      <c r="BD73" s="142"/>
      <c r="BE73" s="142"/>
      <c r="BF73" s="171"/>
      <c r="BG73" s="154"/>
      <c r="BH73" s="142"/>
      <c r="BI73" s="142"/>
      <c r="BJ73" s="142"/>
      <c r="BK73" s="142"/>
      <c r="BL73" s="142"/>
      <c r="BM73" s="142"/>
      <c r="BN73" s="171"/>
      <c r="BO73" s="154"/>
      <c r="BP73" s="142"/>
      <c r="BQ73" s="142"/>
      <c r="BR73" s="142"/>
      <c r="BS73" s="142"/>
      <c r="BT73" s="142"/>
      <c r="BU73" s="142"/>
      <c r="BV73" s="210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2" t="s">
        <v>9</v>
      </c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208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53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209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53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0"/>
      <c r="BI84" s="140"/>
      <c r="BJ84" s="140"/>
      <c r="BK84" s="140"/>
      <c r="BL84" s="140"/>
      <c r="BM84" s="140"/>
      <c r="BN84" s="140"/>
      <c r="BO84" s="140"/>
      <c r="BP84" s="140"/>
      <c r="BQ84" s="140"/>
      <c r="BR84" s="140"/>
      <c r="BS84" s="140"/>
      <c r="BT84" s="140"/>
      <c r="BU84" s="140"/>
      <c r="BV84" s="209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53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209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53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  <c r="BG86" s="140"/>
      <c r="BH86" s="140"/>
      <c r="BI86" s="140"/>
      <c r="BJ86" s="140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209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53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40"/>
      <c r="BS87" s="140"/>
      <c r="BT87" s="140"/>
      <c r="BU87" s="140"/>
      <c r="BV87" s="209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4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  <c r="BQ88" s="142"/>
      <c r="BR88" s="142"/>
      <c r="BS88" s="142"/>
      <c r="BT88" s="142"/>
      <c r="BU88" s="142"/>
      <c r="BV88" s="210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2018-04-20T01:52:21Z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