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1\"/>
    </mc:Choice>
  </mc:AlternateContent>
  <xr:revisionPtr revIDLastSave="0" documentId="10_ncr:8100000_{A3123062-E21B-4B6D-B533-FEC174CC2F04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<sst xmlns="http://schemas.openxmlformats.org/spreadsheetml/2006/main" count="466" uniqueCount="143">
  <si>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</si>
  <si>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</si>
  <si>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</si>
  <si>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</si>
  <si>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</si>
  <si>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</si>
  <si>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</si>
  <si>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</si>
  <si>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</si>
  <si>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</si>
  <si>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</si>
  <si>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</si>
  <si>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</si>
  <si>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</si>
  <si>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</si>
  <si>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</si>
  <si>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</si>
  <si>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</si>
  <si>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</si>
  <si>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</si>
  <si>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</si>
  <si>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</si>
  <si>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</si>
  <si>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</si>
  <si>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</si>
  <si>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</si>
  <si>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</si>
  <si>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</si>
  <si>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</si>
  <si>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</si>
  <si>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</si>
  <si>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</si>
  <si>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</si>
  <si>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</si>
  <si>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</si>
  <si>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</si>
  <si>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</si>
  <si>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</si>
  <si>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</si>
  <si>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</si>
  <si>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</si>
  <si>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</si>
  <si>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</si>
  <si>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</si>
  <si>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</si>
  <si>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</si>
  <si>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</si>
  <si>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</si>
  <si>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</si>
  <si>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</si>
  <si>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</si>
  <si>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</si>
  <si>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</si>
  <si>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</si>
  <si>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</si>
  <si>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</si>
  <si>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</si>
  <si>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</si>
  <si>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</si>
  <si>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</si>
  <si>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</si>
  <si>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</si>
  <si>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</si>
  <si>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</si>
  <si>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</si>
  <si>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</si>
  <si>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</si>
  <si>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</si>
  <si>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</si>
  <si>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</si>
  <si>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</si>
  <si>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</si>
  <si>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</si>
  <si>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</si>
  <si>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</si>
  <si>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</si>
  <si>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</si>
  <si>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</si>
  <si>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</si>
  <si>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</si>
  <si>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</si>
  <si>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</si>
  <si>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</si>
  <si>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</si>
  <si>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</si>
  <si>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</si>
  <si>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</si>
  <si>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</si>
  <si>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</si>
  <si>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</si>
  <si>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</si>
  <si>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</si>
  <si>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</si>
  <si>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</si>
  <si>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</si>
  <si>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</si>
  <si>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</si>
  <si>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</si>
  <si>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</si>
  <si>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</si>
  <si>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</si>
  <si>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</si>
  <si>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</si>
  <si>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</si>
  <si>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</si>
  <si>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</si>
  <si>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</si>
  <si>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</si>
  <si>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</si>
  <si>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</si>
  <si>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</si>
  <si>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</si>
  <si>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</si>
  <si>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</si>
  <si>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</si>
  <si>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</si>
  <si>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</si>
  <si>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</si>
  <si>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</si>
  <si>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</si>
  <si>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</si>
  <si>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</si>
  <si>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</si>
  <si>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</si>
  <si>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</si>
  <si>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</si>
  <si>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</si>
  <si>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</si>
  <si>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</si>
  <si>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</si>
  <si>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</si>
  <si>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</si>
  <si>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</si>
  <si>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</si>
  <si>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</si>
  <si>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</si>
  <si>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</si>
  <si>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</si>
  <si>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S246分离立交左幅3-1桩基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</si>
  <si>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JL-2018-SHY-137</t>
    </r>
    <phoneticPr fontId="17" type="noConversion"/>
  </si>
  <si>
    <t>YP-2018-SHY-137</t>
    <phoneticPr fontId="17" type="noConversion"/>
  </si>
  <si>
    <t>2018/04/12-2018/05/10</t>
    <phoneticPr fontId="17" type="noConversion"/>
  </si>
  <si>
    <t>955.85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</si>
</sst>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7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138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37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141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YP-2018-SHY-137-1</v>
      </c>
      <c r="B15" s="34" t="s">
        <v>44</v>
      </c>
      <c r="C15" s="35"/>
      <c r="D15" s="58" t="str">
        <f>LEFT(L9,P9)</f>
        <v>2018/04/12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896.8</v>
      </c>
      <c r="L15" s="25">
        <v>39.799999999999997</v>
      </c>
      <c r="M15" s="50">
        <v>42.5</v>
      </c>
      <c r="N15" s="50">
        <f>M15</f>
        <v>42.5</v>
      </c>
      <c r="O15" s="41" t="s">
        <v>48</v>
      </c>
      <c r="P15" s="21">
        <f t="shared" ref="P15:P23" si="0">ROUND(K15/22.5,3)</f>
        <v>39.857999999999997</v>
      </c>
      <c r="Q15" s="49">
        <f>ROUND(AVERAGE(L15:L17),3)</f>
        <v>42.5</v>
      </c>
      <c r="R15" s="30">
        <f t="shared" ref="R15:R23" ca="1" si="1">ROUND(R$14+RAND()*S$14,2)</f>
        <v>1033.3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YP-2018-SHY-137-2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995.4</v>
      </c>
      <c r="L16" s="25">
        <v>44.2</v>
      </c>
      <c r="M16" s="50"/>
      <c r="N16" s="50"/>
      <c r="O16" s="41"/>
      <c r="P16" s="21">
        <f t="shared" si="0"/>
        <v>44.24</v>
      </c>
      <c r="Q16" s="49"/>
      <c r="R16" s="30">
        <f t="shared" ca="1" si="1"/>
        <v>974.79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YP-2018-SHY-137-3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978.85</v>
      </c>
      <c r="L17" s="25">
        <v>43.5</v>
      </c>
      <c r="M17" s="50"/>
      <c r="N17" s="50"/>
      <c r="O17" s="41"/>
      <c r="P17" s="21">
        <f t="shared" si="0"/>
        <v>43.503999999999998</v>
      </c>
      <c r="Q17" s="49"/>
      <c r="R17" s="30">
        <f t="shared" ca="1" si="1"/>
        <v>1000.62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YP-2018-SHY-137-4</v>
      </c>
      <c r="B18" s="34" t="s">
        <v>44</v>
      </c>
      <c r="C18" s="35"/>
      <c r="D18" s="59" t="str">
        <f>D15</f>
        <v>2018/04/12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42.5</v>
      </c>
      <c r="M18" s="50">
        <v>42.6</v>
      </c>
      <c r="N18" s="50">
        <f>M18</f>
        <v>42.6</v>
      </c>
      <c r="O18" s="41" t="s">
        <v>48</v>
      </c>
      <c r="P18" s="21">
        <f>ROUND(K19/22.5,3)</f>
        <v>44.31</v>
      </c>
      <c r="Q18" s="49">
        <f>ROUND(AVERAGE(L18:L20),3)</f>
        <v>42.567</v>
      </c>
      <c r="R18" s="30">
        <f t="shared" ca="1" si="1"/>
        <v>1006.1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YP-2018-SHY-137-5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996.98</v>
      </c>
      <c r="L19" s="25">
        <v>44.3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1115.98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YP-2018-SHY-137-6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920.17</v>
      </c>
      <c r="L20" s="25">
        <v>40.9</v>
      </c>
      <c r="M20" s="50"/>
      <c r="N20" s="50"/>
      <c r="O20" s="41"/>
      <c r="P20" s="21">
        <f t="shared" si="0"/>
        <v>40.896000000000001</v>
      </c>
      <c r="Q20" s="49"/>
      <c r="R20" s="30">
        <f t="shared" ca="1" si="1"/>
        <v>1016.66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1056.56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1041.99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990.05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960.9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986.34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983.46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984.47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1005.77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1014.91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1009.79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950.02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1019.97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报告编号：BG-2018-SHY-137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YP-2018-SHY-137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S246分离立交左幅3-1桩基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YP-2018-SHY-137-1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2018/04/12-2018/05/10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39.799999999999997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42.5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121.4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YP-2018-SHY-137-2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44.2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YP-2018-SHY-137-3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43.5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YP-2018-SHY-137-4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2018/04/12-2018/05/10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42.5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42.6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121.7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YP-2018-SHY-137-5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44.3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YP-2018-SHY-137-6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40.9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2018-05-10T01:16:29Z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