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E4626634-A4FD-4717-B145-777114C69228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<sst xmlns="http://schemas.openxmlformats.org/spreadsheetml/2006/main" count="465" uniqueCount="142">
  <si>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</si>
  <si>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</si>
  <si>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</si>
  <si>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</si>
  <si>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</si>
  <si>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</si>
  <si>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</si>
  <si>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</si>
  <si>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</si>
  <si>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</si>
  <si>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</si>
  <si>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</si>
  <si>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</si>
  <si>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</si>
  <si>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</si>
  <si>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</si>
  <si>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</si>
  <si>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</si>
  <si>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</si>
  <si>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</si>
  <si>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</si>
  <si>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</si>
  <si>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</si>
  <si>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</si>
  <si>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</si>
  <si>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</si>
  <si>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</si>
  <si>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</si>
  <si>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</si>
  <si>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</si>
  <si>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</si>
  <si>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</si>
  <si>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</si>
  <si>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</si>
  <si>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</si>
  <si>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</si>
  <si>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</si>
  <si>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</si>
  <si>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</si>
  <si>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</si>
  <si>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</si>
  <si>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</si>
  <si>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</si>
  <si>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</si>
  <si>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</si>
  <si>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</si>
  <si>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</si>
  <si>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</si>
  <si>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</si>
  <si>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</si>
  <si>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</si>
  <si>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</si>
  <si>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</si>
  <si>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</si>
  <si>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</si>
  <si>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</si>
  <si>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</si>
  <si>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</si>
  <si>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</si>
  <si>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</si>
  <si>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</si>
  <si>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</si>
  <si>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</si>
  <si>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</si>
  <si>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</si>
  <si>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</si>
  <si>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</si>
  <si>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</si>
  <si>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</si>
  <si>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</si>
  <si>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</si>
  <si>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</si>
  <si>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</si>
  <si>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</si>
  <si>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</si>
  <si>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</si>
  <si>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</si>
  <si>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</si>
  <si>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</si>
  <si>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</si>
  <si>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</si>
  <si>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</si>
  <si>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</si>
  <si>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</si>
  <si>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</si>
  <si>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</si>
  <si>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</si>
  <si>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</si>
  <si>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</si>
  <si>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</si>
  <si>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</si>
  <si>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</si>
  <si>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</si>
  <si>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</si>
  <si>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</si>
  <si>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</si>
  <si>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</si>
  <si>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</si>
  <si>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</si>
  <si>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</si>
  <si>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</si>
  <si>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</si>
  <si>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</si>
  <si>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</si>
  <si>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</si>
  <si>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</si>
  <si>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</si>
  <si>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</si>
  <si>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</si>
  <si>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</si>
  <si>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</si>
  <si>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</si>
  <si>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</si>
  <si>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</si>
  <si>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</si>
  <si>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</si>
  <si>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</si>
  <si>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</si>
  <si>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</si>
  <si>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</si>
  <si>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</si>
  <si>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</si>
  <si>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</si>
  <si>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</si>
  <si>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</si>
  <si>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</si>
  <si>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</si>
  <si>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</si>
  <si>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</si>
  <si>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</si>
  <si>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</si>
  <si>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</si>
  <si>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</si>
  <si>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</si>
  <si>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</si>
  <si>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</si>
  <si>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</si>
  <si>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JL-2018-SHY-146</t>
    </r>
    <phoneticPr fontId="17" type="noConversion"/>
  </si>
  <si>
    <t>YP-2018-SHY-146</t>
    <phoneticPr fontId="17" type="noConversion"/>
  </si>
  <si>
    <t>2018/04/17-2018/05/15</t>
    <phoneticPr fontId="17" type="noConversion"/>
  </si>
  <si>
    <t>938.86</t>
    <phoneticPr fontId="17" type="noConversion"/>
  </si>
  <si>
    <t>S246分离立交右幅1-1桩基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</si>
</sst>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46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YP-2018-SHY-146-1</v>
      </c>
      <c r="B15" s="34" t="s">
        <v>136</v>
      </c>
      <c r="C15" s="35"/>
      <c r="D15" s="58" t="str">
        <f>LEFT(L9,P9)</f>
        <v>2018/04/17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928.38</v>
      </c>
      <c r="L15" s="25">
        <v>41.3</v>
      </c>
      <c r="M15" s="50">
        <v>42.4</v>
      </c>
      <c r="N15" s="50">
        <f>M15</f>
        <v>42.4</v>
      </c>
      <c r="O15" s="41" t="s">
        <v>46</v>
      </c>
      <c r="P15" s="21">
        <f t="shared" ref="P15:P23" si="0">ROUND(K15/22.5,3)</f>
        <v>41.261000000000003</v>
      </c>
      <c r="Q15" s="49">
        <f>ROUND(AVERAGE(L15:L17),3)</f>
        <v>42.466999999999999</v>
      </c>
      <c r="R15" s="30">
        <f t="shared" ref="R15:R23" ca="1" si="1">ROUND(R$14+RAND()*S$14,2)</f>
        <v>1067.29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YP-2018-SHY-146-2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986.02</v>
      </c>
      <c r="L16" s="25">
        <v>43.8</v>
      </c>
      <c r="M16" s="50"/>
      <c r="N16" s="50"/>
      <c r="O16" s="41"/>
      <c r="P16" s="21">
        <f t="shared" si="0"/>
        <v>43.823</v>
      </c>
      <c r="Q16" s="49"/>
      <c r="R16" s="30">
        <f t="shared" ca="1" si="1"/>
        <v>1113.22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YP-2018-SHY-146-3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951.4</v>
      </c>
      <c r="L17" s="25">
        <v>42.3</v>
      </c>
      <c r="M17" s="50"/>
      <c r="N17" s="50"/>
      <c r="O17" s="41"/>
      <c r="P17" s="21">
        <f t="shared" si="0"/>
        <v>42.283999999999999</v>
      </c>
      <c r="Q17" s="49"/>
      <c r="R17" s="30">
        <f t="shared" ca="1" si="1"/>
        <v>1106.6500000000001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YP-2018-SHY-146-4</v>
      </c>
      <c r="B18" s="34" t="s">
        <v>136</v>
      </c>
      <c r="C18" s="35"/>
      <c r="D18" s="59" t="str">
        <f>D15</f>
        <v>2018/04/17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41.7</v>
      </c>
      <c r="M18" s="50">
        <v>42.3</v>
      </c>
      <c r="N18" s="50">
        <f>M18</f>
        <v>42.3</v>
      </c>
      <c r="O18" s="41" t="s">
        <v>46</v>
      </c>
      <c r="P18" s="21">
        <f>ROUND(K19/22.5,3)</f>
        <v>43.497999999999998</v>
      </c>
      <c r="Q18" s="49">
        <f>ROUND(AVERAGE(L18:L20),3)</f>
        <v>42.332999999999998</v>
      </c>
      <c r="R18" s="30">
        <f t="shared" ca="1" si="1"/>
        <v>1033.46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YP-2018-SHY-146-5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978.71</v>
      </c>
      <c r="L19" s="25">
        <v>43.5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1027.55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YP-2018-SHY-146-6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939.94</v>
      </c>
      <c r="L20" s="25">
        <v>41.8</v>
      </c>
      <c r="M20" s="50"/>
      <c r="N20" s="50"/>
      <c r="O20" s="41"/>
      <c r="P20" s="21">
        <f t="shared" si="0"/>
        <v>41.774999999999999</v>
      </c>
      <c r="Q20" s="49"/>
      <c r="R20" s="30">
        <f t="shared" ca="1" si="1"/>
        <v>1021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1078.6400000000001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1023.59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1002.33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995.84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965.42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967.12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1023.24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951.42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955.11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984.13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977.24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980.83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4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报告编号：BG-2018-SHY-146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YP-2018-SHY-146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S246分离立交右幅1-1桩基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YP-2018-SHY-146-1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2018/04/17-2018/05/15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41.3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42.4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121.1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YP-2018-SHY-146-2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43.8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YP-2018-SHY-146-3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42.3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YP-2018-SHY-146-4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2018/04/17-2018/05/15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41.7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42.3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120.9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YP-2018-SHY-146-5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43.5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YP-2018-SHY-146-6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41.8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2018-05-15T09:11:08Z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