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330"/>
  <workbookPr/>
  <mc:AlternateContent xmlns:mc="http://schemas.openxmlformats.org/markup-compatibility/2006">
    <mc:Choice Requires="x15">
      <x15ac:absPath xmlns:x15ac="http://schemas.microsoft.com/office/spreadsheetml/2010/11/ac" url="E:\溧高高速\我的任务\混凝土强度报告\"/>
    </mc:Choice>
  </mc:AlternateContent>
  <xr:revisionPtr revIDLastSave="0" documentId="10_ncr:8100000_{ABAC9608-2F9C-401C-B79E-AD80E09E4D34}" xr6:coauthVersionLast="33" xr6:coauthVersionMax="33" xr10:uidLastSave="{00000000-0000-0000-0000-000000000000}"/>
  <bookViews>
    <workbookView xWindow="0" yWindow="0" windowWidth="18480" windowHeight="9870" activeTab="2" xr2:uid="{00000000-000D-0000-FFFF-FFFF00000000}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</definedNames>
  <calcPr calcId="162913"/>
</workbook>
</file>

<file path=xl/calcChain.xml><?xml version="1.0" encoding="utf-8"?>
<calcChain xmlns="http://schemas.openxmlformats.org/spreadsheetml/2006/main">
  <c r="L20" i="1" l="1"/>
  <c r="L19" i="1"/>
  <c r="L18" i="1"/>
  <c r="L17" i="1"/>
  <c r="L16" i="1"/>
  <c r="L15" i="1"/>
  <c r="R7" i="1"/>
  <c r="M18" i="1" s="1"/>
  <c r="R6" i="1"/>
  <c r="M15" i="1" s="1"/>
  <c r="Q15" i="1" l="1"/>
  <c r="D62" i="2"/>
  <c r="D59" i="2"/>
  <c r="D56" i="2"/>
  <c r="AS53" i="2"/>
  <c r="AS50" i="2"/>
  <c r="BA47" i="2"/>
  <c r="BO47" i="2" s="1"/>
  <c r="AS47" i="2"/>
  <c r="AS44" i="2"/>
  <c r="AS41" i="2"/>
  <c r="BA38" i="2"/>
  <c r="BO38" i="2" s="1"/>
  <c r="AS38" i="2"/>
  <c r="M38" i="2"/>
  <c r="M47" i="2" s="1"/>
  <c r="Q17" i="2"/>
  <c r="BA13" i="2"/>
  <c r="AW7" i="2"/>
  <c r="R23" i="7"/>
  <c r="P23" i="7"/>
  <c r="R22" i="7"/>
  <c r="P22" i="7"/>
  <c r="R21" i="7"/>
  <c r="Q21" i="7"/>
  <c r="P21" i="7"/>
  <c r="R20" i="7"/>
  <c r="P20" i="7"/>
  <c r="R19" i="7"/>
  <c r="P19" i="7"/>
  <c r="R18" i="7"/>
  <c r="Q18" i="7"/>
  <c r="P18" i="7"/>
  <c r="R17" i="7"/>
  <c r="P17" i="7"/>
  <c r="R16" i="7"/>
  <c r="P16" i="7"/>
  <c r="R15" i="7"/>
  <c r="Q15" i="7"/>
  <c r="P15" i="7"/>
  <c r="R23" i="1"/>
  <c r="P23" i="1"/>
  <c r="R22" i="1"/>
  <c r="P22" i="1"/>
  <c r="R21" i="1"/>
  <c r="Q21" i="1"/>
  <c r="P21" i="1"/>
  <c r="R20" i="1"/>
  <c r="P20" i="1"/>
  <c r="A20" i="1"/>
  <c r="D53" i="2" s="1"/>
  <c r="R19" i="1"/>
  <c r="P19" i="1"/>
  <c r="A19" i="1"/>
  <c r="D50" i="2" s="1"/>
  <c r="R18" i="1"/>
  <c r="Q18" i="1"/>
  <c r="P18" i="1"/>
  <c r="N18" i="1"/>
  <c r="A18" i="1"/>
  <c r="D47" i="2" s="1"/>
  <c r="R17" i="1"/>
  <c r="P17" i="1"/>
  <c r="A17" i="1"/>
  <c r="D44" i="2" s="1"/>
  <c r="R16" i="1"/>
  <c r="P16" i="1"/>
  <c r="A16" i="1"/>
  <c r="D41" i="2" s="1"/>
  <c r="R15" i="1"/>
  <c r="P15" i="1"/>
  <c r="N15" i="1"/>
  <c r="D15" i="1"/>
  <c r="D18" i="1" s="1"/>
  <c r="A15" i="1"/>
  <c r="D38" i="2" s="1"/>
  <c r="W14" i="1"/>
  <c r="Q7" i="1"/>
</calcChain>
</file>

<file path=xl/sharedStrings.xml><?xml version="1.0" encoding="utf-8"?>
<sst xmlns="http://schemas.openxmlformats.org/spreadsheetml/2006/main" count="470" uniqueCount="146">
  <si>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</si>
  <si>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</si>
  <si>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</si>
  <si>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</si>
  <si>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</si>
  <si>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t>工程部位/用途</t>
  </si>
  <si>
    <t>/</t>
  </si>
  <si>
    <t>试验依据</t>
  </si>
  <si>
    <t>JTG E30-2005</t>
  </si>
  <si>
    <t>样品编号</t>
  </si>
  <si>
    <t>15</t>
  </si>
  <si>
    <t>样品描述</t>
  </si>
  <si>
    <t>表面无外观缺陷</t>
  </si>
  <si>
    <t>样品名称</t>
  </si>
  <si>
    <t>水泥混凝土立方体试件</t>
  </si>
  <si>
    <t>试验条件</t>
  </si>
  <si>
    <t xml:space="preserve">温度：     相对湿度：      </t>
  </si>
  <si>
    <t>试验日期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</si>
  <si>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</si>
  <si>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</si>
  <si>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</si>
  <si>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</si>
  <si>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</si>
  <si>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</si>
  <si>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</si>
  <si>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</si>
  <si>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</si>
  <si>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</si>
  <si>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family val="3"/>
        <charset val="134"/>
      </rPr>
      <t>承压面积A      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</si>
  <si>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</si>
  <si>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</si>
  <si>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</si>
  <si>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</si>
  <si>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</si>
  <si>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5\</t>
  </si>
  <si>
    <t>上受压面</t>
  </si>
  <si>
    <t>下受压面</t>
  </si>
  <si>
    <t>随标号变</t>
  </si>
  <si>
    <t>标准差变</t>
  </si>
  <si>
    <t>长</t>
  </si>
  <si>
    <t>宽</t>
  </si>
  <si>
    <t>160</t>
  </si>
  <si>
    <t>28</t>
  </si>
  <si>
    <t>150</t>
  </si>
  <si>
    <t>22500</t>
  </si>
  <si>
    <t>标准养护</t>
  </si>
  <si>
    <t>d7fg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</si>
  <si>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</si>
  <si>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</si>
  <si>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</si>
  <si>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</si>
  <si>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</si>
  <si>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r>
      <rPr>
        <sz val="10"/>
        <color rgb="FFFF0000"/>
        <rFont val="宋体"/>
        <family val="3"/>
        <charset val="134"/>
      </rPr>
      <t>记录编号：</t>
    </r>
    <r>
      <rPr>
        <sz val="10"/>
        <color rgb="FFFF0000"/>
        <rFont val="仿宋"/>
        <family val="3"/>
        <charset val="134"/>
      </rPr>
      <t>JL-2018-SHY-162</t>
    </r>
  </si>
  <si>
    <t>S246分离立交15＃左幅系梁</t>
  </si>
  <si>
    <t>委托/任务编号</t>
  </si>
  <si>
    <t>YP-2018-SHY-162</t>
  </si>
  <si>
    <t>2018/04/21-2018/05/19</t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</si>
  <si>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</si>
  <si>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</si>
  <si>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</si>
  <si>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</si>
  <si>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</si>
  <si>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</si>
  <si>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</si>
  <si>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</si>
  <si>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改1</t>
  </si>
  <si>
    <t>委托单位/委托人</t>
  </si>
  <si>
    <t>工程名称</t>
  </si>
  <si>
    <t>溧阳至高淳高速公路工程</t>
  </si>
  <si>
    <t>样品型号规格</t>
  </si>
  <si>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150立方体</t>
    </r>
  </si>
  <si>
    <t>判定依据</t>
  </si>
  <si>
    <t>设计文件</t>
  </si>
  <si>
    <t>注意对应修改标号</t>
  </si>
  <si>
    <t>检 测 结 果</t>
  </si>
  <si>
    <t>检测日期</t>
  </si>
  <si>
    <t>技术指标(MPa)</t>
  </si>
  <si>
    <t>检测结果</t>
  </si>
  <si>
    <t>结果判定</t>
  </si>
  <si>
    <t>符合设计要求</t>
  </si>
  <si>
    <t xml:space="preserve">程2 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</si>
  <si>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</si>
  <si>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</si>
  <si>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</si>
  <si>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</si>
  <si>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</si>
  <si>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</si>
  <si>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</si>
  <si>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</si>
  <si>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</si>
  <si>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</si>
  <si>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</si>
  <si>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</si>
  <si>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</si>
  <si>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</si>
  <si>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family val="3"/>
        <charset val="134"/>
      </rPr>
      <t>水泥混凝土轴心抗压强度试验检测报告</t>
    </r>
    <r>
      <rPr>
        <b/>
        <sz val="14"/>
        <rFont val="宋体"/>
        <family val="3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</si>
  <si>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</si>
  <si>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</si>
  <si>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</si>
  <si>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</si>
  <si>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</si>
  <si>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</si>
  <si>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</si>
  <si>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family val="3"/>
        <charset val="134"/>
      </rPr>
      <t>受压面积(mm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</si>
  <si>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</si>
  <si>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</si>
  <si>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</si>
  <si>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</si>
  <si>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</si>
  <si>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</si>
  <si>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</si>
  <si>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family val="3"/>
        <charset val="134"/>
      </rPr>
      <t>水泥混凝土抗压弹性模量试验检测报告</t>
    </r>
    <r>
      <rPr>
        <b/>
        <sz val="14"/>
        <rFont val="宋体"/>
        <family val="3"/>
        <charset val="134"/>
      </rPr>
      <t>(棱柱体)</t>
    </r>
  </si>
  <si>
    <r>
      <rPr>
        <sz val="10"/>
        <rFont val="宋体"/>
        <family val="3"/>
        <charset val="134"/>
      </rPr>
      <t>报告编号：</t>
    </r>
    <r>
      <rPr>
        <sz val="10"/>
        <rFont val="仿宋"/>
        <family val="3"/>
        <charset val="134"/>
      </rPr>
      <t>BG-2017-SHT-GC1-001</t>
    </r>
  </si>
  <si>
    <r>
      <rPr>
        <sz val="10"/>
        <rFont val="宋体"/>
        <family val="3"/>
        <charset val="134"/>
      </rPr>
      <t>技术指标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</si>
  <si>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检测结果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</si>
  <si>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</si>
  <si>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</si>
  <si>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</si>
  <si>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family val="3"/>
        <charset val="134"/>
      </rPr>
      <t>设计弹性模量(×10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</si>
  <si>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试件编号(一)</t>
  </si>
  <si>
    <r>
      <rPr>
        <sz val="10"/>
        <rFont val="宋体"/>
        <family val="3"/>
        <charset val="134"/>
      </rPr>
      <t>轴心抗压荷载F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</si>
  <si>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初荷载F</t>
    </r>
    <r>
      <rPr>
        <vertAlign val="subscript"/>
        <sz val="10"/>
        <rFont val="宋体"/>
        <family val="3"/>
        <charset val="134"/>
      </rPr>
      <t>0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</si>
  <si>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终荷载F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</si>
  <si>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</si>
  <si>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</si>
  <si>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</si>
  <si>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</si>
  <si>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</si>
  <si>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</si>
  <si>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</si>
  <si>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</si>
  <si>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family val="3"/>
        <charset val="134"/>
      </rPr>
      <t>ε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-ε</t>
    </r>
    <r>
      <rPr>
        <vertAlign val="subscript"/>
        <sz val="10"/>
        <rFont val="宋体"/>
        <family val="3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</si>
  <si>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</si>
  <si>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</si>
  <si>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</si>
  <si>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family val="3"/>
        <charset val="134"/>
      </rPr>
      <t>循环后轴心抗压强度f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(Mpa)</t>
    </r>
  </si>
  <si>
    <r>
      <rPr>
        <sz val="10"/>
        <rFont val="宋体"/>
        <family val="3"/>
        <charset val="134"/>
      </rPr>
      <t>弹性模量测值E</t>
    </r>
    <r>
      <rPr>
        <vertAlign val="subscript"/>
        <sz val="10"/>
        <rFont val="宋体"/>
        <family val="3"/>
        <charset val="134"/>
      </rPr>
      <t xml:space="preserve">c    
</t>
    </r>
    <r>
      <rPr>
        <sz val="10"/>
        <rFont val="宋体"/>
        <family val="3"/>
        <charset val="134"/>
      </rPr>
      <t>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</si>
  <si>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弹性模量测定值E</t>
    </r>
    <r>
      <rPr>
        <vertAlign val="subscript"/>
        <sz val="10"/>
        <rFont val="宋体"/>
        <family val="3"/>
        <charset val="134"/>
      </rPr>
      <t>c</t>
    </r>
    <r>
      <rPr>
        <sz val="10"/>
        <rFont val="宋体"/>
        <family val="3"/>
        <charset val="134"/>
      </rPr>
      <t>'          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</si>
  <si>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≥35</t>
    <phoneticPr fontId="17" type="noConversion"/>
  </si>
  <si>
    <t>35</t>
    <phoneticPr fontId="17" type="noConversion"/>
  </si>
  <si>
    <t>22.5</t>
    <phoneticPr fontId="17" type="noConversion"/>
  </si>
  <si>
    <t>2018/05/24-2018/06/21</t>
    <phoneticPr fontId="17" type="noConversion"/>
  </si>
  <si>
    <r>
      <t>记录编号：</t>
    </r>
    <r>
      <rPr>
        <sz val="10"/>
        <color rgb="FFFF0000"/>
        <rFont val="仿宋"/>
        <family val="3"/>
        <charset val="134"/>
      </rPr>
      <t>JL-2018-SHY-253</t>
    </r>
    <phoneticPr fontId="17" type="noConversion"/>
  </si>
  <si>
    <t>YP-2018-SHY-253</t>
    <phoneticPr fontId="17" type="noConversion"/>
  </si>
  <si>
    <t>尚义二号水库中桥右幅3-1桩基</t>
    <phoneticPr fontId="17" type="noConversion"/>
  </si>
  <si>
    <t>978.16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</si>
</sst>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0;[Red]0.00"/>
    <numFmt numFmtId="177" formatCode="0.0_ "/>
    <numFmt numFmtId="178" formatCode="0.00_);[Red]\(0.00\)"/>
    <numFmt numFmtId="179" formatCode="0.0_);[Red]\(0.0\)"/>
    <numFmt numFmtId="180" formatCode="0.000_);[Red]\(0.000\)"/>
    <numFmt numFmtId="181" formatCode="yyyy/m/d;@"/>
  </numFmts>
  <fonts count="18" x14ac:knownFonts="1">
    <font>
      <sz val="11"/>
      <color theme="1"/>
      <name val="宋体"/>
      <charset val="134"/>
      <scheme val="minor"/>
    </font>
    <font>
      <sz val="10"/>
      <name val="宋体"/>
      <family val="3"/>
      <charset val="134"/>
    </font>
    <font>
      <sz val="12"/>
      <name val="宋体"/>
      <family val="3"/>
      <charset val="134"/>
    </font>
    <font>
      <b/>
      <sz val="16"/>
      <name val="宋体"/>
      <family val="3"/>
      <charset val="134"/>
    </font>
    <font>
      <b/>
      <sz val="24"/>
      <name val="宋体"/>
      <family val="3"/>
      <charset val="134"/>
    </font>
    <font>
      <b/>
      <sz val="17"/>
      <name val="宋体"/>
      <family val="3"/>
      <charset val="134"/>
    </font>
    <font>
      <b/>
      <sz val="20"/>
      <name val="宋体"/>
      <family val="3"/>
      <charset val="134"/>
    </font>
    <font>
      <sz val="10"/>
      <color rgb="FFFF0000"/>
      <name val="宋体"/>
      <family val="3"/>
      <charset val="134"/>
    </font>
    <font>
      <sz val="9"/>
      <name val="仿宋"/>
      <family val="3"/>
      <charset val="134"/>
    </font>
    <font>
      <sz val="10"/>
      <name val="仿宋"/>
      <family val="3"/>
      <charset val="134"/>
    </font>
    <font>
      <sz val="10"/>
      <color theme="1"/>
      <name val="宋体"/>
      <family val="3"/>
      <charset val="134"/>
    </font>
    <font>
      <sz val="10"/>
      <color rgb="FFFF0000"/>
      <name val="仿宋"/>
      <family val="3"/>
      <charset val="134"/>
    </font>
    <font>
      <sz val="11"/>
      <color indexed="8"/>
      <name val="宋体"/>
      <family val="3"/>
      <charset val="134"/>
    </font>
    <font>
      <vertAlign val="superscript"/>
      <sz val="10"/>
      <name val="宋体"/>
      <family val="3"/>
      <charset val="134"/>
    </font>
    <font>
      <vertAlign val="subscript"/>
      <sz val="10"/>
      <name val="宋体"/>
      <family val="3"/>
      <charset val="134"/>
    </font>
    <font>
      <b/>
      <sz val="14"/>
      <name val="宋体"/>
      <family val="3"/>
      <charset val="134"/>
    </font>
    <font>
      <sz val="10"/>
      <name val="Arial"/>
      <family val="2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4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</cellStyleXfs>
  <cellXfs count="201">
    <xf numFmtId="0" fontId="0" fillId="0" borderId="0" xfId="0">
      <alignment vertical="center"/>
    </xf>
    <xf numFmtId="49" fontId="1" fillId="0" borderId="0" xfId="2" applyNumberFormat="1" applyFont="1" applyAlignment="1">
      <alignment horizontal="center" wrapText="1"/>
    </xf>
    <xf numFmtId="49" fontId="1" fillId="0" borderId="0" xfId="2" applyNumberFormat="1" applyFont="1" applyAlignment="1">
      <alignment horizontal="center" vertical="center" wrapText="1"/>
    </xf>
    <xf numFmtId="49" fontId="1" fillId="0" borderId="0" xfId="2" applyNumberFormat="1" applyFont="1" applyBorder="1" applyAlignment="1">
      <alignment horizontal="center" vertical="center" wrapText="1"/>
    </xf>
    <xf numFmtId="0" fontId="2" fillId="0" borderId="0" xfId="0" applyFont="1" applyFill="1" applyBorder="1" applyAlignment="1"/>
    <xf numFmtId="49" fontId="1" fillId="0" borderId="3" xfId="2" applyNumberFormat="1" applyFont="1" applyBorder="1" applyAlignment="1">
      <alignment horizontal="center" vertical="center" wrapText="1"/>
    </xf>
    <xf numFmtId="49" fontId="1" fillId="0" borderId="4" xfId="2" applyNumberFormat="1" applyFont="1" applyBorder="1" applyAlignment="1">
      <alignment horizontal="center" vertical="center" wrapText="1"/>
    </xf>
    <xf numFmtId="49" fontId="1" fillId="0" borderId="0" xfId="2" applyNumberFormat="1" applyFont="1" applyAlignment="1">
      <alignment horizontal="right" vertical="center" wrapText="1"/>
    </xf>
    <xf numFmtId="49" fontId="1" fillId="0" borderId="17" xfId="2" applyNumberFormat="1" applyFont="1" applyBorder="1" applyAlignment="1">
      <alignment horizontal="center" vertical="center" wrapText="1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0" fontId="2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top" wrapText="1"/>
      <protection locked="0"/>
    </xf>
    <xf numFmtId="49" fontId="3" fillId="0" borderId="0" xfId="2" applyNumberFormat="1" applyFont="1" applyAlignment="1">
      <alignment horizontal="center" vertical="center" wrapText="1"/>
    </xf>
    <xf numFmtId="49" fontId="1" fillId="0" borderId="21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vertical="center" wrapText="1"/>
    </xf>
    <xf numFmtId="49" fontId="1" fillId="0" borderId="0" xfId="2" applyNumberFormat="1" applyFont="1" applyBorder="1" applyAlignment="1">
      <alignment vertical="center" wrapText="1"/>
    </xf>
    <xf numFmtId="0" fontId="1" fillId="0" borderId="0" xfId="2" applyNumberFormat="1" applyFont="1" applyAlignment="1">
      <alignment horizontal="center" vertical="center" wrapText="1"/>
    </xf>
    <xf numFmtId="49" fontId="9" fillId="0" borderId="3" xfId="2" applyNumberFormat="1" applyFont="1" applyBorder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178" fontId="9" fillId="0" borderId="4" xfId="2" applyNumberFormat="1" applyFont="1" applyBorder="1" applyAlignment="1">
      <alignment horizontal="center" vertical="center" wrapText="1"/>
    </xf>
    <xf numFmtId="177" fontId="9" fillId="0" borderId="4" xfId="2" applyNumberFormat="1" applyFont="1" applyBorder="1" applyAlignment="1">
      <alignment horizontal="center" vertical="center" wrapText="1"/>
    </xf>
    <xf numFmtId="0" fontId="1" fillId="3" borderId="0" xfId="2" applyNumberFormat="1" applyFont="1" applyFill="1" applyAlignment="1">
      <alignment horizontal="center" vertical="center" wrapText="1"/>
    </xf>
    <xf numFmtId="0" fontId="1" fillId="0" borderId="0" xfId="2" applyNumberFormat="1" applyFont="1" applyAlignment="1">
      <alignment horizontal="center" wrapText="1"/>
    </xf>
    <xf numFmtId="0" fontId="7" fillId="0" borderId="0" xfId="2" applyNumberFormat="1" applyFont="1" applyAlignment="1">
      <alignment horizontal="center" vertical="center" wrapText="1"/>
    </xf>
    <xf numFmtId="49" fontId="7" fillId="0" borderId="0" xfId="2" applyNumberFormat="1" applyFont="1" applyAlignment="1">
      <alignment horizontal="center" vertical="center" wrapText="1"/>
    </xf>
    <xf numFmtId="178" fontId="1" fillId="0" borderId="0" xfId="2" applyNumberFormat="1" applyFont="1" applyAlignment="1">
      <alignment horizontal="center" vertical="center" wrapText="1"/>
    </xf>
    <xf numFmtId="0" fontId="1" fillId="0" borderId="0" xfId="2" applyNumberFormat="1" applyFont="1" applyBorder="1" applyAlignment="1">
      <alignment horizontal="center" vertical="center" wrapText="1"/>
    </xf>
    <xf numFmtId="2" fontId="1" fillId="0" borderId="0" xfId="2" applyNumberFormat="1" applyFont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49" fontId="1" fillId="0" borderId="4" xfId="2" applyNumberFormat="1" applyFont="1" applyBorder="1" applyAlignment="1">
      <alignment horizontal="center" vertical="center" wrapText="1"/>
    </xf>
    <xf numFmtId="0" fontId="8" fillId="0" borderId="4" xfId="2" applyNumberFormat="1" applyFont="1" applyBorder="1" applyAlignment="1">
      <alignment horizontal="center" vertical="center" wrapText="1"/>
    </xf>
    <xf numFmtId="49" fontId="8" fillId="0" borderId="4" xfId="2" applyNumberFormat="1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right"/>
    </xf>
    <xf numFmtId="49" fontId="1" fillId="0" borderId="0" xfId="2" applyNumberFormat="1" applyFont="1" applyAlignment="1">
      <alignment horizontal="right" vertical="center" wrapText="1"/>
    </xf>
    <xf numFmtId="49" fontId="3" fillId="0" borderId="0" xfId="2" applyNumberFormat="1" applyFont="1" applyAlignment="1">
      <alignment horizontal="center" vertical="center" wrapText="1"/>
    </xf>
    <xf numFmtId="49" fontId="1" fillId="0" borderId="4" xfId="2" applyNumberFormat="1" applyFont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0" fontId="1" fillId="0" borderId="0" xfId="1" applyFont="1" applyAlignment="1">
      <alignment horizontal="center" vertical="center" wrapText="1"/>
    </xf>
    <xf numFmtId="49" fontId="9" fillId="0" borderId="0" xfId="2" applyNumberFormat="1" applyFont="1" applyAlignment="1">
      <alignment horizontal="left" vertical="center" wrapText="1"/>
    </xf>
    <xf numFmtId="49" fontId="1" fillId="0" borderId="0" xfId="2" applyNumberFormat="1" applyFont="1" applyAlignment="1">
      <alignment horizontal="left" vertical="center" wrapText="1"/>
    </xf>
    <xf numFmtId="0" fontId="9" fillId="0" borderId="4" xfId="2" applyNumberFormat="1" applyFont="1" applyBorder="1" applyAlignment="1">
      <alignment horizontal="center" vertical="center" wrapText="1"/>
    </xf>
    <xf numFmtId="49" fontId="11" fillId="0" borderId="4" xfId="2" applyNumberFormat="1" applyFont="1" applyBorder="1" applyAlignment="1">
      <alignment horizontal="center" vertical="center" wrapText="1"/>
    </xf>
    <xf numFmtId="49" fontId="1" fillId="0" borderId="0" xfId="2" applyNumberFormat="1" applyFont="1" applyBorder="1" applyAlignment="1">
      <alignment horizontal="center" wrapText="1"/>
    </xf>
    <xf numFmtId="181" fontId="9" fillId="0" borderId="4" xfId="2" applyNumberFormat="1" applyFont="1" applyBorder="1" applyAlignment="1">
      <alignment horizontal="center" vertical="center" wrapText="1"/>
    </xf>
    <xf numFmtId="180" fontId="1" fillId="0" borderId="0" xfId="2" applyNumberFormat="1" applyFont="1" applyAlignment="1">
      <alignment horizontal="center" vertical="center" wrapText="1"/>
    </xf>
    <xf numFmtId="179" fontId="9" fillId="0" borderId="4" xfId="2" applyNumberFormat="1" applyFont="1" applyBorder="1" applyAlignment="1">
      <alignment horizontal="center" vertical="center" wrapText="1"/>
    </xf>
    <xf numFmtId="0" fontId="7" fillId="0" borderId="0" xfId="2" applyNumberFormat="1" applyFont="1" applyAlignment="1">
      <alignment horizontal="center" vertical="center" wrapText="1"/>
    </xf>
    <xf numFmtId="49" fontId="1" fillId="0" borderId="1" xfId="2" applyNumberFormat="1" applyFont="1" applyBorder="1" applyAlignment="1">
      <alignment horizontal="center" vertical="center" wrapText="1"/>
    </xf>
    <xf numFmtId="49" fontId="1" fillId="0" borderId="2" xfId="2" applyNumberFormat="1" applyFont="1" applyBorder="1" applyAlignment="1">
      <alignment horizontal="center" vertical="center" wrapText="1"/>
    </xf>
    <xf numFmtId="0" fontId="9" fillId="0" borderId="2" xfId="2" applyNumberFormat="1" applyFont="1" applyBorder="1" applyAlignment="1">
      <alignment horizontal="center" vertical="center" wrapText="1"/>
    </xf>
    <xf numFmtId="49" fontId="9" fillId="0" borderId="2" xfId="2" applyNumberFormat="1" applyFont="1" applyBorder="1" applyAlignment="1">
      <alignment horizontal="center" vertical="center" wrapText="1"/>
    </xf>
    <xf numFmtId="49" fontId="9" fillId="0" borderId="16" xfId="2" applyNumberFormat="1" applyFont="1" applyBorder="1" applyAlignment="1">
      <alignment horizontal="center" vertical="center" wrapText="1"/>
    </xf>
    <xf numFmtId="49" fontId="7" fillId="0" borderId="0" xfId="2" applyNumberFormat="1" applyFont="1" applyAlignment="1">
      <alignment horizontal="left" vertical="center" wrapText="1"/>
    </xf>
    <xf numFmtId="49" fontId="1" fillId="0" borderId="3" xfId="2" applyNumberFormat="1" applyFont="1" applyBorder="1" applyAlignment="1">
      <alignment horizontal="center" vertical="center" wrapText="1"/>
    </xf>
    <xf numFmtId="49" fontId="9" fillId="0" borderId="17" xfId="2" applyNumberFormat="1" applyFont="1" applyBorder="1" applyAlignment="1">
      <alignment horizontal="center" vertical="center" wrapText="1"/>
    </xf>
    <xf numFmtId="49" fontId="1" fillId="0" borderId="5" xfId="2" applyNumberFormat="1" applyFont="1" applyBorder="1" applyAlignment="1">
      <alignment horizontal="center" vertical="center" wrapText="1"/>
    </xf>
    <xf numFmtId="49" fontId="1" fillId="0" borderId="6" xfId="2" applyNumberFormat="1" applyFont="1" applyBorder="1" applyAlignment="1">
      <alignment horizontal="center" vertical="center" wrapText="1"/>
    </xf>
    <xf numFmtId="0" fontId="9" fillId="0" borderId="6" xfId="2" applyNumberFormat="1" applyFont="1" applyBorder="1" applyAlignment="1">
      <alignment horizontal="center" vertical="center" wrapText="1"/>
    </xf>
    <xf numFmtId="0" fontId="9" fillId="0" borderId="15" xfId="2" applyNumberFormat="1" applyFont="1" applyBorder="1" applyAlignment="1">
      <alignment horizontal="center" vertical="center" wrapText="1"/>
    </xf>
    <xf numFmtId="49" fontId="1" fillId="0" borderId="18" xfId="2" applyNumberFormat="1" applyFont="1" applyBorder="1" applyAlignment="1">
      <alignment horizontal="center" vertical="center" wrapText="1"/>
    </xf>
    <xf numFmtId="49" fontId="1" fillId="0" borderId="32" xfId="2" applyNumberFormat="1" applyFont="1" applyBorder="1" applyAlignment="1">
      <alignment horizontal="center" vertical="center" wrapText="1"/>
    </xf>
    <xf numFmtId="49" fontId="1" fillId="0" borderId="19" xfId="2" applyNumberFormat="1" applyFont="1" applyBorder="1" applyAlignment="1">
      <alignment horizontal="center" vertical="center" wrapText="1"/>
    </xf>
    <xf numFmtId="49" fontId="9" fillId="0" borderId="19" xfId="2" applyNumberFormat="1" applyFont="1" applyBorder="1" applyAlignment="1">
      <alignment horizontal="center" vertical="center" wrapText="1"/>
    </xf>
    <xf numFmtId="49" fontId="9" fillId="0" borderId="35" xfId="2" applyNumberFormat="1" applyFont="1" applyBorder="1" applyAlignment="1">
      <alignment horizontal="center" vertical="center" wrapText="1"/>
    </xf>
    <xf numFmtId="49" fontId="1" fillId="0" borderId="17" xfId="2" applyNumberFormat="1" applyFont="1" applyBorder="1" applyAlignment="1">
      <alignment horizontal="center" vertical="center" wrapText="1"/>
    </xf>
    <xf numFmtId="49" fontId="1" fillId="0" borderId="27" xfId="2" applyNumberFormat="1" applyFont="1" applyBorder="1" applyAlignment="1">
      <alignment horizontal="center" vertical="center" wrapText="1"/>
    </xf>
    <xf numFmtId="49" fontId="1" fillId="0" borderId="30" xfId="2" applyNumberFormat="1" applyFont="1" applyBorder="1" applyAlignment="1">
      <alignment horizontal="center" vertical="center" wrapText="1"/>
    </xf>
    <xf numFmtId="49" fontId="1" fillId="0" borderId="28" xfId="2" applyNumberFormat="1" applyFont="1" applyBorder="1" applyAlignment="1">
      <alignment horizontal="center" vertical="center" wrapText="1"/>
    </xf>
    <xf numFmtId="49" fontId="1" fillId="0" borderId="31" xfId="2" applyNumberFormat="1" applyFont="1" applyBorder="1" applyAlignment="1">
      <alignment horizontal="center" vertical="center" wrapText="1"/>
    </xf>
    <xf numFmtId="49" fontId="1" fillId="0" borderId="29" xfId="2" applyNumberFormat="1" applyFont="1" applyBorder="1" applyAlignment="1">
      <alignment horizontal="center" vertical="center" wrapText="1"/>
    </xf>
    <xf numFmtId="49" fontId="1" fillId="0" borderId="46" xfId="2" applyNumberFormat="1" applyFont="1" applyBorder="1" applyAlignment="1">
      <alignment horizontal="center" vertical="center" wrapText="1"/>
    </xf>
    <xf numFmtId="49" fontId="9" fillId="0" borderId="6" xfId="2" applyNumberFormat="1" applyFont="1" applyBorder="1" applyAlignment="1">
      <alignment horizontal="center" vertical="center" wrapText="1"/>
    </xf>
    <xf numFmtId="49" fontId="9" fillId="0" borderId="15" xfId="2" applyNumberFormat="1" applyFont="1" applyBorder="1" applyAlignment="1">
      <alignment horizontal="center" vertical="center" wrapText="1"/>
    </xf>
    <xf numFmtId="49" fontId="9" fillId="0" borderId="27" xfId="2" applyNumberFormat="1" applyFont="1" applyBorder="1" applyAlignment="1">
      <alignment horizontal="center" vertical="center" wrapText="1"/>
    </xf>
    <xf numFmtId="49" fontId="9" fillId="0" borderId="30" xfId="2" applyNumberFormat="1" applyFont="1" applyBorder="1" applyAlignment="1">
      <alignment horizontal="center" vertical="center" wrapText="1"/>
    </xf>
    <xf numFmtId="49" fontId="9" fillId="0" borderId="28" xfId="2" applyNumberFormat="1" applyFont="1" applyBorder="1" applyAlignment="1">
      <alignment horizontal="center" vertical="center" wrapText="1"/>
    </xf>
    <xf numFmtId="49" fontId="9" fillId="0" borderId="31" xfId="2" applyNumberFormat="1" applyFont="1" applyBorder="1" applyAlignment="1">
      <alignment horizontal="center" vertical="center" wrapText="1"/>
    </xf>
    <xf numFmtId="49" fontId="9" fillId="0" borderId="29" xfId="2" applyNumberFormat="1" applyFont="1" applyBorder="1" applyAlignment="1">
      <alignment horizontal="center" vertical="center" wrapText="1"/>
    </xf>
    <xf numFmtId="49" fontId="9" fillId="0" borderId="32" xfId="2" applyNumberFormat="1" applyFont="1" applyBorder="1" applyAlignment="1">
      <alignment horizontal="center" vertical="center" wrapText="1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7" fillId="2" borderId="0" xfId="0" applyNumberFormat="1" applyFont="1" applyFill="1" applyBorder="1" applyAlignment="1" applyProtection="1">
      <alignment horizontal="center" vertical="center" wrapText="1"/>
    </xf>
    <xf numFmtId="49" fontId="1" fillId="2" borderId="0" xfId="0" applyNumberFormat="1" applyFont="1" applyFill="1" applyBorder="1" applyAlignment="1" applyProtection="1">
      <alignment horizontal="center" vertical="center"/>
      <protection locked="0"/>
    </xf>
    <xf numFmtId="49" fontId="9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0" xfId="0" applyNumberFormat="1" applyFont="1" applyFill="1" applyBorder="1" applyAlignment="1" applyProtection="1">
      <alignment horizontal="left" vertical="center"/>
      <protection locked="0"/>
    </xf>
    <xf numFmtId="0" fontId="1" fillId="2" borderId="0" xfId="0" applyNumberFormat="1" applyFont="1" applyFill="1" applyAlignment="1" applyProtection="1">
      <alignment horizontal="center" vertical="center" wrapText="1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4" xfId="0" applyNumberFormat="1" applyFont="1" applyFill="1" applyBorder="1" applyAlignment="1" applyProtection="1">
      <alignment horizontal="distributed" vertical="center" wrapText="1"/>
      <protection locked="0"/>
    </xf>
    <xf numFmtId="49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/>
      <protection locked="0"/>
    </xf>
    <xf numFmtId="49" fontId="1" fillId="2" borderId="3" xfId="0" applyNumberFormat="1" applyFont="1" applyFill="1" applyBorder="1" applyAlignment="1" applyProtection="1">
      <alignment horizontal="center" vertical="center"/>
      <protection locked="0"/>
    </xf>
    <xf numFmtId="49" fontId="1" fillId="2" borderId="5" xfId="0" applyNumberFormat="1" applyFont="1" applyFill="1" applyBorder="1" applyAlignment="1" applyProtection="1">
      <alignment horizontal="center" vertical="center"/>
      <protection locked="0"/>
    </xf>
    <xf numFmtId="49" fontId="1" fillId="2" borderId="6" xfId="0" applyNumberFormat="1" applyFont="1" applyFill="1" applyBorder="1" applyAlignment="1" applyProtection="1">
      <alignment horizontal="center" vertical="center"/>
      <protection locked="0"/>
    </xf>
    <xf numFmtId="177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center" wrapText="1"/>
      <protection locked="0"/>
    </xf>
    <xf numFmtId="0" fontId="7" fillId="2" borderId="0" xfId="0" applyNumberFormat="1" applyFont="1" applyFill="1" applyAlignment="1" applyProtection="1">
      <alignment horizontal="center" vertical="center" wrapText="1"/>
      <protection locked="0"/>
    </xf>
    <xf numFmtId="49" fontId="1" fillId="3" borderId="0" xfId="0" applyNumberFormat="1" applyFont="1" applyFill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center"/>
      <protection locked="0"/>
    </xf>
    <xf numFmtId="49" fontId="1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8" xfId="0" applyNumberFormat="1" applyFont="1" applyFill="1" applyBorder="1" applyAlignment="1" applyProtection="1">
      <alignment horizontal="center" vertical="center" shrinkToFit="1"/>
      <protection locked="0"/>
    </xf>
    <xf numFmtId="176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left" vertical="top" wrapText="1"/>
      <protection locked="0"/>
    </xf>
    <xf numFmtId="49" fontId="1" fillId="2" borderId="17" xfId="0" applyNumberFormat="1" applyFont="1" applyFill="1" applyBorder="1" applyAlignment="1" applyProtection="1">
      <alignment horizontal="left" vertical="top" wrapText="1"/>
      <protection locked="0"/>
    </xf>
    <xf numFmtId="49" fontId="1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1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6" xfId="0" applyNumberFormat="1" applyFont="1" applyFill="1" applyBorder="1" applyAlignment="1" applyProtection="1">
      <alignment horizontal="left" vertical="top" wrapText="1"/>
      <protection locked="0"/>
    </xf>
    <xf numFmtId="49" fontId="1" fillId="2" borderId="15" xfId="0" applyNumberFormat="1" applyFont="1" applyFill="1" applyBorder="1" applyAlignment="1" applyProtection="1">
      <alignment horizontal="left" vertical="top" wrapText="1"/>
      <protection locked="0"/>
    </xf>
    <xf numFmtId="49" fontId="1" fillId="0" borderId="16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horizontal="left" vertical="center" wrapText="1"/>
    </xf>
    <xf numFmtId="49" fontId="1" fillId="0" borderId="0" xfId="2" applyNumberFormat="1" applyFont="1" applyAlignment="1">
      <alignment horizontal="center" vertical="center" wrapText="1"/>
    </xf>
    <xf numFmtId="49" fontId="1" fillId="0" borderId="43" xfId="2" applyNumberFormat="1" applyFont="1" applyBorder="1" applyAlignment="1">
      <alignment horizontal="center" vertical="center" wrapText="1"/>
    </xf>
    <xf numFmtId="49" fontId="1" fillId="0" borderId="44" xfId="2" applyNumberFormat="1" applyFont="1" applyBorder="1" applyAlignment="1">
      <alignment horizontal="center" vertical="center" wrapText="1"/>
    </xf>
    <xf numFmtId="49" fontId="1" fillId="0" borderId="45" xfId="2" applyNumberFormat="1" applyFont="1" applyBorder="1" applyAlignment="1">
      <alignment horizontal="center" vertical="center" wrapText="1"/>
    </xf>
    <xf numFmtId="49" fontId="1" fillId="0" borderId="15" xfId="2" applyNumberFormat="1" applyFont="1" applyBorder="1" applyAlignment="1">
      <alignment horizontal="center" vertical="center" wrapText="1"/>
    </xf>
    <xf numFmtId="49" fontId="1" fillId="0" borderId="35" xfId="2" applyNumberFormat="1" applyFont="1" applyBorder="1" applyAlignment="1">
      <alignment horizontal="center" vertical="center" wrapText="1"/>
    </xf>
    <xf numFmtId="49" fontId="1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0" fontId="3" fillId="0" borderId="0" xfId="0" applyFont="1" applyFill="1" applyBorder="1" applyAlignment="1">
      <alignment horizontal="center" vertical="center"/>
    </xf>
    <xf numFmtId="49" fontId="1" fillId="0" borderId="9" xfId="2" applyNumberFormat="1" applyFont="1" applyBorder="1" applyAlignment="1">
      <alignment horizontal="center" vertical="center" wrapText="1"/>
    </xf>
    <xf numFmtId="49" fontId="1" fillId="0" borderId="10" xfId="2" applyNumberFormat="1" applyFont="1" applyBorder="1" applyAlignment="1">
      <alignment horizontal="center" vertical="center" wrapText="1"/>
    </xf>
    <xf numFmtId="49" fontId="1" fillId="0" borderId="11" xfId="2" applyNumberFormat="1" applyFont="1" applyBorder="1" applyAlignment="1">
      <alignment horizontal="center" vertical="center" wrapText="1"/>
    </xf>
    <xf numFmtId="49" fontId="1" fillId="0" borderId="12" xfId="2" applyNumberFormat="1" applyFont="1" applyBorder="1" applyAlignment="1">
      <alignment horizontal="center" vertical="center" wrapText="1"/>
    </xf>
    <xf numFmtId="49" fontId="1" fillId="0" borderId="7" xfId="2" applyNumberFormat="1" applyFont="1" applyBorder="1" applyAlignment="1">
      <alignment horizontal="center" vertical="center" wrapText="1"/>
    </xf>
    <xf numFmtId="49" fontId="1" fillId="0" borderId="13" xfId="2" applyNumberFormat="1" applyFont="1" applyBorder="1" applyAlignment="1">
      <alignment horizontal="center" vertical="center" wrapText="1"/>
    </xf>
    <xf numFmtId="49" fontId="1" fillId="0" borderId="8" xfId="2" applyNumberFormat="1" applyFont="1" applyBorder="1" applyAlignment="1">
      <alignment horizontal="center" vertical="center" wrapText="1"/>
    </xf>
    <xf numFmtId="49" fontId="1" fillId="0" borderId="14" xfId="2" applyNumberFormat="1" applyFont="1" applyBorder="1" applyAlignment="1">
      <alignment horizontal="center" vertical="center" wrapText="1"/>
    </xf>
    <xf numFmtId="0" fontId="1" fillId="0" borderId="0" xfId="1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left" vertical="center" wrapText="1"/>
    </xf>
    <xf numFmtId="0" fontId="9" fillId="2" borderId="4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4" xfId="0" applyNumberFormat="1" applyFont="1" applyFill="1" applyBorder="1" applyAlignment="1" applyProtection="1">
      <alignment horizontal="center" vertical="center" wrapText="1"/>
      <protection locked="0"/>
    </xf>
  </cellXfs>
  <cellStyles count="3">
    <cellStyle name="常规" xfId="0" builtinId="0"/>
    <cellStyle name="常规 2 3" xfId="1" xr:uid="{00000000-0005-0000-0000-00002F000000}"/>
    <cellStyle name="常规 5" xfId="2" xr:uid="{00000000-0005-0000-0000-000032000000}"/>
  </cellStyles>
  <dxfs count="2">
    <dxf>
      <font>
        <color indexed="9"/>
      </font>
    </dxf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opLeftCell="A10" workbookViewId="0">
      <selection activeCell="L20" sqref="L20"/>
    </sheetView>
  </sheetViews>
  <sheetFormatPr defaultColWidth="7.90625" defaultRowHeight="18" customHeight="1" x14ac:dyDescent="0.25"/>
  <cols>
    <col min="1" max="1" width="8.7265625" style="2" customWidth="1"/>
    <col min="2" max="2" width="3.90625" style="2" customWidth="1"/>
    <col min="3" max="3" width="4.453125" style="2" customWidth="1"/>
    <col min="4" max="4" width="7.90625" style="2" customWidth="1"/>
    <col min="5" max="5" width="5.453125" style="2" customWidth="1"/>
    <col min="6" max="9" width="4" style="2" customWidth="1"/>
    <col min="10" max="10" width="7.1796875" style="2" customWidth="1"/>
    <col min="11" max="11" width="8.6328125" style="2" customWidth="1"/>
    <col min="12" max="12" width="7.453125" style="2" customWidth="1"/>
    <col min="13" max="13" width="7.6328125" style="2" customWidth="1"/>
    <col min="14" max="14" width="7.7265625" style="2" customWidth="1"/>
    <col min="15" max="15" width="4.81640625" style="2" customWidth="1"/>
    <col min="16" max="16" width="11.36328125" style="2" customWidth="1"/>
    <col min="17" max="17" width="10.90625" style="2" customWidth="1"/>
    <col min="18" max="18" width="12.36328125" style="21" bestFit="1" customWidth="1"/>
    <col min="19" max="22" width="7.90625" style="2"/>
    <col min="23" max="23" width="12.90625" style="2"/>
    <col min="24" max="16384" width="7.90625" style="2"/>
  </cols>
  <sheetData>
    <row r="1" spans="1:26" ht="14.15" customHeight="1" x14ac:dyDescent="0.25">
      <c r="M1" s="37" t="s">
        <v>0</v>
      </c>
      <c r="N1" s="37"/>
      <c r="O1" s="37"/>
    </row>
    <row r="2" spans="1:26" ht="14.15" customHeight="1" x14ac:dyDescent="0.25">
      <c r="M2" s="7"/>
      <c r="N2" s="38" t="s">
        <v>1</v>
      </c>
      <c r="O2" s="38"/>
    </row>
    <row r="3" spans="1:26" ht="25" customHeight="1" x14ac:dyDescent="0.25">
      <c r="A3" s="39" t="s">
        <v>2</v>
      </c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</row>
    <row r="4" spans="1:26" ht="10" customHeight="1" x14ac:dyDescent="0.25">
      <c r="A4" s="43" t="s">
        <v>3</v>
      </c>
      <c r="B4" s="43"/>
      <c r="C4" s="44" t="s">
        <v>4</v>
      </c>
      <c r="D4" s="45"/>
      <c r="E4" s="45"/>
      <c r="F4" s="45"/>
      <c r="G4" s="45"/>
      <c r="H4" s="45"/>
      <c r="I4" s="45"/>
      <c r="J4" s="45"/>
      <c r="K4" s="52" t="s">
        <v>142</v>
      </c>
      <c r="L4" s="52"/>
      <c r="M4" s="52"/>
      <c r="N4" s="52"/>
      <c r="O4" s="52"/>
    </row>
    <row r="5" spans="1:26" s="1" customFormat="1" ht="15" customHeight="1" x14ac:dyDescent="0.25">
      <c r="A5" s="43"/>
      <c r="B5" s="43"/>
      <c r="C5" s="45"/>
      <c r="D5" s="45"/>
      <c r="E5" s="45"/>
      <c r="F5" s="45"/>
      <c r="G5" s="45"/>
      <c r="H5" s="45"/>
      <c r="I5" s="45"/>
      <c r="J5" s="45"/>
      <c r="K5" s="52"/>
      <c r="L5" s="52"/>
      <c r="M5" s="52"/>
      <c r="N5" s="52"/>
      <c r="O5" s="52"/>
      <c r="R5" s="27"/>
    </row>
    <row r="6" spans="1:26" ht="23" customHeight="1" x14ac:dyDescent="0.25">
      <c r="A6" s="40" t="s">
        <v>5</v>
      </c>
      <c r="B6" s="40"/>
      <c r="C6" s="40"/>
      <c r="D6" s="41" t="s">
        <v>144</v>
      </c>
      <c r="E6" s="41"/>
      <c r="F6" s="41"/>
      <c r="G6" s="41"/>
      <c r="H6" s="41"/>
      <c r="I6" s="41"/>
      <c r="J6" s="40"/>
      <c r="K6" s="40"/>
      <c r="L6" s="42" t="s">
        <v>6</v>
      </c>
      <c r="M6" s="42"/>
      <c r="N6" s="42"/>
      <c r="O6" s="42"/>
      <c r="R6" s="30">
        <f>(K15+K16+K17)/3</f>
        <v>970.07666666666671</v>
      </c>
      <c r="S6" s="2" t="s">
        <v>140</v>
      </c>
    </row>
    <row r="7" spans="1:26" ht="23" customHeight="1" x14ac:dyDescent="0.25">
      <c r="A7" s="40" t="s">
        <v>7</v>
      </c>
      <c r="B7" s="40"/>
      <c r="C7" s="40"/>
      <c r="D7" s="46" t="s">
        <v>8</v>
      </c>
      <c r="E7" s="46"/>
      <c r="F7" s="46"/>
      <c r="G7" s="46"/>
      <c r="H7" s="46"/>
      <c r="I7" s="46"/>
      <c r="J7" s="40" t="s">
        <v>9</v>
      </c>
      <c r="K7" s="40"/>
      <c r="L7" s="47" t="s">
        <v>143</v>
      </c>
      <c r="M7" s="47"/>
      <c r="N7" s="47"/>
      <c r="O7" s="47"/>
      <c r="P7" s="2" t="s">
        <v>10</v>
      </c>
      <c r="Q7" s="21" t="str">
        <f>RIGHT(L7,2)</f>
        <v>53</v>
      </c>
      <c r="R7" s="32">
        <f>(K18+K19+K20)/3</f>
        <v>961.25999999999988</v>
      </c>
    </row>
    <row r="8" spans="1:26" ht="23" customHeight="1" x14ac:dyDescent="0.25">
      <c r="A8" s="40" t="s">
        <v>11</v>
      </c>
      <c r="B8" s="40"/>
      <c r="C8" s="40"/>
      <c r="D8" s="46" t="s">
        <v>12</v>
      </c>
      <c r="E8" s="46"/>
      <c r="F8" s="46"/>
      <c r="G8" s="46"/>
      <c r="H8" s="46"/>
      <c r="I8" s="46"/>
      <c r="J8" s="40" t="s">
        <v>13</v>
      </c>
      <c r="K8" s="40"/>
      <c r="L8" s="42" t="s">
        <v>14</v>
      </c>
      <c r="M8" s="42"/>
      <c r="N8" s="42"/>
      <c r="O8" s="42"/>
    </row>
    <row r="9" spans="1:26" ht="23" customHeight="1" x14ac:dyDescent="0.25">
      <c r="A9" s="40" t="s">
        <v>15</v>
      </c>
      <c r="B9" s="40"/>
      <c r="C9" s="40"/>
      <c r="D9" s="46" t="s">
        <v>16</v>
      </c>
      <c r="E9" s="46"/>
      <c r="F9" s="46"/>
      <c r="G9" s="46"/>
      <c r="H9" s="46"/>
      <c r="I9" s="46"/>
      <c r="J9" s="40" t="s">
        <v>17</v>
      </c>
      <c r="K9" s="40"/>
      <c r="L9" s="47" t="s">
        <v>141</v>
      </c>
      <c r="M9" s="47"/>
      <c r="N9" s="47"/>
      <c r="O9" s="47"/>
      <c r="P9" s="2" t="s">
        <v>18</v>
      </c>
    </row>
    <row r="10" spans="1:26" ht="30" customHeight="1" x14ac:dyDescent="0.25">
      <c r="A10" s="40" t="s">
        <v>19</v>
      </c>
      <c r="B10" s="40"/>
      <c r="C10" s="40"/>
      <c r="D10" s="46" t="s">
        <v>20</v>
      </c>
      <c r="E10" s="46"/>
      <c r="F10" s="46"/>
      <c r="G10" s="46"/>
      <c r="H10" s="46"/>
      <c r="I10" s="46"/>
      <c r="J10" s="46"/>
      <c r="K10" s="46"/>
      <c r="L10" s="46"/>
      <c r="M10" s="46"/>
      <c r="N10" s="46"/>
      <c r="O10" s="46"/>
    </row>
    <row r="11" spans="1:26" ht="23" customHeight="1" x14ac:dyDescent="0.25">
      <c r="A11" s="40" t="s">
        <v>21</v>
      </c>
      <c r="B11" s="40"/>
      <c r="C11" s="40"/>
      <c r="D11" s="42" t="s">
        <v>22</v>
      </c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</row>
    <row r="12" spans="1:26" ht="22.5" customHeight="1" x14ac:dyDescent="0.25">
      <c r="A12" s="40" t="s">
        <v>23</v>
      </c>
      <c r="B12" s="40" t="s">
        <v>24</v>
      </c>
      <c r="C12" s="40"/>
      <c r="D12" s="40" t="s">
        <v>25</v>
      </c>
      <c r="E12" s="40" t="s">
        <v>26</v>
      </c>
      <c r="F12" s="40" t="s">
        <v>27</v>
      </c>
      <c r="G12" s="40"/>
      <c r="H12" s="40"/>
      <c r="I12" s="40"/>
      <c r="J12" s="40" t="s">
        <v>28</v>
      </c>
      <c r="K12" s="40" t="s">
        <v>29</v>
      </c>
      <c r="L12" s="40" t="s">
        <v>30</v>
      </c>
      <c r="M12" s="40" t="s">
        <v>31</v>
      </c>
      <c r="N12" s="40" t="s">
        <v>32</v>
      </c>
      <c r="O12" s="40" t="s">
        <v>33</v>
      </c>
      <c r="P12" s="2" t="s">
        <v>34</v>
      </c>
    </row>
    <row r="13" spans="1:26" ht="27.75" customHeight="1" x14ac:dyDescent="0.25">
      <c r="A13" s="40"/>
      <c r="B13" s="40"/>
      <c r="C13" s="40"/>
      <c r="D13" s="40"/>
      <c r="E13" s="40"/>
      <c r="F13" s="40" t="s">
        <v>35</v>
      </c>
      <c r="G13" s="40"/>
      <c r="H13" s="40" t="s">
        <v>36</v>
      </c>
      <c r="I13" s="40"/>
      <c r="J13" s="40"/>
      <c r="K13" s="40"/>
      <c r="L13" s="40"/>
      <c r="M13" s="40"/>
      <c r="N13" s="40"/>
      <c r="O13" s="40"/>
      <c r="R13" s="21" t="s">
        <v>37</v>
      </c>
      <c r="S13" s="2" t="s">
        <v>38</v>
      </c>
    </row>
    <row r="14" spans="1:26" ht="27" customHeight="1" x14ac:dyDescent="0.25">
      <c r="A14" s="40"/>
      <c r="B14" s="40"/>
      <c r="C14" s="40"/>
      <c r="D14" s="40"/>
      <c r="E14" s="40"/>
      <c r="F14" s="34" t="s">
        <v>39</v>
      </c>
      <c r="G14" s="34" t="s">
        <v>40</v>
      </c>
      <c r="H14" s="34" t="s">
        <v>39</v>
      </c>
      <c r="I14" s="34" t="s">
        <v>40</v>
      </c>
      <c r="J14" s="40"/>
      <c r="K14" s="40"/>
      <c r="L14" s="40"/>
      <c r="M14" s="40"/>
      <c r="N14" s="40"/>
      <c r="O14" s="40"/>
      <c r="R14" s="28">
        <v>960</v>
      </c>
      <c r="S14" s="29" t="s">
        <v>41</v>
      </c>
      <c r="W14" s="21">
        <f>STDEV(T15:Z23)</f>
        <v>40.67422310601188</v>
      </c>
    </row>
    <row r="15" spans="1:26" ht="28" customHeight="1" x14ac:dyDescent="0.25">
      <c r="A15" s="35" t="str">
        <f>CONCATENATE(LEFT(L$7,P7),"-1")</f>
        <v>YP-2018-SHY-253-1</v>
      </c>
      <c r="B15" s="42" t="s">
        <v>139</v>
      </c>
      <c r="C15" s="42"/>
      <c r="D15" s="49" t="str">
        <f>LEFT(L9,P9)</f>
        <v>2018/05/24</v>
      </c>
      <c r="E15" s="42" t="s">
        <v>42</v>
      </c>
      <c r="F15" s="33" t="s">
        <v>43</v>
      </c>
      <c r="G15" s="33" t="s">
        <v>43</v>
      </c>
      <c r="H15" s="33" t="s">
        <v>43</v>
      </c>
      <c r="I15" s="33" t="s">
        <v>43</v>
      </c>
      <c r="J15" s="33" t="s">
        <v>44</v>
      </c>
      <c r="K15" s="24">
        <v>1001.9</v>
      </c>
      <c r="L15" s="25">
        <f>K15/S6</f>
        <v>44.528888888888886</v>
      </c>
      <c r="M15" s="51">
        <f>R6/S6</f>
        <v>43.114518518518523</v>
      </c>
      <c r="N15" s="51">
        <f>M15</f>
        <v>43.114518518518523</v>
      </c>
      <c r="O15" s="42" t="s">
        <v>45</v>
      </c>
      <c r="P15" s="21">
        <f t="shared" ref="P15:P23" si="0">ROUND(K15/22.5,3)</f>
        <v>44.529000000000003</v>
      </c>
      <c r="Q15" s="50">
        <f>ROUND(AVERAGE(L15:L17),3)</f>
        <v>43.115000000000002</v>
      </c>
      <c r="R15" s="30">
        <f t="shared" ref="R15:R23" ca="1" si="1">ROUND(R$14+RAND()*S$14,2)</f>
        <v>1016.62</v>
      </c>
      <c r="T15" s="2" t="s">
        <v>46</v>
      </c>
      <c r="U15" s="2">
        <v>1002.68</v>
      </c>
      <c r="V15" s="2">
        <v>1021.86</v>
      </c>
      <c r="W15" s="2">
        <v>1024.92</v>
      </c>
      <c r="X15" s="2">
        <v>1003.66</v>
      </c>
      <c r="Y15" s="2">
        <v>988.31</v>
      </c>
      <c r="Z15" s="2">
        <v>962.36</v>
      </c>
    </row>
    <row r="16" spans="1:26" ht="28" customHeight="1" x14ac:dyDescent="0.25">
      <c r="A16" s="35" t="str">
        <f>CONCATENATE(LEFT(L$7,P7),"-2")</f>
        <v>YP-2018-SHY-253-2</v>
      </c>
      <c r="B16" s="42"/>
      <c r="C16" s="42"/>
      <c r="D16" s="49"/>
      <c r="E16" s="42"/>
      <c r="F16" s="33" t="s">
        <v>43</v>
      </c>
      <c r="G16" s="33" t="s">
        <v>43</v>
      </c>
      <c r="H16" s="33" t="s">
        <v>43</v>
      </c>
      <c r="I16" s="33" t="s">
        <v>43</v>
      </c>
      <c r="J16" s="33" t="s">
        <v>44</v>
      </c>
      <c r="K16" s="24">
        <v>982.22</v>
      </c>
      <c r="L16" s="25">
        <f>K16/S6</f>
        <v>43.654222222222224</v>
      </c>
      <c r="M16" s="51"/>
      <c r="N16" s="51"/>
      <c r="O16" s="42"/>
      <c r="P16" s="21">
        <f t="shared" si="0"/>
        <v>43.654000000000003</v>
      </c>
      <c r="Q16" s="50"/>
      <c r="R16" s="30">
        <f t="shared" ca="1" si="1"/>
        <v>997.07</v>
      </c>
      <c r="T16" s="2">
        <v>908.12</v>
      </c>
      <c r="U16" s="2">
        <v>969.01</v>
      </c>
      <c r="V16" s="2">
        <v>927.5</v>
      </c>
      <c r="W16" s="2">
        <v>923.17</v>
      </c>
      <c r="X16" s="2">
        <v>915.22</v>
      </c>
      <c r="Y16" s="2">
        <v>909.98</v>
      </c>
      <c r="Z16" s="2">
        <v>914.94</v>
      </c>
    </row>
    <row r="17" spans="1:26" ht="28" customHeight="1" x14ac:dyDescent="0.25">
      <c r="A17" s="35" t="str">
        <f>CONCATENATE(LEFT(L$7,P7),"-3")</f>
        <v>YP-2018-SHY-253-3</v>
      </c>
      <c r="B17" s="42"/>
      <c r="C17" s="42"/>
      <c r="D17" s="49"/>
      <c r="E17" s="42"/>
      <c r="F17" s="33" t="s">
        <v>43</v>
      </c>
      <c r="G17" s="33" t="s">
        <v>43</v>
      </c>
      <c r="H17" s="33" t="s">
        <v>43</v>
      </c>
      <c r="I17" s="33" t="s">
        <v>43</v>
      </c>
      <c r="J17" s="33" t="s">
        <v>44</v>
      </c>
      <c r="K17" s="24">
        <v>926.11</v>
      </c>
      <c r="L17" s="25">
        <f>K17/S6</f>
        <v>41.160444444444444</v>
      </c>
      <c r="M17" s="51"/>
      <c r="N17" s="51"/>
      <c r="O17" s="42"/>
      <c r="P17" s="21">
        <f t="shared" si="0"/>
        <v>41.16</v>
      </c>
      <c r="Q17" s="50"/>
      <c r="R17" s="30">
        <f t="shared" ca="1" si="1"/>
        <v>1010.03</v>
      </c>
      <c r="T17" s="2">
        <v>1010.17</v>
      </c>
      <c r="U17" s="2">
        <v>954.73</v>
      </c>
      <c r="V17" s="2">
        <v>928.65</v>
      </c>
      <c r="W17" s="2">
        <v>998.62</v>
      </c>
      <c r="X17" s="2">
        <v>997.14</v>
      </c>
      <c r="Y17" s="2">
        <v>918.87</v>
      </c>
      <c r="Z17" s="2">
        <v>940.36</v>
      </c>
    </row>
    <row r="18" spans="1:26" ht="28" customHeight="1" x14ac:dyDescent="0.25">
      <c r="A18" s="35" t="str">
        <f>CONCATENATE(LEFT(L$7,P7),"-4")</f>
        <v>YP-2018-SHY-253-4</v>
      </c>
      <c r="B18" s="42" t="s">
        <v>139</v>
      </c>
      <c r="C18" s="42"/>
      <c r="D18" s="46" t="str">
        <f>D15</f>
        <v>2018/05/24</v>
      </c>
      <c r="E18" s="42" t="s">
        <v>42</v>
      </c>
      <c r="F18" s="33" t="s">
        <v>43</v>
      </c>
      <c r="G18" s="33" t="s">
        <v>43</v>
      </c>
      <c r="H18" s="33" t="s">
        <v>43</v>
      </c>
      <c r="I18" s="33" t="s">
        <v>43</v>
      </c>
      <c r="J18" s="33" t="s">
        <v>44</v>
      </c>
      <c r="K18" s="34" t="s">
        <v>145</v>
      </c>
      <c r="L18" s="25">
        <f>K18/S6</f>
        <v>43.473777777777777</v>
      </c>
      <c r="M18" s="51">
        <f>R7/S6</f>
        <v>42.722666666666662</v>
      </c>
      <c r="N18" s="51">
        <f>M18</f>
        <v>42.722666666666662</v>
      </c>
      <c r="O18" s="42" t="s">
        <v>45</v>
      </c>
      <c r="P18" s="21">
        <f>ROUND(K19/22.5,3)</f>
        <v>42.783999999999999</v>
      </c>
      <c r="Q18" s="50">
        <f>ROUND(AVERAGE(L18:L20),3)</f>
        <v>42.722999999999999</v>
      </c>
      <c r="R18" s="30">
        <f t="shared" ca="1" si="1"/>
        <v>980</v>
      </c>
      <c r="T18" s="2">
        <v>955.06</v>
      </c>
      <c r="U18" s="2">
        <v>1001.68</v>
      </c>
      <c r="V18" s="2">
        <v>994.76</v>
      </c>
      <c r="W18" s="2">
        <v>990.59</v>
      </c>
      <c r="X18" s="2">
        <v>902.72</v>
      </c>
      <c r="Y18" s="2">
        <v>987.84</v>
      </c>
      <c r="Z18" s="2">
        <v>1017.74</v>
      </c>
    </row>
    <row r="19" spans="1:26" ht="28" customHeight="1" x14ac:dyDescent="0.25">
      <c r="A19" s="35" t="str">
        <f>CONCATENATE(LEFT(L$7,P7),"-5")</f>
        <v>YP-2018-SHY-253-5</v>
      </c>
      <c r="B19" s="42"/>
      <c r="C19" s="42"/>
      <c r="D19" s="46"/>
      <c r="E19" s="42"/>
      <c r="F19" s="33" t="s">
        <v>43</v>
      </c>
      <c r="G19" s="33" t="s">
        <v>43</v>
      </c>
      <c r="H19" s="33" t="s">
        <v>43</v>
      </c>
      <c r="I19" s="33" t="s">
        <v>43</v>
      </c>
      <c r="J19" s="33" t="s">
        <v>44</v>
      </c>
      <c r="K19" s="24">
        <v>962.65</v>
      </c>
      <c r="L19" s="25">
        <f>K19/S6</f>
        <v>42.784444444444446</v>
      </c>
      <c r="M19" s="51"/>
      <c r="N19" s="51"/>
      <c r="O19" s="42"/>
      <c r="P19" s="21" t="e">
        <f>ROUND(#REF!/22.5,3)</f>
        <v>#REF!</v>
      </c>
      <c r="Q19" s="50"/>
      <c r="R19" s="30">
        <f t="shared" ca="1" si="1"/>
        <v>1078.1099999999999</v>
      </c>
      <c r="T19" s="2">
        <v>1007.36</v>
      </c>
      <c r="U19" s="2">
        <v>991.17</v>
      </c>
      <c r="V19" s="2">
        <v>921.76</v>
      </c>
      <c r="W19" s="2">
        <v>934.98</v>
      </c>
      <c r="X19" s="2">
        <v>1024.05</v>
      </c>
      <c r="Y19" s="2">
        <v>915.96</v>
      </c>
      <c r="Z19" s="2">
        <v>1011.4</v>
      </c>
    </row>
    <row r="20" spans="1:26" ht="28" customHeight="1" x14ac:dyDescent="0.25">
      <c r="A20" s="35" t="str">
        <f>CONCATENATE(LEFT(L$7,P7),"-6")</f>
        <v>YP-2018-SHY-253-6</v>
      </c>
      <c r="B20" s="42"/>
      <c r="C20" s="42"/>
      <c r="D20" s="46"/>
      <c r="E20" s="42"/>
      <c r="F20" s="33" t="s">
        <v>43</v>
      </c>
      <c r="G20" s="33" t="s">
        <v>43</v>
      </c>
      <c r="H20" s="33" t="s">
        <v>43</v>
      </c>
      <c r="I20" s="33" t="s">
        <v>43</v>
      </c>
      <c r="J20" s="33" t="s">
        <v>44</v>
      </c>
      <c r="K20" s="24">
        <v>942.97</v>
      </c>
      <c r="L20" s="25">
        <f>K20/S6</f>
        <v>41.909777777777776</v>
      </c>
      <c r="M20" s="51"/>
      <c r="N20" s="51"/>
      <c r="O20" s="42"/>
      <c r="P20" s="21">
        <f t="shared" si="0"/>
        <v>41.91</v>
      </c>
      <c r="Q20" s="50"/>
      <c r="R20" s="30">
        <f t="shared" ca="1" si="1"/>
        <v>1105.23</v>
      </c>
      <c r="T20" s="2">
        <v>909.5</v>
      </c>
      <c r="U20" s="2">
        <v>964.53</v>
      </c>
      <c r="V20" s="2">
        <v>1021.88</v>
      </c>
      <c r="W20" s="2">
        <v>962.57</v>
      </c>
      <c r="X20" s="2">
        <v>949.47</v>
      </c>
      <c r="Y20" s="2">
        <v>922.12</v>
      </c>
      <c r="Z20" s="2">
        <v>1000.78</v>
      </c>
    </row>
    <row r="21" spans="1:26" ht="28" customHeight="1" x14ac:dyDescent="0.25">
      <c r="A21" s="36" t="s">
        <v>6</v>
      </c>
      <c r="B21" s="42" t="s">
        <v>6</v>
      </c>
      <c r="C21" s="42"/>
      <c r="D21" s="42" t="s">
        <v>6</v>
      </c>
      <c r="E21" s="42" t="s">
        <v>6</v>
      </c>
      <c r="F21" s="33" t="s">
        <v>6</v>
      </c>
      <c r="G21" s="33" t="s">
        <v>6</v>
      </c>
      <c r="H21" s="33" t="s">
        <v>6</v>
      </c>
      <c r="I21" s="33" t="s">
        <v>6</v>
      </c>
      <c r="J21" s="33" t="s">
        <v>6</v>
      </c>
      <c r="K21" s="24"/>
      <c r="L21" s="33" t="s">
        <v>6</v>
      </c>
      <c r="M21" s="42" t="s">
        <v>6</v>
      </c>
      <c r="N21" s="42" t="s">
        <v>6</v>
      </c>
      <c r="O21" s="42" t="s">
        <v>6</v>
      </c>
      <c r="P21" s="21">
        <f t="shared" si="0"/>
        <v>0</v>
      </c>
      <c r="Q21" s="50" t="e">
        <f>ROUND(AVERAGE(L21:L23),3)</f>
        <v>#DIV/0!</v>
      </c>
      <c r="R21" s="30">
        <f t="shared" ca="1" si="1"/>
        <v>1033.3399999999999</v>
      </c>
      <c r="T21" s="2">
        <v>1027.1500000000001</v>
      </c>
      <c r="U21" s="2">
        <v>992.23</v>
      </c>
      <c r="V21" s="2">
        <v>982.18</v>
      </c>
      <c r="W21" s="2">
        <v>1000.35</v>
      </c>
      <c r="X21" s="2">
        <v>973.36</v>
      </c>
      <c r="Y21" s="2">
        <v>1002.89</v>
      </c>
      <c r="Z21" s="2">
        <v>976.37</v>
      </c>
    </row>
    <row r="22" spans="1:26" ht="28" customHeight="1" x14ac:dyDescent="0.25">
      <c r="A22" s="36" t="s">
        <v>6</v>
      </c>
      <c r="B22" s="42"/>
      <c r="C22" s="42"/>
      <c r="D22" s="42"/>
      <c r="E22" s="42"/>
      <c r="F22" s="33" t="s">
        <v>6</v>
      </c>
      <c r="G22" s="33" t="s">
        <v>6</v>
      </c>
      <c r="H22" s="33" t="s">
        <v>6</v>
      </c>
      <c r="I22" s="33" t="s">
        <v>6</v>
      </c>
      <c r="J22" s="33" t="s">
        <v>6</v>
      </c>
      <c r="K22" s="24"/>
      <c r="L22" s="33" t="s">
        <v>6</v>
      </c>
      <c r="M22" s="42"/>
      <c r="N22" s="42"/>
      <c r="O22" s="42"/>
      <c r="P22" s="21">
        <f t="shared" si="0"/>
        <v>0</v>
      </c>
      <c r="Q22" s="50"/>
      <c r="R22" s="30">
        <f t="shared" ca="1" si="1"/>
        <v>975.89</v>
      </c>
      <c r="T22" s="2">
        <v>960.73</v>
      </c>
      <c r="U22" s="2">
        <v>1023.32</v>
      </c>
      <c r="V22" s="2">
        <v>900.87</v>
      </c>
      <c r="W22" s="2">
        <v>1019.52</v>
      </c>
      <c r="X22" s="2">
        <v>957.62</v>
      </c>
      <c r="Y22" s="2">
        <v>911.85</v>
      </c>
      <c r="Z22" s="2">
        <v>1002.61</v>
      </c>
    </row>
    <row r="23" spans="1:26" ht="28" customHeight="1" x14ac:dyDescent="0.25">
      <c r="A23" s="36" t="s">
        <v>6</v>
      </c>
      <c r="B23" s="42"/>
      <c r="C23" s="42"/>
      <c r="D23" s="42"/>
      <c r="E23" s="42"/>
      <c r="F23" s="33" t="s">
        <v>6</v>
      </c>
      <c r="G23" s="33" t="s">
        <v>6</v>
      </c>
      <c r="H23" s="33" t="s">
        <v>6</v>
      </c>
      <c r="I23" s="33" t="s">
        <v>6</v>
      </c>
      <c r="J23" s="33" t="s">
        <v>6</v>
      </c>
      <c r="K23" s="24"/>
      <c r="L23" s="33" t="s">
        <v>6</v>
      </c>
      <c r="M23" s="42"/>
      <c r="N23" s="42"/>
      <c r="O23" s="42"/>
      <c r="P23" s="21">
        <f t="shared" si="0"/>
        <v>0</v>
      </c>
      <c r="Q23" s="50"/>
      <c r="R23" s="30">
        <f t="shared" ca="1" si="1"/>
        <v>1057.1600000000001</v>
      </c>
      <c r="T23" s="2">
        <v>947.16</v>
      </c>
      <c r="U23" s="2">
        <v>1003.98</v>
      </c>
      <c r="V23" s="2">
        <v>904.33</v>
      </c>
      <c r="W23" s="2">
        <v>1024.0999999999999</v>
      </c>
      <c r="X23" s="2">
        <v>983</v>
      </c>
      <c r="Y23" s="2">
        <v>947.6</v>
      </c>
      <c r="Z23" s="2">
        <v>907.45</v>
      </c>
    </row>
    <row r="24" spans="1:26" ht="28" customHeight="1" x14ac:dyDescent="0.25">
      <c r="A24" s="33" t="s">
        <v>6</v>
      </c>
      <c r="B24" s="42" t="s">
        <v>6</v>
      </c>
      <c r="C24" s="42"/>
      <c r="D24" s="42" t="s">
        <v>6</v>
      </c>
      <c r="E24" s="42" t="s">
        <v>6</v>
      </c>
      <c r="F24" s="33" t="s">
        <v>6</v>
      </c>
      <c r="G24" s="33" t="s">
        <v>6</v>
      </c>
      <c r="H24" s="33" t="s">
        <v>6</v>
      </c>
      <c r="I24" s="33" t="s">
        <v>6</v>
      </c>
      <c r="J24" s="33" t="s">
        <v>6</v>
      </c>
      <c r="K24" s="33"/>
      <c r="L24" s="33" t="s">
        <v>6</v>
      </c>
      <c r="M24" s="42" t="s">
        <v>6</v>
      </c>
      <c r="N24" s="42" t="s">
        <v>6</v>
      </c>
      <c r="O24" s="42" t="s">
        <v>6</v>
      </c>
      <c r="P24" s="26" t="s">
        <v>47</v>
      </c>
      <c r="Q24" s="26" t="s">
        <v>47</v>
      </c>
      <c r="R24" s="26" t="s">
        <v>48</v>
      </c>
    </row>
    <row r="25" spans="1:26" ht="28" customHeight="1" x14ac:dyDescent="0.25">
      <c r="A25" s="33" t="s">
        <v>6</v>
      </c>
      <c r="B25" s="42"/>
      <c r="C25" s="42"/>
      <c r="D25" s="42"/>
      <c r="E25" s="42"/>
      <c r="F25" s="33" t="s">
        <v>6</v>
      </c>
      <c r="G25" s="33" t="s">
        <v>6</v>
      </c>
      <c r="H25" s="33" t="s">
        <v>6</v>
      </c>
      <c r="I25" s="33" t="s">
        <v>6</v>
      </c>
      <c r="J25" s="33" t="s">
        <v>6</v>
      </c>
      <c r="K25" s="33"/>
      <c r="L25" s="33" t="s">
        <v>6</v>
      </c>
      <c r="M25" s="42"/>
      <c r="N25" s="42"/>
      <c r="O25" s="42"/>
    </row>
    <row r="26" spans="1:26" ht="28" customHeight="1" x14ac:dyDescent="0.25">
      <c r="A26" s="33" t="s">
        <v>6</v>
      </c>
      <c r="B26" s="42"/>
      <c r="C26" s="42"/>
      <c r="D26" s="42"/>
      <c r="E26" s="42"/>
      <c r="F26" s="33" t="s">
        <v>6</v>
      </c>
      <c r="G26" s="33" t="s">
        <v>6</v>
      </c>
      <c r="H26" s="33" t="s">
        <v>6</v>
      </c>
      <c r="I26" s="33" t="s">
        <v>6</v>
      </c>
      <c r="J26" s="33" t="s">
        <v>6</v>
      </c>
      <c r="K26" s="33"/>
      <c r="L26" s="33" t="s">
        <v>6</v>
      </c>
      <c r="M26" s="42"/>
      <c r="N26" s="42"/>
      <c r="O26" s="42"/>
    </row>
    <row r="27" spans="1:26" s="3" customFormat="1" ht="21" customHeight="1" x14ac:dyDescent="0.25">
      <c r="A27" s="40" t="s">
        <v>49</v>
      </c>
      <c r="B27" s="40"/>
      <c r="C27" s="40"/>
      <c r="D27" s="42" t="s">
        <v>6</v>
      </c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R27" s="31"/>
    </row>
    <row r="28" spans="1:26" s="3" customFormat="1" ht="13" customHeight="1" x14ac:dyDescent="0.25">
      <c r="R28" s="31"/>
    </row>
    <row r="29" spans="1:26" s="3" customFormat="1" ht="10" customHeight="1" x14ac:dyDescent="0.25">
      <c r="A29" s="48" t="s">
        <v>50</v>
      </c>
      <c r="B29" s="48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R29" s="31"/>
    </row>
    <row r="30" spans="1:26" s="3" customFormat="1" ht="18" customHeight="1" x14ac:dyDescent="0.25">
      <c r="R30" s="31"/>
    </row>
    <row r="31" spans="1:26" s="3" customFormat="1" ht="18" customHeight="1" x14ac:dyDescent="0.25">
      <c r="R31" s="31"/>
    </row>
    <row r="32" spans="1:26" s="3" customFormat="1" ht="18" customHeight="1" x14ac:dyDescent="0.25">
      <c r="R32" s="31"/>
    </row>
    <row r="33" spans="1:18" s="3" customFormat="1" ht="18" customHeight="1" x14ac:dyDescent="0.25">
      <c r="R33" s="31"/>
    </row>
    <row r="34" spans="1:18" s="3" customFormat="1" ht="18" customHeight="1" x14ac:dyDescent="0.25">
      <c r="R34" s="31"/>
    </row>
    <row r="35" spans="1:18" s="3" customFormat="1" ht="18" customHeight="1" x14ac:dyDescent="0.25">
      <c r="R35" s="31"/>
    </row>
    <row r="36" spans="1:18" s="3" customFormat="1" ht="18" customHeight="1" x14ac:dyDescent="0.25">
      <c r="R36" s="31"/>
    </row>
    <row r="37" spans="1:18" s="3" customFormat="1" ht="18" customHeight="1" x14ac:dyDescent="0.25">
      <c r="R37" s="31"/>
    </row>
    <row r="38" spans="1:18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8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8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8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8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8" ht="18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69">
    <mergeCell ref="B15:C17"/>
    <mergeCell ref="B18:C20"/>
    <mergeCell ref="B21:C23"/>
    <mergeCell ref="B24:C26"/>
    <mergeCell ref="K4:O5"/>
    <mergeCell ref="O15:O17"/>
    <mergeCell ref="O18:O20"/>
    <mergeCell ref="O21:O23"/>
    <mergeCell ref="O24:O26"/>
    <mergeCell ref="M24:M26"/>
    <mergeCell ref="N12:N14"/>
    <mergeCell ref="N24:N26"/>
    <mergeCell ref="A11:C11"/>
    <mergeCell ref="D11:O11"/>
    <mergeCell ref="F12:I12"/>
    <mergeCell ref="F13:G13"/>
    <mergeCell ref="Q15:Q17"/>
    <mergeCell ref="Q18:Q20"/>
    <mergeCell ref="Q21:Q23"/>
    <mergeCell ref="M15:M17"/>
    <mergeCell ref="M18:M20"/>
    <mergeCell ref="M21:M23"/>
    <mergeCell ref="N15:N17"/>
    <mergeCell ref="N18:N20"/>
    <mergeCell ref="N21:N2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H13:I13"/>
    <mergeCell ref="L12:L14"/>
    <mergeCell ref="M12:M14"/>
    <mergeCell ref="O12:O14"/>
    <mergeCell ref="B12:C14"/>
    <mergeCell ref="A9:C9"/>
    <mergeCell ref="D9:I9"/>
    <mergeCell ref="J9:K9"/>
    <mergeCell ref="L9:O9"/>
    <mergeCell ref="A10:C10"/>
    <mergeCell ref="D10:O10"/>
    <mergeCell ref="A7:C7"/>
    <mergeCell ref="D7:I7"/>
    <mergeCell ref="J7:K7"/>
    <mergeCell ref="L7:O7"/>
    <mergeCell ref="A8:C8"/>
    <mergeCell ref="D8:I8"/>
    <mergeCell ref="J8:K8"/>
    <mergeCell ref="L8:O8"/>
    <mergeCell ref="M1:O1"/>
    <mergeCell ref="N2:O2"/>
    <mergeCell ref="A3:O3"/>
    <mergeCell ref="A6:C6"/>
    <mergeCell ref="D6:I6"/>
    <mergeCell ref="J6:K6"/>
    <mergeCell ref="L6:O6"/>
    <mergeCell ref="A4:B5"/>
    <mergeCell ref="C4:J5"/>
  </mergeCells>
  <phoneticPr fontId="17" type="noConversion"/>
  <conditionalFormatting sqref="D7:D10">
    <cfRule type="cellIs" dxfId="1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43"/>
  <sheetViews>
    <sheetView topLeftCell="A13" workbookViewId="0">
      <selection activeCell="D15" sqref="D15:P20"/>
    </sheetView>
  </sheetViews>
  <sheetFormatPr defaultColWidth="7.90625" defaultRowHeight="18" customHeight="1" x14ac:dyDescent="0.25"/>
  <cols>
    <col min="1" max="1" width="8.7265625" style="2" customWidth="1"/>
    <col min="2" max="2" width="3.90625" style="2" customWidth="1"/>
    <col min="3" max="3" width="4.453125" style="2" customWidth="1"/>
    <col min="4" max="4" width="7.90625" style="2" customWidth="1"/>
    <col min="5" max="5" width="5.453125" style="2" customWidth="1"/>
    <col min="6" max="9" width="4" style="2" customWidth="1"/>
    <col min="10" max="10" width="7.1796875" style="2" customWidth="1"/>
    <col min="11" max="11" width="8.6328125" style="2" customWidth="1"/>
    <col min="12" max="12" width="7.453125" style="2" customWidth="1"/>
    <col min="13" max="13" width="7.6328125" style="2" customWidth="1"/>
    <col min="14" max="14" width="7.7265625" style="2" customWidth="1"/>
    <col min="15" max="15" width="4.81640625" style="2" customWidth="1"/>
    <col min="16" max="16" width="11.36328125" style="2" customWidth="1"/>
    <col min="17" max="17" width="10.90625" style="2" customWidth="1"/>
    <col min="18" max="18" width="9.6328125" style="21"/>
    <col min="19" max="16384" width="7.90625" style="2"/>
  </cols>
  <sheetData>
    <row r="1" spans="1:19" ht="14.15" customHeight="1" x14ac:dyDescent="0.25">
      <c r="M1" s="37" t="s">
        <v>51</v>
      </c>
      <c r="N1" s="37"/>
      <c r="O1" s="37"/>
    </row>
    <row r="2" spans="1:19" ht="14.15" customHeight="1" x14ac:dyDescent="0.25">
      <c r="M2" s="7"/>
      <c r="N2" s="38" t="s">
        <v>1</v>
      </c>
      <c r="O2" s="38"/>
    </row>
    <row r="3" spans="1:19" ht="25" customHeight="1" x14ac:dyDescent="0.25">
      <c r="A3" s="39" t="s">
        <v>2</v>
      </c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</row>
    <row r="4" spans="1:19" ht="10" customHeight="1" x14ac:dyDescent="0.25">
      <c r="A4" s="43" t="s">
        <v>3</v>
      </c>
      <c r="B4" s="43"/>
      <c r="C4" s="44"/>
      <c r="D4" s="45"/>
      <c r="E4" s="45"/>
      <c r="F4" s="45"/>
      <c r="G4" s="45"/>
      <c r="H4" s="45"/>
      <c r="I4" s="45"/>
      <c r="J4" s="45"/>
      <c r="K4" s="58" t="s">
        <v>52</v>
      </c>
      <c r="L4" s="45"/>
      <c r="M4" s="45"/>
      <c r="N4" s="45"/>
      <c r="O4" s="45"/>
    </row>
    <row r="5" spans="1:19" s="1" customFormat="1" ht="15" customHeight="1" x14ac:dyDescent="0.25">
      <c r="A5" s="43"/>
      <c r="B5" s="43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R5" s="27"/>
    </row>
    <row r="6" spans="1:19" ht="25" customHeight="1" x14ac:dyDescent="0.25">
      <c r="A6" s="53" t="s">
        <v>5</v>
      </c>
      <c r="B6" s="54"/>
      <c r="C6" s="54"/>
      <c r="D6" s="55" t="s">
        <v>53</v>
      </c>
      <c r="E6" s="55"/>
      <c r="F6" s="55"/>
      <c r="G6" s="55"/>
      <c r="H6" s="55"/>
      <c r="I6" s="55"/>
      <c r="J6" s="54" t="s">
        <v>54</v>
      </c>
      <c r="K6" s="54"/>
      <c r="L6" s="56"/>
      <c r="M6" s="56"/>
      <c r="N6" s="56"/>
      <c r="O6" s="57"/>
    </row>
    <row r="7" spans="1:19" ht="25" customHeight="1" x14ac:dyDescent="0.25">
      <c r="A7" s="59" t="s">
        <v>7</v>
      </c>
      <c r="B7" s="40"/>
      <c r="C7" s="40"/>
      <c r="D7" s="46"/>
      <c r="E7" s="46"/>
      <c r="F7" s="46"/>
      <c r="G7" s="46"/>
      <c r="H7" s="46"/>
      <c r="I7" s="46"/>
      <c r="J7" s="40" t="s">
        <v>9</v>
      </c>
      <c r="K7" s="40"/>
      <c r="L7" s="42" t="s">
        <v>55</v>
      </c>
      <c r="M7" s="42"/>
      <c r="N7" s="42"/>
      <c r="O7" s="60"/>
    </row>
    <row r="8" spans="1:19" ht="25" customHeight="1" x14ac:dyDescent="0.25">
      <c r="A8" s="59" t="s">
        <v>11</v>
      </c>
      <c r="B8" s="40"/>
      <c r="C8" s="40"/>
      <c r="D8" s="46"/>
      <c r="E8" s="46"/>
      <c r="F8" s="46"/>
      <c r="G8" s="46"/>
      <c r="H8" s="46"/>
      <c r="I8" s="46"/>
      <c r="J8" s="40" t="s">
        <v>13</v>
      </c>
      <c r="K8" s="40"/>
      <c r="L8" s="42"/>
      <c r="M8" s="42"/>
      <c r="N8" s="42"/>
      <c r="O8" s="60"/>
    </row>
    <row r="9" spans="1:19" ht="25" customHeight="1" x14ac:dyDescent="0.25">
      <c r="A9" s="59" t="s">
        <v>15</v>
      </c>
      <c r="B9" s="40"/>
      <c r="C9" s="40"/>
      <c r="D9" s="46"/>
      <c r="E9" s="46"/>
      <c r="F9" s="46"/>
      <c r="G9" s="46"/>
      <c r="H9" s="46"/>
      <c r="I9" s="46"/>
      <c r="J9" s="40" t="s">
        <v>17</v>
      </c>
      <c r="K9" s="40"/>
      <c r="L9" s="42" t="s">
        <v>56</v>
      </c>
      <c r="M9" s="42"/>
      <c r="N9" s="42"/>
      <c r="O9" s="60"/>
    </row>
    <row r="10" spans="1:19" ht="35.15" customHeight="1" x14ac:dyDescent="0.25">
      <c r="A10" s="61" t="s">
        <v>19</v>
      </c>
      <c r="B10" s="62"/>
      <c r="C10" s="62"/>
      <c r="D10" s="63"/>
      <c r="E10" s="63"/>
      <c r="F10" s="63"/>
      <c r="G10" s="63"/>
      <c r="H10" s="63"/>
      <c r="I10" s="63"/>
      <c r="J10" s="63"/>
      <c r="K10" s="63"/>
      <c r="L10" s="63"/>
      <c r="M10" s="63"/>
      <c r="N10" s="63"/>
      <c r="O10" s="64"/>
    </row>
    <row r="11" spans="1:19" ht="28.5" customHeight="1" x14ac:dyDescent="0.25">
      <c r="A11" s="65" t="s">
        <v>21</v>
      </c>
      <c r="B11" s="66"/>
      <c r="C11" s="67"/>
      <c r="D11" s="68"/>
      <c r="E11" s="68"/>
      <c r="F11" s="68"/>
      <c r="G11" s="68"/>
      <c r="H11" s="68"/>
      <c r="I11" s="68"/>
      <c r="J11" s="68"/>
      <c r="K11" s="68"/>
      <c r="L11" s="68"/>
      <c r="M11" s="68"/>
      <c r="N11" s="68"/>
      <c r="O11" s="69"/>
    </row>
    <row r="12" spans="1:19" ht="22.5" customHeight="1" x14ac:dyDescent="0.25">
      <c r="A12" s="59" t="s">
        <v>23</v>
      </c>
      <c r="B12" s="71" t="s">
        <v>24</v>
      </c>
      <c r="C12" s="72"/>
      <c r="D12" s="40" t="s">
        <v>25</v>
      </c>
      <c r="E12" s="40" t="s">
        <v>26</v>
      </c>
      <c r="F12" s="40" t="s">
        <v>27</v>
      </c>
      <c r="G12" s="40"/>
      <c r="H12" s="40"/>
      <c r="I12" s="40"/>
      <c r="J12" s="40" t="s">
        <v>28</v>
      </c>
      <c r="K12" s="40" t="s">
        <v>29</v>
      </c>
      <c r="L12" s="40" t="s">
        <v>30</v>
      </c>
      <c r="M12" s="40" t="s">
        <v>31</v>
      </c>
      <c r="N12" s="40" t="s">
        <v>32</v>
      </c>
      <c r="O12" s="70" t="s">
        <v>33</v>
      </c>
    </row>
    <row r="13" spans="1:19" ht="27.75" customHeight="1" x14ac:dyDescent="0.25">
      <c r="A13" s="59"/>
      <c r="B13" s="73"/>
      <c r="C13" s="74"/>
      <c r="D13" s="40"/>
      <c r="E13" s="40"/>
      <c r="F13" s="40" t="s">
        <v>35</v>
      </c>
      <c r="G13" s="40"/>
      <c r="H13" s="40" t="s">
        <v>36</v>
      </c>
      <c r="I13" s="40"/>
      <c r="J13" s="40"/>
      <c r="K13" s="40"/>
      <c r="L13" s="40"/>
      <c r="M13" s="40"/>
      <c r="N13" s="40"/>
      <c r="O13" s="70"/>
      <c r="R13" s="21" t="s">
        <v>37</v>
      </c>
      <c r="S13" s="2" t="s">
        <v>38</v>
      </c>
    </row>
    <row r="14" spans="1:19" ht="27" customHeight="1" x14ac:dyDescent="0.25">
      <c r="A14" s="59"/>
      <c r="B14" s="75"/>
      <c r="C14" s="66"/>
      <c r="D14" s="40"/>
      <c r="E14" s="40"/>
      <c r="F14" s="6" t="s">
        <v>39</v>
      </c>
      <c r="G14" s="6" t="s">
        <v>40</v>
      </c>
      <c r="H14" s="6" t="s">
        <v>39</v>
      </c>
      <c r="I14" s="6" t="s">
        <v>40</v>
      </c>
      <c r="J14" s="40"/>
      <c r="K14" s="40"/>
      <c r="L14" s="40"/>
      <c r="M14" s="40"/>
      <c r="N14" s="40"/>
      <c r="O14" s="70"/>
      <c r="R14" s="28">
        <v>950</v>
      </c>
      <c r="S14" s="29" t="s">
        <v>57</v>
      </c>
    </row>
    <row r="15" spans="1:19" ht="29.25" customHeight="1" x14ac:dyDescent="0.25">
      <c r="A15" s="22"/>
      <c r="B15" s="79"/>
      <c r="C15" s="80"/>
      <c r="D15" s="42"/>
      <c r="E15" s="42"/>
      <c r="F15" s="23"/>
      <c r="G15" s="23"/>
      <c r="H15" s="23"/>
      <c r="I15" s="23"/>
      <c r="J15" s="23"/>
      <c r="K15" s="24">
        <v>922.99</v>
      </c>
      <c r="L15" s="25">
        <v>41</v>
      </c>
      <c r="M15" s="51">
        <v>42.7</v>
      </c>
      <c r="N15" s="51"/>
      <c r="O15" s="60"/>
      <c r="P15" s="21">
        <f t="shared" ref="P15:P23" si="0">ROUND(K15/22.5,3)</f>
        <v>41.021999999999998</v>
      </c>
      <c r="Q15" s="50">
        <f>ROUND(AVERAGE(L15:L17),3)</f>
        <v>42.732999999999997</v>
      </c>
      <c r="R15" s="30">
        <f t="shared" ref="R15:R23" ca="1" si="1">ROUND(R$14+RAND()*S$14,2)</f>
        <v>982.08</v>
      </c>
    </row>
    <row r="16" spans="1:19" ht="29.25" customHeight="1" x14ac:dyDescent="0.25">
      <c r="A16" s="22"/>
      <c r="B16" s="81"/>
      <c r="C16" s="82"/>
      <c r="D16" s="42"/>
      <c r="E16" s="42"/>
      <c r="F16" s="23"/>
      <c r="G16" s="23"/>
      <c r="H16" s="23"/>
      <c r="I16" s="23"/>
      <c r="J16" s="23"/>
      <c r="K16" s="24">
        <v>995.07</v>
      </c>
      <c r="L16" s="25">
        <v>44.2</v>
      </c>
      <c r="M16" s="51"/>
      <c r="N16" s="51"/>
      <c r="O16" s="60"/>
      <c r="P16" s="21">
        <f t="shared" si="0"/>
        <v>44.225000000000001</v>
      </c>
      <c r="Q16" s="50"/>
      <c r="R16" s="30">
        <f t="shared" ca="1" si="1"/>
        <v>982.07</v>
      </c>
    </row>
    <row r="17" spans="1:18" ht="29.25" customHeight="1" x14ac:dyDescent="0.25">
      <c r="A17" s="22"/>
      <c r="B17" s="83"/>
      <c r="C17" s="84"/>
      <c r="D17" s="42"/>
      <c r="E17" s="42"/>
      <c r="F17" s="23"/>
      <c r="G17" s="23"/>
      <c r="H17" s="23"/>
      <c r="I17" s="23"/>
      <c r="J17" s="23"/>
      <c r="K17" s="24">
        <v>966.68</v>
      </c>
      <c r="L17" s="25">
        <v>43</v>
      </c>
      <c r="M17" s="51"/>
      <c r="N17" s="51"/>
      <c r="O17" s="60"/>
      <c r="P17" s="21">
        <f t="shared" si="0"/>
        <v>42.963999999999999</v>
      </c>
      <c r="Q17" s="50"/>
      <c r="R17" s="30">
        <f t="shared" ca="1" si="1"/>
        <v>987.85</v>
      </c>
    </row>
    <row r="18" spans="1:18" ht="29.25" customHeight="1" x14ac:dyDescent="0.25">
      <c r="A18" s="22"/>
      <c r="B18" s="79"/>
      <c r="C18" s="80"/>
      <c r="D18" s="42"/>
      <c r="E18" s="42"/>
      <c r="F18" s="23"/>
      <c r="G18" s="23"/>
      <c r="H18" s="23"/>
      <c r="I18" s="23"/>
      <c r="J18" s="23"/>
      <c r="K18" s="24">
        <v>995.97</v>
      </c>
      <c r="L18" s="25">
        <v>44.3</v>
      </c>
      <c r="M18" s="51">
        <v>42.5</v>
      </c>
      <c r="N18" s="51"/>
      <c r="O18" s="60"/>
      <c r="P18" s="21">
        <f t="shared" si="0"/>
        <v>44.265000000000001</v>
      </c>
      <c r="Q18" s="50">
        <f>ROUND(AVERAGE(L18:L20),3)</f>
        <v>42.533000000000001</v>
      </c>
      <c r="R18" s="30">
        <f t="shared" ca="1" si="1"/>
        <v>954.65</v>
      </c>
    </row>
    <row r="19" spans="1:18" ht="29.25" customHeight="1" x14ac:dyDescent="0.25">
      <c r="A19" s="22"/>
      <c r="B19" s="81"/>
      <c r="C19" s="82"/>
      <c r="D19" s="42"/>
      <c r="E19" s="42"/>
      <c r="F19" s="23"/>
      <c r="G19" s="23"/>
      <c r="H19" s="23"/>
      <c r="I19" s="23"/>
      <c r="J19" s="23"/>
      <c r="K19" s="24">
        <v>938.76</v>
      </c>
      <c r="L19" s="25">
        <v>41.7</v>
      </c>
      <c r="M19" s="51"/>
      <c r="N19" s="51"/>
      <c r="O19" s="60"/>
      <c r="P19" s="21">
        <f t="shared" si="0"/>
        <v>41.722999999999999</v>
      </c>
      <c r="Q19" s="50"/>
      <c r="R19" s="30">
        <f t="shared" ca="1" si="1"/>
        <v>956.68</v>
      </c>
    </row>
    <row r="20" spans="1:18" ht="29.25" customHeight="1" x14ac:dyDescent="0.25">
      <c r="A20" s="22"/>
      <c r="B20" s="83"/>
      <c r="C20" s="84"/>
      <c r="D20" s="42"/>
      <c r="E20" s="42"/>
      <c r="F20" s="23"/>
      <c r="G20" s="23"/>
      <c r="H20" s="23"/>
      <c r="I20" s="23"/>
      <c r="J20" s="23"/>
      <c r="K20" s="24">
        <v>935.35</v>
      </c>
      <c r="L20" s="25">
        <v>41.6</v>
      </c>
      <c r="M20" s="51"/>
      <c r="N20" s="51"/>
      <c r="O20" s="60"/>
      <c r="P20" s="21">
        <f t="shared" si="0"/>
        <v>41.570999999999998</v>
      </c>
      <c r="Q20" s="50"/>
      <c r="R20" s="30">
        <f t="shared" ca="1" si="1"/>
        <v>1010.77</v>
      </c>
    </row>
    <row r="21" spans="1:18" ht="29.25" customHeight="1" x14ac:dyDescent="0.25">
      <c r="A21" s="22"/>
      <c r="B21" s="79"/>
      <c r="C21" s="80"/>
      <c r="D21" s="42"/>
      <c r="E21" s="42"/>
      <c r="F21" s="23"/>
      <c r="G21" s="23"/>
      <c r="H21" s="23"/>
      <c r="I21" s="23"/>
      <c r="J21" s="23"/>
      <c r="K21" s="24"/>
      <c r="L21" s="25"/>
      <c r="M21" s="51"/>
      <c r="N21" s="51"/>
      <c r="O21" s="60"/>
      <c r="P21" s="21">
        <f t="shared" si="0"/>
        <v>0</v>
      </c>
      <c r="Q21" s="50" t="e">
        <f>ROUND(AVERAGE(L21:L23),3)</f>
        <v>#DIV/0!</v>
      </c>
      <c r="R21" s="30">
        <f t="shared" ca="1" si="1"/>
        <v>962.55</v>
      </c>
    </row>
    <row r="22" spans="1:18" ht="29.25" customHeight="1" x14ac:dyDescent="0.25">
      <c r="A22" s="22"/>
      <c r="B22" s="81"/>
      <c r="C22" s="82"/>
      <c r="D22" s="42"/>
      <c r="E22" s="42"/>
      <c r="F22" s="23"/>
      <c r="G22" s="23"/>
      <c r="H22" s="23"/>
      <c r="I22" s="23"/>
      <c r="J22" s="23"/>
      <c r="K22" s="24"/>
      <c r="L22" s="25"/>
      <c r="M22" s="51"/>
      <c r="N22" s="51"/>
      <c r="O22" s="60"/>
      <c r="P22" s="21">
        <f t="shared" si="0"/>
        <v>0</v>
      </c>
      <c r="Q22" s="50"/>
      <c r="R22" s="30">
        <f t="shared" ca="1" si="1"/>
        <v>996.33</v>
      </c>
    </row>
    <row r="23" spans="1:18" ht="29.25" customHeight="1" x14ac:dyDescent="0.25">
      <c r="A23" s="22"/>
      <c r="B23" s="83"/>
      <c r="C23" s="84"/>
      <c r="D23" s="42"/>
      <c r="E23" s="42"/>
      <c r="F23" s="23"/>
      <c r="G23" s="23"/>
      <c r="H23" s="23"/>
      <c r="I23" s="23"/>
      <c r="J23" s="23"/>
      <c r="K23" s="24"/>
      <c r="L23" s="25"/>
      <c r="M23" s="51"/>
      <c r="N23" s="51"/>
      <c r="O23" s="60"/>
      <c r="P23" s="21">
        <f t="shared" si="0"/>
        <v>0</v>
      </c>
      <c r="Q23" s="50"/>
      <c r="R23" s="30">
        <f t="shared" ca="1" si="1"/>
        <v>995.28</v>
      </c>
    </row>
    <row r="24" spans="1:18" ht="29.25" customHeight="1" x14ac:dyDescent="0.25">
      <c r="A24" s="22" t="s">
        <v>6</v>
      </c>
      <c r="B24" s="79" t="s">
        <v>6</v>
      </c>
      <c r="C24" s="80"/>
      <c r="D24" s="42" t="s">
        <v>6</v>
      </c>
      <c r="E24" s="42" t="s">
        <v>6</v>
      </c>
      <c r="F24" s="23" t="s">
        <v>6</v>
      </c>
      <c r="G24" s="23" t="s">
        <v>6</v>
      </c>
      <c r="H24" s="23" t="s">
        <v>6</v>
      </c>
      <c r="I24" s="23" t="s">
        <v>6</v>
      </c>
      <c r="J24" s="23" t="s">
        <v>6</v>
      </c>
      <c r="K24" s="23" t="s">
        <v>6</v>
      </c>
      <c r="L24" s="23" t="s">
        <v>6</v>
      </c>
      <c r="M24" s="42" t="s">
        <v>6</v>
      </c>
      <c r="N24" s="42" t="s">
        <v>6</v>
      </c>
      <c r="O24" s="60" t="s">
        <v>6</v>
      </c>
      <c r="P24" s="26" t="s">
        <v>47</v>
      </c>
      <c r="Q24" s="26" t="s">
        <v>47</v>
      </c>
      <c r="R24" s="26" t="s">
        <v>48</v>
      </c>
    </row>
    <row r="25" spans="1:18" ht="29.25" customHeight="1" x14ac:dyDescent="0.25">
      <c r="A25" s="22" t="s">
        <v>6</v>
      </c>
      <c r="B25" s="81"/>
      <c r="C25" s="82"/>
      <c r="D25" s="42"/>
      <c r="E25" s="42"/>
      <c r="F25" s="23" t="s">
        <v>6</v>
      </c>
      <c r="G25" s="23" t="s">
        <v>6</v>
      </c>
      <c r="H25" s="23" t="s">
        <v>6</v>
      </c>
      <c r="I25" s="23" t="s">
        <v>6</v>
      </c>
      <c r="J25" s="23" t="s">
        <v>6</v>
      </c>
      <c r="K25" s="23" t="s">
        <v>6</v>
      </c>
      <c r="L25" s="23" t="s">
        <v>6</v>
      </c>
      <c r="M25" s="42"/>
      <c r="N25" s="42"/>
      <c r="O25" s="60"/>
    </row>
    <row r="26" spans="1:18" ht="29.25" customHeight="1" x14ac:dyDescent="0.25">
      <c r="A26" s="22" t="s">
        <v>6</v>
      </c>
      <c r="B26" s="83"/>
      <c r="C26" s="84"/>
      <c r="D26" s="42"/>
      <c r="E26" s="42"/>
      <c r="F26" s="23" t="s">
        <v>6</v>
      </c>
      <c r="G26" s="23" t="s">
        <v>6</v>
      </c>
      <c r="H26" s="23" t="s">
        <v>6</v>
      </c>
      <c r="I26" s="23" t="s">
        <v>6</v>
      </c>
      <c r="J26" s="23" t="s">
        <v>6</v>
      </c>
      <c r="K26" s="23" t="s">
        <v>6</v>
      </c>
      <c r="L26" s="23" t="s">
        <v>6</v>
      </c>
      <c r="M26" s="42"/>
      <c r="N26" s="42"/>
      <c r="O26" s="60"/>
    </row>
    <row r="27" spans="1:18" s="3" customFormat="1" ht="42.75" customHeight="1" x14ac:dyDescent="0.25">
      <c r="A27" s="61" t="s">
        <v>49</v>
      </c>
      <c r="B27" s="76"/>
      <c r="C27" s="62"/>
      <c r="D27" s="77" t="s">
        <v>6</v>
      </c>
      <c r="E27" s="77"/>
      <c r="F27" s="77"/>
      <c r="G27" s="77"/>
      <c r="H27" s="77"/>
      <c r="I27" s="77"/>
      <c r="J27" s="77"/>
      <c r="K27" s="77"/>
      <c r="L27" s="77"/>
      <c r="M27" s="77"/>
      <c r="N27" s="77"/>
      <c r="O27" s="78"/>
      <c r="R27" s="31"/>
    </row>
    <row r="28" spans="1:18" s="3" customFormat="1" ht="5.15" customHeight="1" x14ac:dyDescent="0.25">
      <c r="R28" s="31"/>
    </row>
    <row r="29" spans="1:18" s="3" customFormat="1" ht="18" customHeight="1" x14ac:dyDescent="0.25">
      <c r="A29" s="48" t="s">
        <v>50</v>
      </c>
      <c r="B29" s="48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R29" s="31"/>
    </row>
    <row r="30" spans="1:18" s="3" customFormat="1" ht="18" customHeight="1" x14ac:dyDescent="0.25">
      <c r="R30" s="31"/>
    </row>
    <row r="31" spans="1:18" s="3" customFormat="1" ht="18" customHeight="1" x14ac:dyDescent="0.25">
      <c r="R31" s="31"/>
    </row>
    <row r="32" spans="1:18" s="3" customFormat="1" ht="18" customHeight="1" x14ac:dyDescent="0.25">
      <c r="R32" s="31"/>
    </row>
    <row r="33" spans="1:18" s="3" customFormat="1" ht="18" customHeight="1" x14ac:dyDescent="0.25">
      <c r="R33" s="31"/>
    </row>
    <row r="34" spans="1:18" s="3" customFormat="1" ht="18" customHeight="1" x14ac:dyDescent="0.25">
      <c r="R34" s="31"/>
    </row>
    <row r="35" spans="1:18" s="3" customFormat="1" ht="18" customHeight="1" x14ac:dyDescent="0.25">
      <c r="R35" s="31"/>
    </row>
    <row r="36" spans="1:18" s="3" customFormat="1" ht="18" customHeight="1" x14ac:dyDescent="0.25">
      <c r="R36" s="31"/>
    </row>
    <row r="37" spans="1:18" s="3" customFormat="1" ht="18" customHeight="1" x14ac:dyDescent="0.25">
      <c r="R37" s="31"/>
    </row>
    <row r="38" spans="1:18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8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8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8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8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8" ht="18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69">
    <mergeCell ref="M15:M17"/>
    <mergeCell ref="M18:M20"/>
    <mergeCell ref="M21:M23"/>
    <mergeCell ref="B24:C26"/>
    <mergeCell ref="B15:C17"/>
    <mergeCell ref="B18:C20"/>
    <mergeCell ref="B21:C23"/>
    <mergeCell ref="M24:M26"/>
    <mergeCell ref="N15:N17"/>
    <mergeCell ref="N18:N20"/>
    <mergeCell ref="N21:N23"/>
    <mergeCell ref="N24:N26"/>
    <mergeCell ref="Q15:Q17"/>
    <mergeCell ref="Q18:Q20"/>
    <mergeCell ref="Q21:Q23"/>
    <mergeCell ref="O15:O17"/>
    <mergeCell ref="O18:O20"/>
    <mergeCell ref="O21:O23"/>
    <mergeCell ref="O24:O26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A11:C11"/>
    <mergeCell ref="D11:O11"/>
    <mergeCell ref="F12:I12"/>
    <mergeCell ref="F13:G13"/>
    <mergeCell ref="H13:I13"/>
    <mergeCell ref="L12:L14"/>
    <mergeCell ref="M12:M14"/>
    <mergeCell ref="O12:O14"/>
    <mergeCell ref="B12:C14"/>
    <mergeCell ref="N12:N14"/>
    <mergeCell ref="A9:C9"/>
    <mergeCell ref="D9:I9"/>
    <mergeCell ref="J9:K9"/>
    <mergeCell ref="L9:O9"/>
    <mergeCell ref="A10:C10"/>
    <mergeCell ref="D10:O10"/>
    <mergeCell ref="A7:C7"/>
    <mergeCell ref="D7:I7"/>
    <mergeCell ref="J7:K7"/>
    <mergeCell ref="L7:O7"/>
    <mergeCell ref="A8:C8"/>
    <mergeCell ref="D8:I8"/>
    <mergeCell ref="J8:K8"/>
    <mergeCell ref="L8:O8"/>
    <mergeCell ref="M1:O1"/>
    <mergeCell ref="N2:O2"/>
    <mergeCell ref="A3:O3"/>
    <mergeCell ref="A6:C6"/>
    <mergeCell ref="D6:I6"/>
    <mergeCell ref="J6:K6"/>
    <mergeCell ref="L6:O6"/>
    <mergeCell ref="A4:B5"/>
    <mergeCell ref="C4:J5"/>
    <mergeCell ref="K4:O5"/>
  </mergeCells>
  <phoneticPr fontId="17" type="noConversion"/>
  <conditionalFormatting sqref="D6:D10">
    <cfRule type="cellIs" dxfId="0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D1:CR99"/>
  <sheetViews>
    <sheetView tabSelected="1" view="pageBreakPreview" zoomScaleNormal="100" zoomScaleSheetLayoutView="100" workbookViewId="0">
      <selection activeCell="D9" sqref="D9:BV96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78" s="9" customFormat="1" ht="14.25" customHeight="1" x14ac:dyDescent="0.25">
      <c r="BF1" s="15"/>
      <c r="BG1" s="15"/>
      <c r="BH1" s="85" t="s">
        <v>58</v>
      </c>
      <c r="BI1" s="85"/>
      <c r="BJ1" s="85" t="s">
        <v>59</v>
      </c>
      <c r="BK1" s="85"/>
      <c r="BL1" s="85"/>
      <c r="BM1" s="85" t="s">
        <v>60</v>
      </c>
      <c r="BN1" s="85"/>
      <c r="BP1" s="85" t="s">
        <v>61</v>
      </c>
      <c r="BQ1" s="85"/>
      <c r="BR1" s="85" t="s">
        <v>59</v>
      </c>
      <c r="BS1" s="85"/>
      <c r="BT1" s="85"/>
      <c r="BU1" s="85" t="s">
        <v>60</v>
      </c>
      <c r="BV1" s="85"/>
    </row>
    <row r="2" spans="4:78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86" t="s">
        <v>62</v>
      </c>
      <c r="BM2" s="86"/>
      <c r="BN2" s="86"/>
      <c r="BO2" s="86"/>
      <c r="BP2" s="86"/>
      <c r="BQ2" s="86"/>
      <c r="BR2" s="86"/>
      <c r="BS2" s="86"/>
      <c r="BT2" s="86"/>
      <c r="BU2" s="86"/>
      <c r="BV2" s="86"/>
    </row>
    <row r="3" spans="4:78" s="9" customFormat="1" ht="8.25" customHeight="1" x14ac:dyDescent="0.25">
      <c r="D3" s="87" t="s">
        <v>63</v>
      </c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  <c r="W3" s="87"/>
      <c r="X3" s="87"/>
      <c r="Y3" s="87"/>
      <c r="Z3" s="87"/>
      <c r="AA3" s="87"/>
      <c r="AB3" s="87"/>
      <c r="AC3" s="87"/>
      <c r="AD3" s="87"/>
      <c r="AE3" s="87"/>
      <c r="AF3" s="87"/>
      <c r="AG3" s="87"/>
      <c r="AH3" s="87"/>
      <c r="AI3" s="87"/>
      <c r="AJ3" s="87"/>
      <c r="AK3" s="87"/>
      <c r="AL3" s="87"/>
      <c r="AM3" s="87"/>
      <c r="AN3" s="87"/>
      <c r="AO3" s="87"/>
      <c r="AP3" s="87"/>
      <c r="AQ3" s="87"/>
      <c r="AR3" s="87"/>
      <c r="AS3" s="87"/>
      <c r="AT3" s="87"/>
      <c r="AU3" s="87"/>
      <c r="AV3" s="87"/>
      <c r="AW3" s="87"/>
      <c r="AX3" s="87"/>
      <c r="AY3" s="87"/>
      <c r="AZ3" s="87"/>
      <c r="BA3" s="87"/>
      <c r="BB3" s="87"/>
      <c r="BC3" s="87"/>
      <c r="BD3" s="87"/>
      <c r="BE3" s="87"/>
      <c r="BF3" s="87"/>
      <c r="BG3" s="87"/>
      <c r="BH3" s="87"/>
      <c r="BI3" s="87"/>
      <c r="BJ3" s="87"/>
      <c r="BK3" s="87"/>
      <c r="BL3" s="87"/>
      <c r="BM3" s="87"/>
      <c r="BN3" s="87"/>
      <c r="BO3" s="87"/>
      <c r="BP3" s="87"/>
      <c r="BQ3" s="87"/>
      <c r="BR3" s="87"/>
      <c r="BS3" s="87"/>
      <c r="BT3" s="87"/>
      <c r="BU3" s="87"/>
      <c r="BV3" s="87"/>
    </row>
    <row r="4" spans="4:78" s="9" customFormat="1" ht="8.25" customHeight="1" x14ac:dyDescent="0.25">
      <c r="D4" s="87"/>
      <c r="E4" s="87"/>
      <c r="F4" s="87"/>
      <c r="G4" s="87"/>
      <c r="H4" s="87"/>
      <c r="I4" s="87"/>
      <c r="J4" s="87"/>
      <c r="K4" s="88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  <c r="W4" s="87"/>
      <c r="X4" s="87"/>
      <c r="Y4" s="87"/>
      <c r="Z4" s="87"/>
      <c r="AA4" s="87"/>
      <c r="AB4" s="87"/>
      <c r="AC4" s="87"/>
      <c r="AD4" s="87"/>
      <c r="AE4" s="87"/>
      <c r="AF4" s="87"/>
      <c r="AG4" s="87"/>
      <c r="AH4" s="87"/>
      <c r="AI4" s="87"/>
      <c r="AJ4" s="87"/>
      <c r="AK4" s="87"/>
      <c r="AL4" s="87"/>
      <c r="AM4" s="87"/>
      <c r="AN4" s="87"/>
      <c r="AO4" s="87"/>
      <c r="AP4" s="87"/>
      <c r="AQ4" s="87"/>
      <c r="AR4" s="87"/>
      <c r="AS4" s="87"/>
      <c r="AT4" s="87"/>
      <c r="AU4" s="87"/>
      <c r="AV4" s="87"/>
      <c r="AW4" s="87"/>
      <c r="AX4" s="87"/>
      <c r="AY4" s="87"/>
      <c r="AZ4" s="87"/>
      <c r="BA4" s="87"/>
      <c r="BB4" s="87"/>
      <c r="BC4" s="87"/>
      <c r="BD4" s="87"/>
      <c r="BE4" s="87"/>
      <c r="BF4" s="87"/>
      <c r="BG4" s="87"/>
      <c r="BH4" s="87"/>
      <c r="BI4" s="87"/>
      <c r="BJ4" s="87"/>
      <c r="BK4" s="87"/>
      <c r="BL4" s="87"/>
      <c r="BM4" s="87"/>
      <c r="BN4" s="87"/>
      <c r="BO4" s="87"/>
      <c r="BP4" s="87"/>
      <c r="BQ4" s="87"/>
      <c r="BR4" s="87"/>
      <c r="BS4" s="87"/>
      <c r="BT4" s="87"/>
      <c r="BU4" s="87"/>
      <c r="BV4" s="87"/>
    </row>
    <row r="5" spans="4:78" s="9" customFormat="1" ht="8.25" customHeight="1" x14ac:dyDescent="0.25"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  <c r="W5" s="87"/>
      <c r="X5" s="87"/>
      <c r="Y5" s="87"/>
      <c r="Z5" s="87"/>
      <c r="AA5" s="87"/>
      <c r="AB5" s="87"/>
      <c r="AC5" s="87"/>
      <c r="AD5" s="87"/>
      <c r="AE5" s="87"/>
      <c r="AF5" s="87"/>
      <c r="AG5" s="87"/>
      <c r="AH5" s="87"/>
      <c r="AI5" s="87"/>
      <c r="AJ5" s="87"/>
      <c r="AK5" s="87"/>
      <c r="AL5" s="87"/>
      <c r="AM5" s="87"/>
      <c r="AN5" s="87"/>
      <c r="AO5" s="87"/>
      <c r="AP5" s="87"/>
      <c r="AQ5" s="87"/>
      <c r="AR5" s="87"/>
      <c r="AS5" s="87"/>
      <c r="AT5" s="87"/>
      <c r="AU5" s="87"/>
      <c r="AV5" s="87"/>
      <c r="AW5" s="87"/>
      <c r="AX5" s="87"/>
      <c r="AY5" s="87"/>
      <c r="AZ5" s="87"/>
      <c r="BA5" s="87"/>
      <c r="BB5" s="87"/>
      <c r="BC5" s="87"/>
      <c r="BD5" s="87"/>
      <c r="BE5" s="87"/>
      <c r="BF5" s="87"/>
      <c r="BG5" s="87"/>
      <c r="BH5" s="87"/>
      <c r="BI5" s="87"/>
      <c r="BJ5" s="87"/>
      <c r="BK5" s="87"/>
      <c r="BL5" s="87"/>
      <c r="BM5" s="87"/>
      <c r="BN5" s="87"/>
      <c r="BO5" s="87"/>
      <c r="BP5" s="87"/>
      <c r="BQ5" s="87"/>
      <c r="BR5" s="87"/>
      <c r="BS5" s="87"/>
      <c r="BT5" s="87"/>
      <c r="BU5" s="87"/>
      <c r="BV5" s="87"/>
    </row>
    <row r="6" spans="4:78" s="9" customFormat="1" ht="6.65" customHeight="1" x14ac:dyDescent="0.25">
      <c r="D6" s="12" t="s">
        <v>53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8" s="9" customFormat="1" ht="12.75" customHeight="1" x14ac:dyDescent="0.25">
      <c r="D7" s="89" t="s">
        <v>64</v>
      </c>
      <c r="E7" s="89"/>
      <c r="F7" s="89"/>
      <c r="G7" s="89"/>
      <c r="H7" s="89"/>
      <c r="I7" s="89"/>
      <c r="J7" s="89"/>
      <c r="K7" s="89"/>
      <c r="L7" s="89"/>
      <c r="M7" s="90" t="s">
        <v>4</v>
      </c>
      <c r="N7" s="91"/>
      <c r="O7" s="91"/>
      <c r="P7" s="91"/>
      <c r="Q7" s="91"/>
      <c r="R7" s="91"/>
      <c r="S7" s="91"/>
      <c r="T7" s="91"/>
      <c r="U7" s="91"/>
      <c r="V7" s="91"/>
      <c r="W7" s="91"/>
      <c r="X7" s="91"/>
      <c r="Y7" s="91"/>
      <c r="Z7" s="91"/>
      <c r="AA7" s="91"/>
      <c r="AB7" s="91"/>
      <c r="AC7" s="91"/>
      <c r="AD7" s="91"/>
      <c r="AE7" s="91"/>
      <c r="AF7" s="91"/>
      <c r="AG7" s="91"/>
      <c r="AH7" s="91"/>
      <c r="AI7" s="91"/>
      <c r="AJ7" s="91"/>
      <c r="AK7" s="91"/>
      <c r="AL7" s="91"/>
      <c r="AM7" s="91"/>
      <c r="AN7" s="91"/>
      <c r="AO7" s="91"/>
      <c r="AP7" s="91"/>
      <c r="AQ7" s="91"/>
      <c r="AR7" s="91"/>
      <c r="AS7" s="91"/>
      <c r="AT7" s="91"/>
      <c r="AU7" s="91"/>
      <c r="AV7" s="91"/>
      <c r="AW7" s="92" t="str">
        <f>CONCATENATE("报告编号：BG-2018-SHY-",RIGHT(强度记录!K4,3))</f>
        <v>报告编号：BG-2018-SHY-253</v>
      </c>
      <c r="AX7" s="92"/>
      <c r="AY7" s="92"/>
      <c r="AZ7" s="92"/>
      <c r="BA7" s="92"/>
      <c r="BB7" s="92"/>
      <c r="BC7" s="92"/>
      <c r="BD7" s="92"/>
      <c r="BE7" s="92"/>
      <c r="BF7" s="92"/>
      <c r="BG7" s="92"/>
      <c r="BH7" s="92"/>
      <c r="BI7" s="92"/>
      <c r="BJ7" s="92"/>
      <c r="BK7" s="92"/>
      <c r="BL7" s="92"/>
      <c r="BM7" s="92"/>
      <c r="BN7" s="92"/>
      <c r="BO7" s="92"/>
      <c r="BP7" s="92"/>
      <c r="BQ7" s="92"/>
      <c r="BR7" s="92"/>
      <c r="BS7" s="92"/>
      <c r="BT7" s="92"/>
      <c r="BU7" s="92"/>
      <c r="BV7" s="92"/>
      <c r="BW7" s="130" t="s">
        <v>65</v>
      </c>
      <c r="BX7" s="130"/>
      <c r="BY7" s="130"/>
      <c r="BZ7" s="130"/>
    </row>
    <row r="8" spans="4:78" s="9" customFormat="1" ht="12.75" customHeight="1" x14ac:dyDescent="0.25">
      <c r="D8" s="89"/>
      <c r="E8" s="89"/>
      <c r="F8" s="89"/>
      <c r="G8" s="89"/>
      <c r="H8" s="89"/>
      <c r="I8" s="89"/>
      <c r="J8" s="89"/>
      <c r="K8" s="89"/>
      <c r="L8" s="89"/>
      <c r="M8" s="91"/>
      <c r="N8" s="91"/>
      <c r="O8" s="91"/>
      <c r="P8" s="91"/>
      <c r="Q8" s="91"/>
      <c r="R8" s="91"/>
      <c r="S8" s="91"/>
      <c r="T8" s="91"/>
      <c r="U8" s="91"/>
      <c r="V8" s="91"/>
      <c r="W8" s="91"/>
      <c r="X8" s="91"/>
      <c r="Y8" s="91"/>
      <c r="Z8" s="91"/>
      <c r="AA8" s="91"/>
      <c r="AB8" s="91"/>
      <c r="AC8" s="91"/>
      <c r="AD8" s="91"/>
      <c r="AE8" s="91"/>
      <c r="AF8" s="91"/>
      <c r="AG8" s="91"/>
      <c r="AH8" s="91"/>
      <c r="AI8" s="91"/>
      <c r="AJ8" s="91"/>
      <c r="AK8" s="91"/>
      <c r="AL8" s="91"/>
      <c r="AM8" s="91"/>
      <c r="AN8" s="91"/>
      <c r="AO8" s="91"/>
      <c r="AP8" s="91"/>
      <c r="AQ8" s="91"/>
      <c r="AR8" s="91"/>
      <c r="AS8" s="91"/>
      <c r="AT8" s="91"/>
      <c r="AU8" s="91"/>
      <c r="AV8" s="91"/>
      <c r="AW8" s="92"/>
      <c r="AX8" s="92"/>
      <c r="AY8" s="92"/>
      <c r="AZ8" s="92"/>
      <c r="BA8" s="92"/>
      <c r="BB8" s="92"/>
      <c r="BC8" s="92"/>
      <c r="BD8" s="92"/>
      <c r="BE8" s="92"/>
      <c r="BF8" s="92"/>
      <c r="BG8" s="92"/>
      <c r="BH8" s="92"/>
      <c r="BI8" s="92"/>
      <c r="BJ8" s="92"/>
      <c r="BK8" s="92"/>
      <c r="BL8" s="92"/>
      <c r="BM8" s="92"/>
      <c r="BN8" s="92"/>
      <c r="BO8" s="92"/>
      <c r="BP8" s="92"/>
      <c r="BQ8" s="92"/>
      <c r="BR8" s="92"/>
      <c r="BS8" s="92"/>
      <c r="BT8" s="92"/>
      <c r="BU8" s="92"/>
      <c r="BV8" s="92"/>
      <c r="BW8" s="130"/>
      <c r="BX8" s="130"/>
      <c r="BY8" s="130"/>
      <c r="BZ8" s="130"/>
    </row>
    <row r="9" spans="4:78" s="9" customFormat="1" ht="6" customHeight="1" x14ac:dyDescent="0.25">
      <c r="D9" s="98" t="s">
        <v>66</v>
      </c>
      <c r="E9" s="98"/>
      <c r="F9" s="98"/>
      <c r="G9" s="98"/>
      <c r="H9" s="98"/>
      <c r="I9" s="98"/>
      <c r="J9" s="98"/>
      <c r="K9" s="98"/>
      <c r="L9" s="98"/>
      <c r="M9" s="98"/>
      <c r="N9" s="98"/>
      <c r="O9" s="98"/>
      <c r="P9" s="98"/>
      <c r="Q9" s="99" t="s">
        <v>6</v>
      </c>
      <c r="R9" s="99"/>
      <c r="S9" s="99"/>
      <c r="T9" s="99"/>
      <c r="U9" s="99"/>
      <c r="V9" s="99"/>
      <c r="W9" s="99"/>
      <c r="X9" s="99"/>
      <c r="Y9" s="99"/>
      <c r="Z9" s="99"/>
      <c r="AA9" s="99"/>
      <c r="AB9" s="99"/>
      <c r="AC9" s="99"/>
      <c r="AD9" s="99"/>
      <c r="AE9" s="99"/>
      <c r="AF9" s="99"/>
      <c r="AG9" s="99"/>
      <c r="AH9" s="99"/>
      <c r="AI9" s="99"/>
      <c r="AJ9" s="99"/>
      <c r="AK9" s="99"/>
      <c r="AL9" s="99"/>
      <c r="AM9" s="99"/>
      <c r="AN9" s="99"/>
      <c r="AO9" s="99"/>
      <c r="AP9" s="102" t="s">
        <v>54</v>
      </c>
      <c r="AQ9" s="102"/>
      <c r="AR9" s="102"/>
      <c r="AS9" s="102"/>
      <c r="AT9" s="102"/>
      <c r="AU9" s="102"/>
      <c r="AV9" s="102"/>
      <c r="AW9" s="102"/>
      <c r="AX9" s="102"/>
      <c r="AY9" s="102"/>
      <c r="AZ9" s="102"/>
      <c r="BA9" s="103" t="s">
        <v>6</v>
      </c>
      <c r="BB9" s="103"/>
      <c r="BC9" s="103"/>
      <c r="BD9" s="103"/>
      <c r="BE9" s="103"/>
      <c r="BF9" s="103"/>
      <c r="BG9" s="103"/>
      <c r="BH9" s="103"/>
      <c r="BI9" s="103"/>
      <c r="BJ9" s="103"/>
      <c r="BK9" s="103"/>
      <c r="BL9" s="103"/>
      <c r="BM9" s="103"/>
      <c r="BN9" s="103"/>
      <c r="BO9" s="103"/>
      <c r="BP9" s="103"/>
      <c r="BQ9" s="103"/>
      <c r="BR9" s="103"/>
      <c r="BS9" s="103"/>
      <c r="BT9" s="103"/>
      <c r="BU9" s="103"/>
      <c r="BV9" s="103"/>
    </row>
    <row r="10" spans="4:78" s="9" customFormat="1" ht="6" customHeight="1" x14ac:dyDescent="0.25">
      <c r="D10" s="98"/>
      <c r="E10" s="98"/>
      <c r="F10" s="98"/>
      <c r="G10" s="98"/>
      <c r="H10" s="98"/>
      <c r="I10" s="98"/>
      <c r="J10" s="98"/>
      <c r="K10" s="98"/>
      <c r="L10" s="98"/>
      <c r="M10" s="98"/>
      <c r="N10" s="98"/>
      <c r="O10" s="98"/>
      <c r="P10" s="98"/>
      <c r="Q10" s="99"/>
      <c r="R10" s="99"/>
      <c r="S10" s="99"/>
      <c r="T10" s="99"/>
      <c r="U10" s="99"/>
      <c r="V10" s="99"/>
      <c r="W10" s="99"/>
      <c r="X10" s="99"/>
      <c r="Y10" s="99"/>
      <c r="Z10" s="99"/>
      <c r="AA10" s="99"/>
      <c r="AB10" s="99"/>
      <c r="AC10" s="99"/>
      <c r="AD10" s="99"/>
      <c r="AE10" s="99"/>
      <c r="AF10" s="99"/>
      <c r="AG10" s="99"/>
      <c r="AH10" s="99"/>
      <c r="AI10" s="99"/>
      <c r="AJ10" s="99"/>
      <c r="AK10" s="99"/>
      <c r="AL10" s="99"/>
      <c r="AM10" s="99"/>
      <c r="AN10" s="99"/>
      <c r="AO10" s="99"/>
      <c r="AP10" s="102"/>
      <c r="AQ10" s="102"/>
      <c r="AR10" s="102"/>
      <c r="AS10" s="102"/>
      <c r="AT10" s="102"/>
      <c r="AU10" s="102"/>
      <c r="AV10" s="102"/>
      <c r="AW10" s="102"/>
      <c r="AX10" s="102"/>
      <c r="AY10" s="102"/>
      <c r="AZ10" s="102"/>
      <c r="BA10" s="103"/>
      <c r="BB10" s="103"/>
      <c r="BC10" s="103"/>
      <c r="BD10" s="103"/>
      <c r="BE10" s="103"/>
      <c r="BF10" s="103"/>
      <c r="BG10" s="103"/>
      <c r="BH10" s="103"/>
      <c r="BI10" s="103"/>
      <c r="BJ10" s="103"/>
      <c r="BK10" s="103"/>
      <c r="BL10" s="103"/>
      <c r="BM10" s="103"/>
      <c r="BN10" s="103"/>
      <c r="BO10" s="103"/>
      <c r="BP10" s="103"/>
      <c r="BQ10" s="103"/>
      <c r="BR10" s="103"/>
      <c r="BS10" s="103"/>
      <c r="BT10" s="103"/>
      <c r="BU10" s="103"/>
      <c r="BV10" s="103"/>
    </row>
    <row r="11" spans="4:78" s="9" customFormat="1" ht="6" customHeight="1" x14ac:dyDescent="0.25">
      <c r="D11" s="98"/>
      <c r="E11" s="98"/>
      <c r="F11" s="98"/>
      <c r="G11" s="98"/>
      <c r="H11" s="98"/>
      <c r="I11" s="98"/>
      <c r="J11" s="98"/>
      <c r="K11" s="98"/>
      <c r="L11" s="98"/>
      <c r="M11" s="98"/>
      <c r="N11" s="98"/>
      <c r="O11" s="98"/>
      <c r="P11" s="98"/>
      <c r="Q11" s="99"/>
      <c r="R11" s="99"/>
      <c r="S11" s="99"/>
      <c r="T11" s="99"/>
      <c r="U11" s="99"/>
      <c r="V11" s="99"/>
      <c r="W11" s="99"/>
      <c r="X11" s="99"/>
      <c r="Y11" s="99"/>
      <c r="Z11" s="99"/>
      <c r="AA11" s="99"/>
      <c r="AB11" s="99"/>
      <c r="AC11" s="99"/>
      <c r="AD11" s="99"/>
      <c r="AE11" s="99"/>
      <c r="AF11" s="99"/>
      <c r="AG11" s="99"/>
      <c r="AH11" s="99"/>
      <c r="AI11" s="99"/>
      <c r="AJ11" s="99"/>
      <c r="AK11" s="99"/>
      <c r="AL11" s="99"/>
      <c r="AM11" s="99"/>
      <c r="AN11" s="99"/>
      <c r="AO11" s="99"/>
      <c r="AP11" s="102"/>
      <c r="AQ11" s="102"/>
      <c r="AR11" s="102"/>
      <c r="AS11" s="102"/>
      <c r="AT11" s="102"/>
      <c r="AU11" s="102"/>
      <c r="AV11" s="102"/>
      <c r="AW11" s="102"/>
      <c r="AX11" s="102"/>
      <c r="AY11" s="102"/>
      <c r="AZ11" s="102"/>
      <c r="BA11" s="103"/>
      <c r="BB11" s="103"/>
      <c r="BC11" s="103"/>
      <c r="BD11" s="103"/>
      <c r="BE11" s="103"/>
      <c r="BF11" s="103"/>
      <c r="BG11" s="103"/>
      <c r="BH11" s="103"/>
      <c r="BI11" s="103"/>
      <c r="BJ11" s="103"/>
      <c r="BK11" s="103"/>
      <c r="BL11" s="103"/>
      <c r="BM11" s="103"/>
      <c r="BN11" s="103"/>
      <c r="BO11" s="103"/>
      <c r="BP11" s="103"/>
      <c r="BQ11" s="103"/>
      <c r="BR11" s="103"/>
      <c r="BS11" s="103"/>
      <c r="BT11" s="103"/>
      <c r="BU11" s="103"/>
      <c r="BV11" s="103"/>
    </row>
    <row r="12" spans="4:78" s="9" customFormat="1" ht="6" customHeight="1" x14ac:dyDescent="0.25">
      <c r="D12" s="98"/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99"/>
      <c r="R12" s="99"/>
      <c r="S12" s="99"/>
      <c r="T12" s="99"/>
      <c r="U12" s="99"/>
      <c r="V12" s="99"/>
      <c r="W12" s="99"/>
      <c r="X12" s="99"/>
      <c r="Y12" s="99"/>
      <c r="Z12" s="99"/>
      <c r="AA12" s="99"/>
      <c r="AB12" s="99"/>
      <c r="AC12" s="99"/>
      <c r="AD12" s="99"/>
      <c r="AE12" s="99"/>
      <c r="AF12" s="99"/>
      <c r="AG12" s="99"/>
      <c r="AH12" s="99"/>
      <c r="AI12" s="99"/>
      <c r="AJ12" s="99"/>
      <c r="AK12" s="99"/>
      <c r="AL12" s="99"/>
      <c r="AM12" s="99"/>
      <c r="AN12" s="99"/>
      <c r="AO12" s="99"/>
      <c r="AP12" s="102"/>
      <c r="AQ12" s="102"/>
      <c r="AR12" s="102"/>
      <c r="AS12" s="102"/>
      <c r="AT12" s="102"/>
      <c r="AU12" s="102"/>
      <c r="AV12" s="102"/>
      <c r="AW12" s="102"/>
      <c r="AX12" s="102"/>
      <c r="AY12" s="102"/>
      <c r="AZ12" s="102"/>
      <c r="BA12" s="103"/>
      <c r="BB12" s="103"/>
      <c r="BC12" s="103"/>
      <c r="BD12" s="103"/>
      <c r="BE12" s="103"/>
      <c r="BF12" s="103"/>
      <c r="BG12" s="103"/>
      <c r="BH12" s="103"/>
      <c r="BI12" s="103"/>
      <c r="BJ12" s="103"/>
      <c r="BK12" s="103"/>
      <c r="BL12" s="103"/>
      <c r="BM12" s="103"/>
      <c r="BN12" s="103"/>
      <c r="BO12" s="103"/>
      <c r="BP12" s="103"/>
      <c r="BQ12" s="103"/>
      <c r="BR12" s="103"/>
      <c r="BS12" s="103"/>
      <c r="BT12" s="103"/>
      <c r="BU12" s="103"/>
      <c r="BV12" s="103"/>
    </row>
    <row r="13" spans="4:78" s="9" customFormat="1" ht="6" customHeight="1" x14ac:dyDescent="0.25">
      <c r="D13" s="98" t="s">
        <v>67</v>
      </c>
      <c r="E13" s="98"/>
      <c r="F13" s="98"/>
      <c r="G13" s="98"/>
      <c r="H13" s="98"/>
      <c r="I13" s="98"/>
      <c r="J13" s="98"/>
      <c r="K13" s="98"/>
      <c r="L13" s="98"/>
      <c r="M13" s="98"/>
      <c r="N13" s="98"/>
      <c r="O13" s="98"/>
      <c r="P13" s="98"/>
      <c r="Q13" s="99" t="s">
        <v>68</v>
      </c>
      <c r="R13" s="99"/>
      <c r="S13" s="99"/>
      <c r="T13" s="99"/>
      <c r="U13" s="99"/>
      <c r="V13" s="99"/>
      <c r="W13" s="99"/>
      <c r="X13" s="99"/>
      <c r="Y13" s="99"/>
      <c r="Z13" s="99"/>
      <c r="AA13" s="99"/>
      <c r="AB13" s="99"/>
      <c r="AC13" s="99"/>
      <c r="AD13" s="99"/>
      <c r="AE13" s="99"/>
      <c r="AF13" s="99"/>
      <c r="AG13" s="99"/>
      <c r="AH13" s="99"/>
      <c r="AI13" s="99"/>
      <c r="AJ13" s="99"/>
      <c r="AK13" s="99"/>
      <c r="AL13" s="99"/>
      <c r="AM13" s="99"/>
      <c r="AN13" s="99"/>
      <c r="AO13" s="99"/>
      <c r="AP13" s="98" t="s">
        <v>9</v>
      </c>
      <c r="AQ13" s="98"/>
      <c r="AR13" s="98"/>
      <c r="AS13" s="98"/>
      <c r="AT13" s="98"/>
      <c r="AU13" s="98"/>
      <c r="AV13" s="98"/>
      <c r="AW13" s="98"/>
      <c r="AX13" s="98"/>
      <c r="AY13" s="98"/>
      <c r="AZ13" s="98"/>
      <c r="BA13" s="104" t="str">
        <f>强度记录!L7</f>
        <v>YP-2018-SHY-253</v>
      </c>
      <c r="BB13" s="104"/>
      <c r="BC13" s="104"/>
      <c r="BD13" s="104"/>
      <c r="BE13" s="104"/>
      <c r="BF13" s="104"/>
      <c r="BG13" s="104"/>
      <c r="BH13" s="104"/>
      <c r="BI13" s="104"/>
      <c r="BJ13" s="104"/>
      <c r="BK13" s="104"/>
      <c r="BL13" s="104"/>
      <c r="BM13" s="104"/>
      <c r="BN13" s="104"/>
      <c r="BO13" s="104"/>
      <c r="BP13" s="104"/>
      <c r="BQ13" s="104"/>
      <c r="BR13" s="104"/>
      <c r="BS13" s="104"/>
      <c r="BT13" s="104"/>
      <c r="BU13" s="104"/>
      <c r="BV13" s="104"/>
    </row>
    <row r="14" spans="4:78" s="9" customFormat="1" ht="6" customHeight="1" x14ac:dyDescent="0.25">
      <c r="D14" s="98"/>
      <c r="E14" s="98"/>
      <c r="F14" s="98"/>
      <c r="G14" s="98"/>
      <c r="H14" s="98"/>
      <c r="I14" s="98"/>
      <c r="J14" s="98"/>
      <c r="K14" s="98"/>
      <c r="L14" s="98"/>
      <c r="M14" s="98"/>
      <c r="N14" s="98"/>
      <c r="O14" s="98"/>
      <c r="P14" s="98"/>
      <c r="Q14" s="99"/>
      <c r="R14" s="99"/>
      <c r="S14" s="99"/>
      <c r="T14" s="99"/>
      <c r="U14" s="99"/>
      <c r="V14" s="99"/>
      <c r="W14" s="99"/>
      <c r="X14" s="99"/>
      <c r="Y14" s="99"/>
      <c r="Z14" s="99"/>
      <c r="AA14" s="99"/>
      <c r="AB14" s="99"/>
      <c r="AC14" s="99"/>
      <c r="AD14" s="99"/>
      <c r="AE14" s="99"/>
      <c r="AF14" s="99"/>
      <c r="AG14" s="99"/>
      <c r="AH14" s="99"/>
      <c r="AI14" s="99"/>
      <c r="AJ14" s="99"/>
      <c r="AK14" s="99"/>
      <c r="AL14" s="99"/>
      <c r="AM14" s="99"/>
      <c r="AN14" s="99"/>
      <c r="AO14" s="99"/>
      <c r="AP14" s="98"/>
      <c r="AQ14" s="98"/>
      <c r="AR14" s="98"/>
      <c r="AS14" s="98"/>
      <c r="AT14" s="98"/>
      <c r="AU14" s="98"/>
      <c r="AV14" s="98"/>
      <c r="AW14" s="98"/>
      <c r="AX14" s="98"/>
      <c r="AY14" s="98"/>
      <c r="AZ14" s="98"/>
      <c r="BA14" s="104"/>
      <c r="BB14" s="104"/>
      <c r="BC14" s="104"/>
      <c r="BD14" s="104"/>
      <c r="BE14" s="104"/>
      <c r="BF14" s="104"/>
      <c r="BG14" s="104"/>
      <c r="BH14" s="104"/>
      <c r="BI14" s="104"/>
      <c r="BJ14" s="104"/>
      <c r="BK14" s="104"/>
      <c r="BL14" s="104"/>
      <c r="BM14" s="104"/>
      <c r="BN14" s="104"/>
      <c r="BO14" s="104"/>
      <c r="BP14" s="104"/>
      <c r="BQ14" s="104"/>
      <c r="BR14" s="104"/>
      <c r="BS14" s="104"/>
      <c r="BT14" s="104"/>
      <c r="BU14" s="104"/>
      <c r="BV14" s="104"/>
    </row>
    <row r="15" spans="4:78" s="9" customFormat="1" ht="6" customHeight="1" x14ac:dyDescent="0.25">
      <c r="D15" s="98"/>
      <c r="E15" s="98"/>
      <c r="F15" s="98"/>
      <c r="G15" s="98"/>
      <c r="H15" s="98"/>
      <c r="I15" s="98"/>
      <c r="J15" s="98"/>
      <c r="K15" s="98"/>
      <c r="L15" s="98"/>
      <c r="M15" s="98"/>
      <c r="N15" s="98"/>
      <c r="O15" s="98"/>
      <c r="P15" s="98"/>
      <c r="Q15" s="99"/>
      <c r="R15" s="99"/>
      <c r="S15" s="99"/>
      <c r="T15" s="99"/>
      <c r="U15" s="99"/>
      <c r="V15" s="99"/>
      <c r="W15" s="99"/>
      <c r="X15" s="99"/>
      <c r="Y15" s="99"/>
      <c r="Z15" s="99"/>
      <c r="AA15" s="99"/>
      <c r="AB15" s="99"/>
      <c r="AC15" s="99"/>
      <c r="AD15" s="99"/>
      <c r="AE15" s="99"/>
      <c r="AF15" s="99"/>
      <c r="AG15" s="99"/>
      <c r="AH15" s="99"/>
      <c r="AI15" s="99"/>
      <c r="AJ15" s="99"/>
      <c r="AK15" s="99"/>
      <c r="AL15" s="99"/>
      <c r="AM15" s="99"/>
      <c r="AN15" s="99"/>
      <c r="AO15" s="99"/>
      <c r="AP15" s="98"/>
      <c r="AQ15" s="98"/>
      <c r="AR15" s="98"/>
      <c r="AS15" s="98"/>
      <c r="AT15" s="98"/>
      <c r="AU15" s="98"/>
      <c r="AV15" s="98"/>
      <c r="AW15" s="98"/>
      <c r="AX15" s="98"/>
      <c r="AY15" s="98"/>
      <c r="AZ15" s="98"/>
      <c r="BA15" s="104"/>
      <c r="BB15" s="104"/>
      <c r="BC15" s="104"/>
      <c r="BD15" s="104"/>
      <c r="BE15" s="104"/>
      <c r="BF15" s="104"/>
      <c r="BG15" s="104"/>
      <c r="BH15" s="104"/>
      <c r="BI15" s="104"/>
      <c r="BJ15" s="104"/>
      <c r="BK15" s="104"/>
      <c r="BL15" s="104"/>
      <c r="BM15" s="104"/>
      <c r="BN15" s="104"/>
      <c r="BO15" s="104"/>
      <c r="BP15" s="104"/>
      <c r="BQ15" s="104"/>
      <c r="BR15" s="104"/>
      <c r="BS15" s="104"/>
      <c r="BT15" s="104"/>
      <c r="BU15" s="104"/>
      <c r="BV15" s="104"/>
    </row>
    <row r="16" spans="4:78" s="9" customFormat="1" ht="6" customHeight="1" x14ac:dyDescent="0.25">
      <c r="D16" s="98"/>
      <c r="E16" s="98"/>
      <c r="F16" s="98"/>
      <c r="G16" s="98"/>
      <c r="H16" s="98"/>
      <c r="I16" s="98"/>
      <c r="J16" s="98"/>
      <c r="K16" s="98"/>
      <c r="L16" s="98"/>
      <c r="M16" s="98"/>
      <c r="N16" s="98"/>
      <c r="O16" s="98"/>
      <c r="P16" s="98"/>
      <c r="Q16" s="99"/>
      <c r="R16" s="99"/>
      <c r="S16" s="99"/>
      <c r="T16" s="99"/>
      <c r="U16" s="99"/>
      <c r="V16" s="99"/>
      <c r="W16" s="99"/>
      <c r="X16" s="99"/>
      <c r="Y16" s="99"/>
      <c r="Z16" s="99"/>
      <c r="AA16" s="99"/>
      <c r="AB16" s="99"/>
      <c r="AC16" s="99"/>
      <c r="AD16" s="99"/>
      <c r="AE16" s="99"/>
      <c r="AF16" s="99"/>
      <c r="AG16" s="99"/>
      <c r="AH16" s="99"/>
      <c r="AI16" s="99"/>
      <c r="AJ16" s="99"/>
      <c r="AK16" s="99"/>
      <c r="AL16" s="99"/>
      <c r="AM16" s="99"/>
      <c r="AN16" s="99"/>
      <c r="AO16" s="99"/>
      <c r="AP16" s="98"/>
      <c r="AQ16" s="98"/>
      <c r="AR16" s="98"/>
      <c r="AS16" s="98"/>
      <c r="AT16" s="98"/>
      <c r="AU16" s="98"/>
      <c r="AV16" s="98"/>
      <c r="AW16" s="98"/>
      <c r="AX16" s="98"/>
      <c r="AY16" s="98"/>
      <c r="AZ16" s="98"/>
      <c r="BA16" s="104"/>
      <c r="BB16" s="104"/>
      <c r="BC16" s="104"/>
      <c r="BD16" s="104"/>
      <c r="BE16" s="104"/>
      <c r="BF16" s="104"/>
      <c r="BG16" s="104"/>
      <c r="BH16" s="104"/>
      <c r="BI16" s="104"/>
      <c r="BJ16" s="104"/>
      <c r="BK16" s="104"/>
      <c r="BL16" s="104"/>
      <c r="BM16" s="104"/>
      <c r="BN16" s="104"/>
      <c r="BO16" s="104"/>
      <c r="BP16" s="104"/>
      <c r="BQ16" s="104"/>
      <c r="BR16" s="104"/>
      <c r="BS16" s="104"/>
      <c r="BT16" s="104"/>
      <c r="BU16" s="104"/>
      <c r="BV16" s="104"/>
    </row>
    <row r="17" spans="4:86" s="9" customFormat="1" ht="6" customHeight="1" x14ac:dyDescent="0.25">
      <c r="D17" s="98" t="s">
        <v>5</v>
      </c>
      <c r="E17" s="98"/>
      <c r="F17" s="98"/>
      <c r="G17" s="98"/>
      <c r="H17" s="98"/>
      <c r="I17" s="98"/>
      <c r="J17" s="98"/>
      <c r="K17" s="98"/>
      <c r="L17" s="98"/>
      <c r="M17" s="98"/>
      <c r="N17" s="98"/>
      <c r="O17" s="98"/>
      <c r="P17" s="98"/>
      <c r="Q17" s="198" t="str">
        <f>强度记录!D6</f>
        <v>尚义二号水库中桥右幅3-1桩基</v>
      </c>
      <c r="R17" s="198"/>
      <c r="S17" s="198"/>
      <c r="T17" s="198"/>
      <c r="U17" s="198"/>
      <c r="V17" s="198"/>
      <c r="W17" s="198"/>
      <c r="X17" s="198"/>
      <c r="Y17" s="198"/>
      <c r="Z17" s="198"/>
      <c r="AA17" s="198"/>
      <c r="AB17" s="198"/>
      <c r="AC17" s="198"/>
      <c r="AD17" s="198"/>
      <c r="AE17" s="198"/>
      <c r="AF17" s="198"/>
      <c r="AG17" s="198"/>
      <c r="AH17" s="198"/>
      <c r="AI17" s="198"/>
      <c r="AJ17" s="198"/>
      <c r="AK17" s="198"/>
      <c r="AL17" s="198"/>
      <c r="AM17" s="198"/>
      <c r="AN17" s="198"/>
      <c r="AO17" s="198"/>
      <c r="AP17" s="98" t="s">
        <v>13</v>
      </c>
      <c r="AQ17" s="98"/>
      <c r="AR17" s="98"/>
      <c r="AS17" s="98"/>
      <c r="AT17" s="98"/>
      <c r="AU17" s="98"/>
      <c r="AV17" s="98"/>
      <c r="AW17" s="98"/>
      <c r="AX17" s="98"/>
      <c r="AY17" s="98"/>
      <c r="AZ17" s="98"/>
      <c r="BA17" s="103" t="s">
        <v>14</v>
      </c>
      <c r="BB17" s="103"/>
      <c r="BC17" s="103"/>
      <c r="BD17" s="103"/>
      <c r="BE17" s="103"/>
      <c r="BF17" s="103"/>
      <c r="BG17" s="103"/>
      <c r="BH17" s="103"/>
      <c r="BI17" s="103"/>
      <c r="BJ17" s="103"/>
      <c r="BK17" s="103"/>
      <c r="BL17" s="103"/>
      <c r="BM17" s="103"/>
      <c r="BN17" s="103"/>
      <c r="BO17" s="103"/>
      <c r="BP17" s="103"/>
      <c r="BQ17" s="103"/>
      <c r="BR17" s="103"/>
      <c r="BS17" s="103"/>
      <c r="BT17" s="103"/>
      <c r="BU17" s="103"/>
      <c r="BV17" s="103"/>
    </row>
    <row r="18" spans="4:86" s="9" customFormat="1" ht="6" customHeight="1" x14ac:dyDescent="0.25">
      <c r="D18" s="98"/>
      <c r="E18" s="98"/>
      <c r="F18" s="98"/>
      <c r="G18" s="98"/>
      <c r="H18" s="98"/>
      <c r="I18" s="98"/>
      <c r="J18" s="98"/>
      <c r="K18" s="98"/>
      <c r="L18" s="98"/>
      <c r="M18" s="98"/>
      <c r="N18" s="98"/>
      <c r="O18" s="98"/>
      <c r="P18" s="98"/>
      <c r="Q18" s="198"/>
      <c r="R18" s="198"/>
      <c r="S18" s="198"/>
      <c r="T18" s="198"/>
      <c r="U18" s="198"/>
      <c r="V18" s="198"/>
      <c r="W18" s="198"/>
      <c r="X18" s="198"/>
      <c r="Y18" s="198"/>
      <c r="Z18" s="198"/>
      <c r="AA18" s="198"/>
      <c r="AB18" s="198"/>
      <c r="AC18" s="198"/>
      <c r="AD18" s="198"/>
      <c r="AE18" s="198"/>
      <c r="AF18" s="198"/>
      <c r="AG18" s="198"/>
      <c r="AH18" s="198"/>
      <c r="AI18" s="198"/>
      <c r="AJ18" s="198"/>
      <c r="AK18" s="198"/>
      <c r="AL18" s="198"/>
      <c r="AM18" s="198"/>
      <c r="AN18" s="198"/>
      <c r="AO18" s="198"/>
      <c r="AP18" s="98"/>
      <c r="AQ18" s="98"/>
      <c r="AR18" s="98"/>
      <c r="AS18" s="98"/>
      <c r="AT18" s="98"/>
      <c r="AU18" s="98"/>
      <c r="AV18" s="98"/>
      <c r="AW18" s="98"/>
      <c r="AX18" s="98"/>
      <c r="AY18" s="98"/>
      <c r="AZ18" s="98"/>
      <c r="BA18" s="103"/>
      <c r="BB18" s="103"/>
      <c r="BC18" s="103"/>
      <c r="BD18" s="103"/>
      <c r="BE18" s="103"/>
      <c r="BF18" s="103"/>
      <c r="BG18" s="103"/>
      <c r="BH18" s="103"/>
      <c r="BI18" s="103"/>
      <c r="BJ18" s="103"/>
      <c r="BK18" s="103"/>
      <c r="BL18" s="103"/>
      <c r="BM18" s="103"/>
      <c r="BN18" s="103"/>
      <c r="BO18" s="103"/>
      <c r="BP18" s="103"/>
      <c r="BQ18" s="103"/>
      <c r="BR18" s="103"/>
      <c r="BS18" s="103"/>
      <c r="BT18" s="103"/>
      <c r="BU18" s="103"/>
      <c r="BV18" s="103"/>
    </row>
    <row r="19" spans="4:86" s="9" customFormat="1" ht="6" customHeight="1" x14ac:dyDescent="0.25">
      <c r="D19" s="98"/>
      <c r="E19" s="98"/>
      <c r="F19" s="98"/>
      <c r="G19" s="98"/>
      <c r="H19" s="98"/>
      <c r="I19" s="98"/>
      <c r="J19" s="98"/>
      <c r="K19" s="98"/>
      <c r="L19" s="98"/>
      <c r="M19" s="98"/>
      <c r="N19" s="98"/>
      <c r="O19" s="98"/>
      <c r="P19" s="98"/>
      <c r="Q19" s="198"/>
      <c r="R19" s="198"/>
      <c r="S19" s="198"/>
      <c r="T19" s="198"/>
      <c r="U19" s="198"/>
      <c r="V19" s="198"/>
      <c r="W19" s="198"/>
      <c r="X19" s="198"/>
      <c r="Y19" s="198"/>
      <c r="Z19" s="198"/>
      <c r="AA19" s="198"/>
      <c r="AB19" s="198"/>
      <c r="AC19" s="198"/>
      <c r="AD19" s="198"/>
      <c r="AE19" s="198"/>
      <c r="AF19" s="198"/>
      <c r="AG19" s="198"/>
      <c r="AH19" s="198"/>
      <c r="AI19" s="198"/>
      <c r="AJ19" s="198"/>
      <c r="AK19" s="198"/>
      <c r="AL19" s="198"/>
      <c r="AM19" s="198"/>
      <c r="AN19" s="198"/>
      <c r="AO19" s="198"/>
      <c r="AP19" s="98"/>
      <c r="AQ19" s="98"/>
      <c r="AR19" s="98"/>
      <c r="AS19" s="98"/>
      <c r="AT19" s="98"/>
      <c r="AU19" s="98"/>
      <c r="AV19" s="98"/>
      <c r="AW19" s="98"/>
      <c r="AX19" s="98"/>
      <c r="AY19" s="98"/>
      <c r="AZ19" s="98"/>
      <c r="BA19" s="103"/>
      <c r="BB19" s="103"/>
      <c r="BC19" s="103"/>
      <c r="BD19" s="103"/>
      <c r="BE19" s="103"/>
      <c r="BF19" s="103"/>
      <c r="BG19" s="103"/>
      <c r="BH19" s="103"/>
      <c r="BI19" s="103"/>
      <c r="BJ19" s="103"/>
      <c r="BK19" s="103"/>
      <c r="BL19" s="103"/>
      <c r="BM19" s="103"/>
      <c r="BN19" s="103"/>
      <c r="BO19" s="103"/>
      <c r="BP19" s="103"/>
      <c r="BQ19" s="103"/>
      <c r="BR19" s="103"/>
      <c r="BS19" s="103"/>
      <c r="BT19" s="103"/>
      <c r="BU19" s="103"/>
      <c r="BV19" s="103"/>
    </row>
    <row r="20" spans="4:86" s="9" customFormat="1" ht="6" customHeight="1" x14ac:dyDescent="0.25">
      <c r="D20" s="98"/>
      <c r="E20" s="98"/>
      <c r="F20" s="98"/>
      <c r="G20" s="98"/>
      <c r="H20" s="98"/>
      <c r="I20" s="98"/>
      <c r="J20" s="98"/>
      <c r="K20" s="98"/>
      <c r="L20" s="98"/>
      <c r="M20" s="98"/>
      <c r="N20" s="98"/>
      <c r="O20" s="98"/>
      <c r="P20" s="98"/>
      <c r="Q20" s="198"/>
      <c r="R20" s="198"/>
      <c r="S20" s="198"/>
      <c r="T20" s="198"/>
      <c r="U20" s="198"/>
      <c r="V20" s="198"/>
      <c r="W20" s="198"/>
      <c r="X20" s="198"/>
      <c r="Y20" s="198"/>
      <c r="Z20" s="198"/>
      <c r="AA20" s="198"/>
      <c r="AB20" s="198"/>
      <c r="AC20" s="198"/>
      <c r="AD20" s="198"/>
      <c r="AE20" s="198"/>
      <c r="AF20" s="198"/>
      <c r="AG20" s="198"/>
      <c r="AH20" s="198"/>
      <c r="AI20" s="198"/>
      <c r="AJ20" s="198"/>
      <c r="AK20" s="198"/>
      <c r="AL20" s="198"/>
      <c r="AM20" s="198"/>
      <c r="AN20" s="198"/>
      <c r="AO20" s="198"/>
      <c r="AP20" s="98"/>
      <c r="AQ20" s="98"/>
      <c r="AR20" s="98"/>
      <c r="AS20" s="98"/>
      <c r="AT20" s="98"/>
      <c r="AU20" s="98"/>
      <c r="AV20" s="98"/>
      <c r="AW20" s="98"/>
      <c r="AX20" s="98"/>
      <c r="AY20" s="98"/>
      <c r="AZ20" s="98"/>
      <c r="BA20" s="103"/>
      <c r="BB20" s="103"/>
      <c r="BC20" s="103"/>
      <c r="BD20" s="103"/>
      <c r="BE20" s="103"/>
      <c r="BF20" s="103"/>
      <c r="BG20" s="103"/>
      <c r="BH20" s="103"/>
      <c r="BI20" s="103"/>
      <c r="BJ20" s="103"/>
      <c r="BK20" s="103"/>
      <c r="BL20" s="103"/>
      <c r="BM20" s="103"/>
      <c r="BN20" s="103"/>
      <c r="BO20" s="103"/>
      <c r="BP20" s="103"/>
      <c r="BQ20" s="103"/>
      <c r="BR20" s="103"/>
      <c r="BS20" s="103"/>
      <c r="BT20" s="103"/>
      <c r="BU20" s="103"/>
      <c r="BV20" s="103"/>
    </row>
    <row r="21" spans="4:86" s="9" customFormat="1" ht="6" customHeight="1" x14ac:dyDescent="0.25">
      <c r="D21" s="98" t="s">
        <v>69</v>
      </c>
      <c r="E21" s="98"/>
      <c r="F21" s="98"/>
      <c r="G21" s="98"/>
      <c r="H21" s="98"/>
      <c r="I21" s="98"/>
      <c r="J21" s="98"/>
      <c r="K21" s="98"/>
      <c r="L21" s="98"/>
      <c r="M21" s="98"/>
      <c r="N21" s="98"/>
      <c r="O21" s="98"/>
      <c r="P21" s="98"/>
      <c r="Q21" s="99" t="s">
        <v>70</v>
      </c>
      <c r="R21" s="99"/>
      <c r="S21" s="99"/>
      <c r="T21" s="99"/>
      <c r="U21" s="99"/>
      <c r="V21" s="99"/>
      <c r="W21" s="99"/>
      <c r="X21" s="99"/>
      <c r="Y21" s="99"/>
      <c r="Z21" s="99"/>
      <c r="AA21" s="99"/>
      <c r="AB21" s="99"/>
      <c r="AC21" s="99"/>
      <c r="AD21" s="99"/>
      <c r="AE21" s="99"/>
      <c r="AF21" s="99"/>
      <c r="AG21" s="99"/>
      <c r="AH21" s="99"/>
      <c r="AI21" s="99"/>
      <c r="AJ21" s="99"/>
      <c r="AK21" s="99"/>
      <c r="AL21" s="99"/>
      <c r="AM21" s="99"/>
      <c r="AN21" s="99"/>
      <c r="AO21" s="99"/>
      <c r="AP21" s="98" t="s">
        <v>11</v>
      </c>
      <c r="AQ21" s="98"/>
      <c r="AR21" s="98"/>
      <c r="AS21" s="98"/>
      <c r="AT21" s="98"/>
      <c r="AU21" s="98"/>
      <c r="AV21" s="98"/>
      <c r="AW21" s="98"/>
      <c r="AX21" s="98"/>
      <c r="AY21" s="98"/>
      <c r="AZ21" s="98"/>
      <c r="BA21" s="103" t="s">
        <v>12</v>
      </c>
      <c r="BB21" s="103"/>
      <c r="BC21" s="103"/>
      <c r="BD21" s="103"/>
      <c r="BE21" s="103"/>
      <c r="BF21" s="103"/>
      <c r="BG21" s="103"/>
      <c r="BH21" s="103"/>
      <c r="BI21" s="103"/>
      <c r="BJ21" s="103"/>
      <c r="BK21" s="103"/>
      <c r="BL21" s="103"/>
      <c r="BM21" s="103"/>
      <c r="BN21" s="103"/>
      <c r="BO21" s="103"/>
      <c r="BP21" s="103"/>
      <c r="BQ21" s="103"/>
      <c r="BR21" s="103"/>
      <c r="BS21" s="103"/>
      <c r="BT21" s="103"/>
      <c r="BU21" s="103"/>
      <c r="BV21" s="103"/>
    </row>
    <row r="22" spans="4:86" s="9" customFormat="1" ht="6" customHeight="1" x14ac:dyDescent="0.25">
      <c r="D22" s="98"/>
      <c r="E22" s="98"/>
      <c r="F22" s="98"/>
      <c r="G22" s="98"/>
      <c r="H22" s="98"/>
      <c r="I22" s="98"/>
      <c r="J22" s="98"/>
      <c r="K22" s="98"/>
      <c r="L22" s="98"/>
      <c r="M22" s="98"/>
      <c r="N22" s="98"/>
      <c r="O22" s="98"/>
      <c r="P22" s="98"/>
      <c r="Q22" s="99"/>
      <c r="R22" s="99"/>
      <c r="S22" s="99"/>
      <c r="T22" s="99"/>
      <c r="U22" s="99"/>
      <c r="V22" s="99"/>
      <c r="W22" s="99"/>
      <c r="X22" s="99"/>
      <c r="Y22" s="99"/>
      <c r="Z22" s="99"/>
      <c r="AA22" s="99"/>
      <c r="AB22" s="99"/>
      <c r="AC22" s="99"/>
      <c r="AD22" s="99"/>
      <c r="AE22" s="99"/>
      <c r="AF22" s="99"/>
      <c r="AG22" s="99"/>
      <c r="AH22" s="99"/>
      <c r="AI22" s="99"/>
      <c r="AJ22" s="99"/>
      <c r="AK22" s="99"/>
      <c r="AL22" s="99"/>
      <c r="AM22" s="99"/>
      <c r="AN22" s="99"/>
      <c r="AO22" s="99"/>
      <c r="AP22" s="98"/>
      <c r="AQ22" s="98"/>
      <c r="AR22" s="98"/>
      <c r="AS22" s="98"/>
      <c r="AT22" s="98"/>
      <c r="AU22" s="98"/>
      <c r="AV22" s="98"/>
      <c r="AW22" s="98"/>
      <c r="AX22" s="98"/>
      <c r="AY22" s="98"/>
      <c r="AZ22" s="98"/>
      <c r="BA22" s="103"/>
      <c r="BB22" s="103"/>
      <c r="BC22" s="103"/>
      <c r="BD22" s="103"/>
      <c r="BE22" s="103"/>
      <c r="BF22" s="103"/>
      <c r="BG22" s="103"/>
      <c r="BH22" s="103"/>
      <c r="BI22" s="103"/>
      <c r="BJ22" s="103"/>
      <c r="BK22" s="103"/>
      <c r="BL22" s="103"/>
      <c r="BM22" s="103"/>
      <c r="BN22" s="103"/>
      <c r="BO22" s="103"/>
      <c r="BP22" s="103"/>
      <c r="BQ22" s="103"/>
      <c r="BR22" s="103"/>
      <c r="BS22" s="103"/>
      <c r="BT22" s="103"/>
      <c r="BU22" s="103"/>
      <c r="BV22" s="103"/>
    </row>
    <row r="23" spans="4:86" s="9" customFormat="1" ht="6" customHeight="1" x14ac:dyDescent="0.25">
      <c r="D23" s="98"/>
      <c r="E23" s="98"/>
      <c r="F23" s="98"/>
      <c r="G23" s="98"/>
      <c r="H23" s="98"/>
      <c r="I23" s="98"/>
      <c r="J23" s="98"/>
      <c r="K23" s="98"/>
      <c r="L23" s="98"/>
      <c r="M23" s="98"/>
      <c r="N23" s="98"/>
      <c r="O23" s="98"/>
      <c r="P23" s="98"/>
      <c r="Q23" s="99"/>
      <c r="R23" s="99"/>
      <c r="S23" s="99"/>
      <c r="T23" s="99"/>
      <c r="U23" s="99"/>
      <c r="V23" s="99"/>
      <c r="W23" s="99"/>
      <c r="X23" s="99"/>
      <c r="Y23" s="99"/>
      <c r="Z23" s="99"/>
      <c r="AA23" s="99"/>
      <c r="AB23" s="99"/>
      <c r="AC23" s="99"/>
      <c r="AD23" s="99"/>
      <c r="AE23" s="99"/>
      <c r="AF23" s="99"/>
      <c r="AG23" s="99"/>
      <c r="AH23" s="99"/>
      <c r="AI23" s="99"/>
      <c r="AJ23" s="99"/>
      <c r="AK23" s="99"/>
      <c r="AL23" s="99"/>
      <c r="AM23" s="99"/>
      <c r="AN23" s="99"/>
      <c r="AO23" s="99"/>
      <c r="AP23" s="98"/>
      <c r="AQ23" s="98"/>
      <c r="AR23" s="98"/>
      <c r="AS23" s="98"/>
      <c r="AT23" s="98"/>
      <c r="AU23" s="98"/>
      <c r="AV23" s="98"/>
      <c r="AW23" s="98"/>
      <c r="AX23" s="98"/>
      <c r="AY23" s="98"/>
      <c r="AZ23" s="98"/>
      <c r="BA23" s="103"/>
      <c r="BB23" s="103"/>
      <c r="BC23" s="103"/>
      <c r="BD23" s="103"/>
      <c r="BE23" s="103"/>
      <c r="BF23" s="103"/>
      <c r="BG23" s="103"/>
      <c r="BH23" s="103"/>
      <c r="BI23" s="103"/>
      <c r="BJ23" s="103"/>
      <c r="BK23" s="103"/>
      <c r="BL23" s="103"/>
      <c r="BM23" s="103"/>
      <c r="BN23" s="103"/>
      <c r="BO23" s="103"/>
      <c r="BP23" s="103"/>
      <c r="BQ23" s="103"/>
      <c r="BR23" s="103"/>
      <c r="BS23" s="103"/>
      <c r="BT23" s="103"/>
      <c r="BU23" s="103"/>
      <c r="BV23" s="103"/>
    </row>
    <row r="24" spans="4:86" s="9" customFormat="1" ht="6" customHeight="1" x14ac:dyDescent="0.25">
      <c r="D24" s="98"/>
      <c r="E24" s="98"/>
      <c r="F24" s="98"/>
      <c r="G24" s="98"/>
      <c r="H24" s="98"/>
      <c r="I24" s="98"/>
      <c r="J24" s="98"/>
      <c r="K24" s="98"/>
      <c r="L24" s="98"/>
      <c r="M24" s="98"/>
      <c r="N24" s="98"/>
      <c r="O24" s="98"/>
      <c r="P24" s="98"/>
      <c r="Q24" s="99"/>
      <c r="R24" s="99"/>
      <c r="S24" s="99"/>
      <c r="T24" s="99"/>
      <c r="U24" s="99"/>
      <c r="V24" s="99"/>
      <c r="W24" s="99"/>
      <c r="X24" s="99"/>
      <c r="Y24" s="99"/>
      <c r="Z24" s="99"/>
      <c r="AA24" s="99"/>
      <c r="AB24" s="99"/>
      <c r="AC24" s="99"/>
      <c r="AD24" s="99"/>
      <c r="AE24" s="99"/>
      <c r="AF24" s="99"/>
      <c r="AG24" s="99"/>
      <c r="AH24" s="99"/>
      <c r="AI24" s="99"/>
      <c r="AJ24" s="99"/>
      <c r="AK24" s="99"/>
      <c r="AL24" s="99"/>
      <c r="AM24" s="99"/>
      <c r="AN24" s="99"/>
      <c r="AO24" s="99"/>
      <c r="AP24" s="98"/>
      <c r="AQ24" s="98"/>
      <c r="AR24" s="98"/>
      <c r="AS24" s="98"/>
      <c r="AT24" s="98"/>
      <c r="AU24" s="98"/>
      <c r="AV24" s="98"/>
      <c r="AW24" s="98"/>
      <c r="AX24" s="98"/>
      <c r="AY24" s="98"/>
      <c r="AZ24" s="98"/>
      <c r="BA24" s="103"/>
      <c r="BB24" s="103"/>
      <c r="BC24" s="103"/>
      <c r="BD24" s="103"/>
      <c r="BE24" s="103"/>
      <c r="BF24" s="103"/>
      <c r="BG24" s="103"/>
      <c r="BH24" s="103"/>
      <c r="BI24" s="103"/>
      <c r="BJ24" s="103"/>
      <c r="BK24" s="103"/>
      <c r="BL24" s="103"/>
      <c r="BM24" s="103"/>
      <c r="BN24" s="103"/>
      <c r="BO24" s="103"/>
      <c r="BP24" s="103"/>
      <c r="BQ24" s="103"/>
      <c r="BR24" s="103"/>
      <c r="BS24" s="103"/>
      <c r="BT24" s="103"/>
      <c r="BU24" s="103"/>
      <c r="BV24" s="103"/>
    </row>
    <row r="25" spans="4:86" s="9" customFormat="1" ht="6" customHeight="1" x14ac:dyDescent="0.25">
      <c r="D25" s="98" t="s">
        <v>7</v>
      </c>
      <c r="E25" s="98"/>
      <c r="F25" s="98"/>
      <c r="G25" s="98"/>
      <c r="H25" s="98"/>
      <c r="I25" s="98"/>
      <c r="J25" s="98"/>
      <c r="K25" s="98"/>
      <c r="L25" s="98"/>
      <c r="M25" s="98"/>
      <c r="N25" s="98"/>
      <c r="O25" s="98"/>
      <c r="P25" s="98"/>
      <c r="Q25" s="99" t="s">
        <v>8</v>
      </c>
      <c r="R25" s="99"/>
      <c r="S25" s="99"/>
      <c r="T25" s="99"/>
      <c r="U25" s="99"/>
      <c r="V25" s="99"/>
      <c r="W25" s="99"/>
      <c r="X25" s="99"/>
      <c r="Y25" s="99"/>
      <c r="Z25" s="99"/>
      <c r="AA25" s="99"/>
      <c r="AB25" s="99"/>
      <c r="AC25" s="99"/>
      <c r="AD25" s="99"/>
      <c r="AE25" s="99"/>
      <c r="AF25" s="99"/>
      <c r="AG25" s="99"/>
      <c r="AH25" s="99"/>
      <c r="AI25" s="99"/>
      <c r="AJ25" s="99"/>
      <c r="AK25" s="99"/>
      <c r="AL25" s="99"/>
      <c r="AM25" s="99"/>
      <c r="AN25" s="99"/>
      <c r="AO25" s="99"/>
      <c r="AP25" s="98" t="s">
        <v>71</v>
      </c>
      <c r="AQ25" s="98"/>
      <c r="AR25" s="98"/>
      <c r="AS25" s="98"/>
      <c r="AT25" s="98"/>
      <c r="AU25" s="98"/>
      <c r="AV25" s="98"/>
      <c r="AW25" s="98"/>
      <c r="AX25" s="98"/>
      <c r="AY25" s="98"/>
      <c r="AZ25" s="98"/>
      <c r="BA25" s="103" t="s">
        <v>72</v>
      </c>
      <c r="BB25" s="103"/>
      <c r="BC25" s="103"/>
      <c r="BD25" s="103"/>
      <c r="BE25" s="103"/>
      <c r="BF25" s="103"/>
      <c r="BG25" s="103"/>
      <c r="BH25" s="103"/>
      <c r="BI25" s="103"/>
      <c r="BJ25" s="103"/>
      <c r="BK25" s="103"/>
      <c r="BL25" s="103"/>
      <c r="BM25" s="103"/>
      <c r="BN25" s="103"/>
      <c r="BO25" s="103"/>
      <c r="BP25" s="103"/>
      <c r="BQ25" s="103"/>
      <c r="BR25" s="103"/>
      <c r="BS25" s="103"/>
      <c r="BT25" s="103"/>
      <c r="BU25" s="103"/>
      <c r="BV25" s="103"/>
    </row>
    <row r="26" spans="4:86" s="9" customFormat="1" ht="6" customHeight="1" x14ac:dyDescent="0.25">
      <c r="D26" s="98"/>
      <c r="E26" s="98"/>
      <c r="F26" s="98"/>
      <c r="G26" s="98"/>
      <c r="H26" s="98"/>
      <c r="I26" s="98"/>
      <c r="J26" s="98"/>
      <c r="K26" s="98"/>
      <c r="L26" s="98"/>
      <c r="M26" s="98"/>
      <c r="N26" s="98"/>
      <c r="O26" s="98"/>
      <c r="P26" s="98"/>
      <c r="Q26" s="99"/>
      <c r="R26" s="99"/>
      <c r="S26" s="99"/>
      <c r="T26" s="99"/>
      <c r="U26" s="99"/>
      <c r="V26" s="99"/>
      <c r="W26" s="99"/>
      <c r="X26" s="99"/>
      <c r="Y26" s="99"/>
      <c r="Z26" s="99"/>
      <c r="AA26" s="99"/>
      <c r="AB26" s="99"/>
      <c r="AC26" s="99"/>
      <c r="AD26" s="99"/>
      <c r="AE26" s="99"/>
      <c r="AF26" s="99"/>
      <c r="AG26" s="99"/>
      <c r="AH26" s="99"/>
      <c r="AI26" s="99"/>
      <c r="AJ26" s="99"/>
      <c r="AK26" s="99"/>
      <c r="AL26" s="99"/>
      <c r="AM26" s="99"/>
      <c r="AN26" s="99"/>
      <c r="AO26" s="99"/>
      <c r="AP26" s="98"/>
      <c r="AQ26" s="98"/>
      <c r="AR26" s="98"/>
      <c r="AS26" s="98"/>
      <c r="AT26" s="98"/>
      <c r="AU26" s="98"/>
      <c r="AV26" s="98"/>
      <c r="AW26" s="98"/>
      <c r="AX26" s="98"/>
      <c r="AY26" s="98"/>
      <c r="AZ26" s="98"/>
      <c r="BA26" s="103"/>
      <c r="BB26" s="103"/>
      <c r="BC26" s="103"/>
      <c r="BD26" s="103"/>
      <c r="BE26" s="103"/>
      <c r="BF26" s="103"/>
      <c r="BG26" s="103"/>
      <c r="BH26" s="103"/>
      <c r="BI26" s="103"/>
      <c r="BJ26" s="103"/>
      <c r="BK26" s="103"/>
      <c r="BL26" s="103"/>
      <c r="BM26" s="103"/>
      <c r="BN26" s="103"/>
      <c r="BO26" s="103"/>
      <c r="BP26" s="103"/>
      <c r="BQ26" s="103"/>
      <c r="BR26" s="103"/>
      <c r="BS26" s="103"/>
      <c r="BT26" s="103"/>
      <c r="BU26" s="103"/>
      <c r="BV26" s="103"/>
    </row>
    <row r="27" spans="4:86" s="9" customFormat="1" ht="6" customHeight="1" x14ac:dyDescent="0.25">
      <c r="D27" s="98"/>
      <c r="E27" s="98"/>
      <c r="F27" s="98"/>
      <c r="G27" s="98"/>
      <c r="H27" s="98"/>
      <c r="I27" s="98"/>
      <c r="J27" s="98"/>
      <c r="K27" s="98"/>
      <c r="L27" s="98"/>
      <c r="M27" s="98"/>
      <c r="N27" s="98"/>
      <c r="O27" s="98"/>
      <c r="P27" s="98"/>
      <c r="Q27" s="99"/>
      <c r="R27" s="99"/>
      <c r="S27" s="99"/>
      <c r="T27" s="99"/>
      <c r="U27" s="99"/>
      <c r="V27" s="99"/>
      <c r="W27" s="99"/>
      <c r="X27" s="99"/>
      <c r="Y27" s="99"/>
      <c r="Z27" s="99"/>
      <c r="AA27" s="99"/>
      <c r="AB27" s="99"/>
      <c r="AC27" s="99"/>
      <c r="AD27" s="99"/>
      <c r="AE27" s="99"/>
      <c r="AF27" s="99"/>
      <c r="AG27" s="99"/>
      <c r="AH27" s="99"/>
      <c r="AI27" s="99"/>
      <c r="AJ27" s="99"/>
      <c r="AK27" s="99"/>
      <c r="AL27" s="99"/>
      <c r="AM27" s="99"/>
      <c r="AN27" s="99"/>
      <c r="AO27" s="99"/>
      <c r="AP27" s="98"/>
      <c r="AQ27" s="98"/>
      <c r="AR27" s="98"/>
      <c r="AS27" s="98"/>
      <c r="AT27" s="98"/>
      <c r="AU27" s="98"/>
      <c r="AV27" s="98"/>
      <c r="AW27" s="98"/>
      <c r="AX27" s="98"/>
      <c r="AY27" s="98"/>
      <c r="AZ27" s="98"/>
      <c r="BA27" s="103"/>
      <c r="BB27" s="103"/>
      <c r="BC27" s="103"/>
      <c r="BD27" s="103"/>
      <c r="BE27" s="103"/>
      <c r="BF27" s="103"/>
      <c r="BG27" s="103"/>
      <c r="BH27" s="103"/>
      <c r="BI27" s="103"/>
      <c r="BJ27" s="103"/>
      <c r="BK27" s="103"/>
      <c r="BL27" s="103"/>
      <c r="BM27" s="103"/>
      <c r="BN27" s="103"/>
      <c r="BO27" s="103"/>
      <c r="BP27" s="103"/>
      <c r="BQ27" s="103"/>
      <c r="BR27" s="103"/>
      <c r="BS27" s="103"/>
      <c r="BT27" s="103"/>
      <c r="BU27" s="103"/>
      <c r="BV27" s="103"/>
    </row>
    <row r="28" spans="4:86" s="9" customFormat="1" ht="6" customHeight="1" x14ac:dyDescent="0.25">
      <c r="D28" s="98"/>
      <c r="E28" s="98"/>
      <c r="F28" s="98"/>
      <c r="G28" s="98"/>
      <c r="H28" s="98"/>
      <c r="I28" s="98"/>
      <c r="J28" s="98"/>
      <c r="K28" s="98"/>
      <c r="L28" s="98"/>
      <c r="M28" s="98"/>
      <c r="N28" s="98"/>
      <c r="O28" s="98"/>
      <c r="P28" s="98"/>
      <c r="Q28" s="99"/>
      <c r="R28" s="99"/>
      <c r="S28" s="99"/>
      <c r="T28" s="99"/>
      <c r="U28" s="99"/>
      <c r="V28" s="99"/>
      <c r="W28" s="99"/>
      <c r="X28" s="99"/>
      <c r="Y28" s="99"/>
      <c r="Z28" s="99"/>
      <c r="AA28" s="99"/>
      <c r="AB28" s="99"/>
      <c r="AC28" s="99"/>
      <c r="AD28" s="99"/>
      <c r="AE28" s="99"/>
      <c r="AF28" s="99"/>
      <c r="AG28" s="99"/>
      <c r="AH28" s="99"/>
      <c r="AI28" s="99"/>
      <c r="AJ28" s="99"/>
      <c r="AK28" s="99"/>
      <c r="AL28" s="99"/>
      <c r="AM28" s="99"/>
      <c r="AN28" s="99"/>
      <c r="AO28" s="99"/>
      <c r="AP28" s="98"/>
      <c r="AQ28" s="98"/>
      <c r="AR28" s="98"/>
      <c r="AS28" s="98"/>
      <c r="AT28" s="98"/>
      <c r="AU28" s="98"/>
      <c r="AV28" s="98"/>
      <c r="AW28" s="98"/>
      <c r="AX28" s="98"/>
      <c r="AY28" s="98"/>
      <c r="AZ28" s="98"/>
      <c r="BA28" s="103"/>
      <c r="BB28" s="103"/>
      <c r="BC28" s="103"/>
      <c r="BD28" s="103"/>
      <c r="BE28" s="103"/>
      <c r="BF28" s="103"/>
      <c r="BG28" s="103"/>
      <c r="BH28" s="103"/>
      <c r="BI28" s="103"/>
      <c r="BJ28" s="103"/>
      <c r="BK28" s="103"/>
      <c r="BL28" s="103"/>
      <c r="BM28" s="103"/>
      <c r="BN28" s="103"/>
      <c r="BO28" s="103"/>
      <c r="BP28" s="103"/>
      <c r="BQ28" s="103"/>
      <c r="BR28" s="103"/>
      <c r="BS28" s="103"/>
      <c r="BT28" s="103"/>
      <c r="BU28" s="103"/>
      <c r="BV28" s="103"/>
    </row>
    <row r="29" spans="4:86" s="9" customFormat="1" ht="12" customHeight="1" x14ac:dyDescent="0.25">
      <c r="D29" s="98" t="s">
        <v>19</v>
      </c>
      <c r="E29" s="105"/>
      <c r="F29" s="105"/>
      <c r="G29" s="105"/>
      <c r="H29" s="105"/>
      <c r="I29" s="105"/>
      <c r="J29" s="105"/>
      <c r="K29" s="105"/>
      <c r="L29" s="105"/>
      <c r="M29" s="105"/>
      <c r="N29" s="105"/>
      <c r="O29" s="105"/>
      <c r="P29" s="105"/>
      <c r="Q29" s="99" t="s">
        <v>20</v>
      </c>
      <c r="R29" s="99"/>
      <c r="S29" s="99"/>
      <c r="T29" s="99"/>
      <c r="U29" s="99"/>
      <c r="V29" s="99"/>
      <c r="W29" s="99"/>
      <c r="X29" s="99"/>
      <c r="Y29" s="99"/>
      <c r="Z29" s="99"/>
      <c r="AA29" s="99"/>
      <c r="AB29" s="99"/>
      <c r="AC29" s="99"/>
      <c r="AD29" s="99"/>
      <c r="AE29" s="99"/>
      <c r="AF29" s="99"/>
      <c r="AG29" s="99"/>
      <c r="AH29" s="99"/>
      <c r="AI29" s="99"/>
      <c r="AJ29" s="99"/>
      <c r="AK29" s="99"/>
      <c r="AL29" s="99"/>
      <c r="AM29" s="99"/>
      <c r="AN29" s="99"/>
      <c r="AO29" s="99"/>
      <c r="AP29" s="99"/>
      <c r="AQ29" s="99"/>
      <c r="AR29" s="99"/>
      <c r="AS29" s="99"/>
      <c r="AT29" s="99"/>
      <c r="AU29" s="99"/>
      <c r="AV29" s="99"/>
      <c r="AW29" s="99"/>
      <c r="AX29" s="99"/>
      <c r="AY29" s="99"/>
      <c r="AZ29" s="99"/>
      <c r="BA29" s="99"/>
      <c r="BB29" s="99"/>
      <c r="BC29" s="99"/>
      <c r="BD29" s="99"/>
      <c r="BE29" s="99"/>
      <c r="BF29" s="99"/>
      <c r="BG29" s="99"/>
      <c r="BH29" s="99"/>
      <c r="BI29" s="99"/>
      <c r="BJ29" s="99"/>
      <c r="BK29" s="99"/>
      <c r="BL29" s="99"/>
      <c r="BM29" s="99"/>
      <c r="BN29" s="99"/>
      <c r="BO29" s="99"/>
      <c r="BP29" s="99"/>
      <c r="BQ29" s="99"/>
      <c r="BR29" s="99"/>
      <c r="BS29" s="99"/>
      <c r="BT29" s="99"/>
      <c r="BU29" s="99"/>
      <c r="BV29" s="99"/>
      <c r="BW29" s="129">
        <v>35</v>
      </c>
      <c r="BX29" s="129"/>
      <c r="BY29" s="129"/>
      <c r="BZ29" s="129"/>
      <c r="CA29" s="130" t="s">
        <v>73</v>
      </c>
      <c r="CB29" s="130"/>
      <c r="CC29" s="130"/>
      <c r="CD29" s="130"/>
      <c r="CE29" s="130"/>
      <c r="CF29" s="130"/>
      <c r="CG29" s="130"/>
      <c r="CH29" s="130"/>
    </row>
    <row r="30" spans="4:86" s="9" customFormat="1" ht="12" customHeight="1" x14ac:dyDescent="0.25">
      <c r="D30" s="105"/>
      <c r="E30" s="105"/>
      <c r="F30" s="105"/>
      <c r="G30" s="105"/>
      <c r="H30" s="105"/>
      <c r="I30" s="105"/>
      <c r="J30" s="105"/>
      <c r="K30" s="105"/>
      <c r="L30" s="105"/>
      <c r="M30" s="105"/>
      <c r="N30" s="105"/>
      <c r="O30" s="105"/>
      <c r="P30" s="105"/>
      <c r="Q30" s="99"/>
      <c r="R30" s="99"/>
      <c r="S30" s="99"/>
      <c r="T30" s="99"/>
      <c r="U30" s="99"/>
      <c r="V30" s="99"/>
      <c r="W30" s="99"/>
      <c r="X30" s="99"/>
      <c r="Y30" s="99"/>
      <c r="Z30" s="99"/>
      <c r="AA30" s="99"/>
      <c r="AB30" s="99"/>
      <c r="AC30" s="99"/>
      <c r="AD30" s="99"/>
      <c r="AE30" s="99"/>
      <c r="AF30" s="99"/>
      <c r="AG30" s="99"/>
      <c r="AH30" s="99"/>
      <c r="AI30" s="99"/>
      <c r="AJ30" s="99"/>
      <c r="AK30" s="99"/>
      <c r="AL30" s="99"/>
      <c r="AM30" s="99"/>
      <c r="AN30" s="99"/>
      <c r="AO30" s="99"/>
      <c r="AP30" s="99"/>
      <c r="AQ30" s="99"/>
      <c r="AR30" s="99"/>
      <c r="AS30" s="99"/>
      <c r="AT30" s="99"/>
      <c r="AU30" s="99"/>
      <c r="AV30" s="99"/>
      <c r="AW30" s="99"/>
      <c r="AX30" s="99"/>
      <c r="AY30" s="99"/>
      <c r="AZ30" s="99"/>
      <c r="BA30" s="99"/>
      <c r="BB30" s="99"/>
      <c r="BC30" s="99"/>
      <c r="BD30" s="99"/>
      <c r="BE30" s="99"/>
      <c r="BF30" s="99"/>
      <c r="BG30" s="99"/>
      <c r="BH30" s="99"/>
      <c r="BI30" s="99"/>
      <c r="BJ30" s="99"/>
      <c r="BK30" s="99"/>
      <c r="BL30" s="99"/>
      <c r="BM30" s="99"/>
      <c r="BN30" s="99"/>
      <c r="BO30" s="99"/>
      <c r="BP30" s="99"/>
      <c r="BQ30" s="99"/>
      <c r="BR30" s="99"/>
      <c r="BS30" s="99"/>
      <c r="BT30" s="99"/>
      <c r="BU30" s="99"/>
      <c r="BV30" s="99"/>
      <c r="BW30" s="129"/>
      <c r="BX30" s="129"/>
      <c r="BY30" s="129"/>
      <c r="BZ30" s="129"/>
      <c r="CA30" s="130"/>
      <c r="CB30" s="130"/>
      <c r="CC30" s="130"/>
      <c r="CD30" s="130"/>
      <c r="CE30" s="130"/>
      <c r="CF30" s="130"/>
      <c r="CG30" s="130"/>
      <c r="CH30" s="130"/>
    </row>
    <row r="31" spans="4:86" s="9" customFormat="1" ht="12" customHeight="1" x14ac:dyDescent="0.25">
      <c r="D31" s="105"/>
      <c r="E31" s="105"/>
      <c r="F31" s="105"/>
      <c r="G31" s="105"/>
      <c r="H31" s="105"/>
      <c r="I31" s="105"/>
      <c r="J31" s="105"/>
      <c r="K31" s="105"/>
      <c r="L31" s="105"/>
      <c r="M31" s="105"/>
      <c r="N31" s="105"/>
      <c r="O31" s="105"/>
      <c r="P31" s="105"/>
      <c r="Q31" s="99"/>
      <c r="R31" s="99"/>
      <c r="S31" s="99"/>
      <c r="T31" s="99"/>
      <c r="U31" s="99"/>
      <c r="V31" s="99"/>
      <c r="W31" s="99"/>
      <c r="X31" s="99"/>
      <c r="Y31" s="99"/>
      <c r="Z31" s="99"/>
      <c r="AA31" s="99"/>
      <c r="AB31" s="99"/>
      <c r="AC31" s="99"/>
      <c r="AD31" s="99"/>
      <c r="AE31" s="99"/>
      <c r="AF31" s="99"/>
      <c r="AG31" s="99"/>
      <c r="AH31" s="99"/>
      <c r="AI31" s="99"/>
      <c r="AJ31" s="99"/>
      <c r="AK31" s="99"/>
      <c r="AL31" s="99"/>
      <c r="AM31" s="99"/>
      <c r="AN31" s="99"/>
      <c r="AO31" s="99"/>
      <c r="AP31" s="99"/>
      <c r="AQ31" s="99"/>
      <c r="AR31" s="99"/>
      <c r="AS31" s="99"/>
      <c r="AT31" s="99"/>
      <c r="AU31" s="99"/>
      <c r="AV31" s="99"/>
      <c r="AW31" s="99"/>
      <c r="AX31" s="99"/>
      <c r="AY31" s="99"/>
      <c r="AZ31" s="99"/>
      <c r="BA31" s="99"/>
      <c r="BB31" s="99"/>
      <c r="BC31" s="99"/>
      <c r="BD31" s="99"/>
      <c r="BE31" s="99"/>
      <c r="BF31" s="99"/>
      <c r="BG31" s="99"/>
      <c r="BH31" s="99"/>
      <c r="BI31" s="99"/>
      <c r="BJ31" s="99"/>
      <c r="BK31" s="99"/>
      <c r="BL31" s="99"/>
      <c r="BM31" s="99"/>
      <c r="BN31" s="99"/>
      <c r="BO31" s="99"/>
      <c r="BP31" s="99"/>
      <c r="BQ31" s="99"/>
      <c r="BR31" s="99"/>
      <c r="BS31" s="99"/>
      <c r="BT31" s="99"/>
      <c r="BU31" s="99"/>
      <c r="BV31" s="99"/>
      <c r="BW31" s="129"/>
      <c r="BX31" s="129"/>
      <c r="BY31" s="129"/>
      <c r="BZ31" s="129"/>
      <c r="CA31" s="130"/>
      <c r="CB31" s="130"/>
      <c r="CC31" s="130"/>
      <c r="CD31" s="130"/>
      <c r="CE31" s="130"/>
      <c r="CF31" s="130"/>
      <c r="CG31" s="130"/>
      <c r="CH31" s="130"/>
    </row>
    <row r="32" spans="4:86" s="9" customFormat="1" ht="7.4" customHeight="1" x14ac:dyDescent="0.25">
      <c r="D32" s="98" t="s">
        <v>74</v>
      </c>
      <c r="E32" s="98"/>
      <c r="F32" s="98"/>
      <c r="G32" s="98"/>
      <c r="H32" s="98"/>
      <c r="I32" s="98"/>
      <c r="J32" s="98"/>
      <c r="K32" s="98"/>
      <c r="L32" s="98"/>
      <c r="M32" s="98"/>
      <c r="N32" s="98"/>
      <c r="O32" s="98"/>
      <c r="P32" s="98"/>
      <c r="Q32" s="98"/>
      <c r="R32" s="98"/>
      <c r="S32" s="98"/>
      <c r="T32" s="98"/>
      <c r="U32" s="98"/>
      <c r="V32" s="98"/>
      <c r="W32" s="98"/>
      <c r="X32" s="98"/>
      <c r="Y32" s="98"/>
      <c r="Z32" s="98"/>
      <c r="AA32" s="98"/>
      <c r="AB32" s="98"/>
      <c r="AC32" s="98"/>
      <c r="AD32" s="98"/>
      <c r="AE32" s="98"/>
      <c r="AF32" s="98"/>
      <c r="AG32" s="98"/>
      <c r="AH32" s="98"/>
      <c r="AI32" s="98"/>
      <c r="AJ32" s="98"/>
      <c r="AK32" s="98"/>
      <c r="AL32" s="98"/>
      <c r="AM32" s="98"/>
      <c r="AN32" s="98"/>
      <c r="AO32" s="98"/>
      <c r="AP32" s="98"/>
      <c r="AQ32" s="98"/>
      <c r="AR32" s="98"/>
      <c r="AS32" s="98"/>
      <c r="AT32" s="98"/>
      <c r="AU32" s="98"/>
      <c r="AV32" s="98"/>
      <c r="AW32" s="98"/>
      <c r="AX32" s="98"/>
      <c r="AY32" s="98"/>
      <c r="AZ32" s="98"/>
      <c r="BA32" s="98"/>
      <c r="BB32" s="98"/>
      <c r="BC32" s="98"/>
      <c r="BD32" s="98"/>
      <c r="BE32" s="98"/>
      <c r="BF32" s="98"/>
      <c r="BG32" s="98"/>
      <c r="BH32" s="98"/>
      <c r="BI32" s="98"/>
      <c r="BJ32" s="98"/>
      <c r="BK32" s="98"/>
      <c r="BL32" s="98"/>
      <c r="BM32" s="98"/>
      <c r="BN32" s="98"/>
      <c r="BO32" s="98"/>
      <c r="BP32" s="98"/>
      <c r="BQ32" s="98"/>
      <c r="BR32" s="98"/>
      <c r="BS32" s="98"/>
      <c r="BT32" s="98"/>
      <c r="BU32" s="98"/>
      <c r="BV32" s="98"/>
    </row>
    <row r="33" spans="4:96" s="9" customFormat="1" ht="7.4" customHeight="1" x14ac:dyDescent="0.25">
      <c r="D33" s="98"/>
      <c r="E33" s="98"/>
      <c r="F33" s="98"/>
      <c r="G33" s="98"/>
      <c r="H33" s="98"/>
      <c r="I33" s="98"/>
      <c r="J33" s="98"/>
      <c r="K33" s="98"/>
      <c r="L33" s="98"/>
      <c r="M33" s="98"/>
      <c r="N33" s="98"/>
      <c r="O33" s="98"/>
      <c r="P33" s="98"/>
      <c r="Q33" s="98"/>
      <c r="R33" s="98"/>
      <c r="S33" s="98"/>
      <c r="T33" s="98"/>
      <c r="U33" s="98"/>
      <c r="V33" s="98"/>
      <c r="W33" s="98"/>
      <c r="X33" s="98"/>
      <c r="Y33" s="98"/>
      <c r="Z33" s="98"/>
      <c r="AA33" s="98"/>
      <c r="AB33" s="98"/>
      <c r="AC33" s="98"/>
      <c r="AD33" s="98"/>
      <c r="AE33" s="98"/>
      <c r="AF33" s="98"/>
      <c r="AG33" s="98"/>
      <c r="AH33" s="98"/>
      <c r="AI33" s="98"/>
      <c r="AJ33" s="98"/>
      <c r="AK33" s="98"/>
      <c r="AL33" s="98"/>
      <c r="AM33" s="98"/>
      <c r="AN33" s="98"/>
      <c r="AO33" s="98"/>
      <c r="AP33" s="98"/>
      <c r="AQ33" s="98"/>
      <c r="AR33" s="98"/>
      <c r="AS33" s="98"/>
      <c r="AT33" s="98"/>
      <c r="AU33" s="98"/>
      <c r="AV33" s="98"/>
      <c r="AW33" s="98"/>
      <c r="AX33" s="98"/>
      <c r="AY33" s="98"/>
      <c r="AZ33" s="98"/>
      <c r="BA33" s="98"/>
      <c r="BB33" s="98"/>
      <c r="BC33" s="98"/>
      <c r="BD33" s="98"/>
      <c r="BE33" s="98"/>
      <c r="BF33" s="98"/>
      <c r="BG33" s="98"/>
      <c r="BH33" s="98"/>
      <c r="BI33" s="98"/>
      <c r="BJ33" s="98"/>
      <c r="BK33" s="98"/>
      <c r="BL33" s="98"/>
      <c r="BM33" s="98"/>
      <c r="BN33" s="98"/>
      <c r="BO33" s="98"/>
      <c r="BP33" s="98"/>
      <c r="BQ33" s="98"/>
      <c r="BR33" s="98"/>
      <c r="BS33" s="98"/>
      <c r="BT33" s="98"/>
      <c r="BU33" s="98"/>
      <c r="BV33" s="98"/>
    </row>
    <row r="34" spans="4:96" s="9" customFormat="1" ht="7.4" customHeight="1" x14ac:dyDescent="0.25">
      <c r="D34" s="98"/>
      <c r="E34" s="98"/>
      <c r="F34" s="98"/>
      <c r="G34" s="98"/>
      <c r="H34" s="98"/>
      <c r="I34" s="98"/>
      <c r="J34" s="98"/>
      <c r="K34" s="98"/>
      <c r="L34" s="98"/>
      <c r="M34" s="98"/>
      <c r="N34" s="98"/>
      <c r="O34" s="98"/>
      <c r="P34" s="98"/>
      <c r="Q34" s="98"/>
      <c r="R34" s="98"/>
      <c r="S34" s="98"/>
      <c r="T34" s="98"/>
      <c r="U34" s="98"/>
      <c r="V34" s="98"/>
      <c r="W34" s="98"/>
      <c r="X34" s="98"/>
      <c r="Y34" s="98"/>
      <c r="Z34" s="98"/>
      <c r="AA34" s="98"/>
      <c r="AB34" s="98"/>
      <c r="AC34" s="98"/>
      <c r="AD34" s="98"/>
      <c r="AE34" s="98"/>
      <c r="AF34" s="98"/>
      <c r="AG34" s="98"/>
      <c r="AH34" s="98"/>
      <c r="AI34" s="98"/>
      <c r="AJ34" s="98"/>
      <c r="AK34" s="98"/>
      <c r="AL34" s="98"/>
      <c r="AM34" s="98"/>
      <c r="AN34" s="98"/>
      <c r="AO34" s="98"/>
      <c r="AP34" s="98"/>
      <c r="AQ34" s="98"/>
      <c r="AR34" s="98"/>
      <c r="AS34" s="98"/>
      <c r="AT34" s="98"/>
      <c r="AU34" s="98"/>
      <c r="AV34" s="98"/>
      <c r="AW34" s="98"/>
      <c r="AX34" s="98"/>
      <c r="AY34" s="98"/>
      <c r="AZ34" s="98"/>
      <c r="BA34" s="98"/>
      <c r="BB34" s="98"/>
      <c r="BC34" s="98"/>
      <c r="BD34" s="98"/>
      <c r="BE34" s="98"/>
      <c r="BF34" s="98"/>
      <c r="BG34" s="98"/>
      <c r="BH34" s="98"/>
      <c r="BI34" s="98"/>
      <c r="BJ34" s="98"/>
      <c r="BK34" s="98"/>
      <c r="BL34" s="98"/>
      <c r="BM34" s="98"/>
      <c r="BN34" s="98"/>
      <c r="BO34" s="98"/>
      <c r="BP34" s="98"/>
      <c r="BQ34" s="98"/>
      <c r="BR34" s="98"/>
      <c r="BS34" s="98"/>
      <c r="BT34" s="98"/>
      <c r="BU34" s="98"/>
      <c r="BV34" s="98"/>
    </row>
    <row r="35" spans="4:96" s="9" customFormat="1" ht="7.4" customHeight="1" x14ac:dyDescent="0.25">
      <c r="D35" s="98" t="s">
        <v>23</v>
      </c>
      <c r="E35" s="98"/>
      <c r="F35" s="98"/>
      <c r="G35" s="98"/>
      <c r="H35" s="98"/>
      <c r="I35" s="98"/>
      <c r="J35" s="98"/>
      <c r="K35" s="98"/>
      <c r="L35" s="98"/>
      <c r="M35" s="98" t="s">
        <v>75</v>
      </c>
      <c r="N35" s="98"/>
      <c r="O35" s="98"/>
      <c r="P35" s="98"/>
      <c r="Q35" s="98"/>
      <c r="R35" s="98"/>
      <c r="S35" s="98"/>
      <c r="T35" s="98" t="s">
        <v>26</v>
      </c>
      <c r="U35" s="98"/>
      <c r="V35" s="98"/>
      <c r="W35" s="98"/>
      <c r="X35" s="98"/>
      <c r="Y35" s="98"/>
      <c r="Z35" s="98" t="s">
        <v>33</v>
      </c>
      <c r="AA35" s="98"/>
      <c r="AB35" s="98"/>
      <c r="AC35" s="98"/>
      <c r="AD35" s="98"/>
      <c r="AE35" s="98"/>
      <c r="AF35" s="98"/>
      <c r="AG35" s="98"/>
      <c r="AH35" s="126" t="s">
        <v>76</v>
      </c>
      <c r="AI35" s="126"/>
      <c r="AJ35" s="126"/>
      <c r="AK35" s="126"/>
      <c r="AL35" s="126"/>
      <c r="AM35" s="126"/>
      <c r="AN35" s="126"/>
      <c r="AO35" s="126"/>
      <c r="AP35" s="126"/>
      <c r="AQ35" s="126"/>
      <c r="AR35" s="126"/>
      <c r="AS35" s="98" t="s">
        <v>77</v>
      </c>
      <c r="AT35" s="98"/>
      <c r="AU35" s="98"/>
      <c r="AV35" s="98"/>
      <c r="AW35" s="98"/>
      <c r="AX35" s="98"/>
      <c r="AY35" s="98"/>
      <c r="AZ35" s="98"/>
      <c r="BA35" s="98"/>
      <c r="BB35" s="98"/>
      <c r="BC35" s="98"/>
      <c r="BD35" s="98"/>
      <c r="BE35" s="98"/>
      <c r="BF35" s="98"/>
      <c r="BG35" s="98" t="s">
        <v>78</v>
      </c>
      <c r="BH35" s="98"/>
      <c r="BI35" s="98"/>
      <c r="BJ35" s="98"/>
      <c r="BK35" s="98"/>
      <c r="BL35" s="98"/>
      <c r="BM35" s="98"/>
      <c r="BN35" s="98"/>
      <c r="BO35" s="98" t="s">
        <v>49</v>
      </c>
      <c r="BP35" s="98"/>
      <c r="BQ35" s="98"/>
      <c r="BR35" s="98"/>
      <c r="BS35" s="98"/>
      <c r="BT35" s="98"/>
      <c r="BU35" s="98"/>
      <c r="BV35" s="98"/>
    </row>
    <row r="36" spans="4:96" s="9" customFormat="1" ht="7.4" customHeight="1" x14ac:dyDescent="0.25">
      <c r="D36" s="98"/>
      <c r="E36" s="98"/>
      <c r="F36" s="98"/>
      <c r="G36" s="98"/>
      <c r="H36" s="98"/>
      <c r="I36" s="98"/>
      <c r="J36" s="98"/>
      <c r="K36" s="98"/>
      <c r="L36" s="98"/>
      <c r="M36" s="98"/>
      <c r="N36" s="98"/>
      <c r="O36" s="98"/>
      <c r="P36" s="98"/>
      <c r="Q36" s="98"/>
      <c r="R36" s="98"/>
      <c r="S36" s="98"/>
      <c r="T36" s="98"/>
      <c r="U36" s="98"/>
      <c r="V36" s="98"/>
      <c r="W36" s="98"/>
      <c r="X36" s="98"/>
      <c r="Y36" s="98"/>
      <c r="Z36" s="98"/>
      <c r="AA36" s="98"/>
      <c r="AB36" s="98"/>
      <c r="AC36" s="98"/>
      <c r="AD36" s="98"/>
      <c r="AE36" s="98"/>
      <c r="AF36" s="98"/>
      <c r="AG36" s="98"/>
      <c r="AH36" s="126"/>
      <c r="AI36" s="126"/>
      <c r="AJ36" s="126"/>
      <c r="AK36" s="126"/>
      <c r="AL36" s="126"/>
      <c r="AM36" s="126"/>
      <c r="AN36" s="126"/>
      <c r="AO36" s="126"/>
      <c r="AP36" s="126"/>
      <c r="AQ36" s="126"/>
      <c r="AR36" s="126"/>
      <c r="AS36" s="98"/>
      <c r="AT36" s="98"/>
      <c r="AU36" s="98"/>
      <c r="AV36" s="98"/>
      <c r="AW36" s="98"/>
      <c r="AX36" s="98"/>
      <c r="AY36" s="98"/>
      <c r="AZ36" s="98"/>
      <c r="BA36" s="98"/>
      <c r="BB36" s="98"/>
      <c r="BC36" s="98"/>
      <c r="BD36" s="98"/>
      <c r="BE36" s="98"/>
      <c r="BF36" s="98"/>
      <c r="BG36" s="98"/>
      <c r="BH36" s="98"/>
      <c r="BI36" s="98"/>
      <c r="BJ36" s="98"/>
      <c r="BK36" s="98"/>
      <c r="BL36" s="98"/>
      <c r="BM36" s="98"/>
      <c r="BN36" s="98"/>
      <c r="BO36" s="98"/>
      <c r="BP36" s="98"/>
      <c r="BQ36" s="98"/>
      <c r="BR36" s="98"/>
      <c r="BS36" s="98"/>
      <c r="BT36" s="98"/>
      <c r="BU36" s="98"/>
      <c r="BV36" s="98"/>
    </row>
    <row r="37" spans="4:96" s="9" customFormat="1" ht="7.4" customHeight="1" x14ac:dyDescent="0.25">
      <c r="D37" s="98"/>
      <c r="E37" s="98"/>
      <c r="F37" s="98"/>
      <c r="G37" s="98"/>
      <c r="H37" s="98"/>
      <c r="I37" s="98"/>
      <c r="J37" s="98"/>
      <c r="K37" s="98"/>
      <c r="L37" s="98"/>
      <c r="M37" s="98"/>
      <c r="N37" s="98"/>
      <c r="O37" s="98"/>
      <c r="P37" s="98"/>
      <c r="Q37" s="98"/>
      <c r="R37" s="98"/>
      <c r="S37" s="98"/>
      <c r="T37" s="98"/>
      <c r="U37" s="98"/>
      <c r="V37" s="98"/>
      <c r="W37" s="98"/>
      <c r="X37" s="98"/>
      <c r="Y37" s="98"/>
      <c r="Z37" s="98"/>
      <c r="AA37" s="98"/>
      <c r="AB37" s="98"/>
      <c r="AC37" s="98"/>
      <c r="AD37" s="98"/>
      <c r="AE37" s="98"/>
      <c r="AF37" s="98"/>
      <c r="AG37" s="98"/>
      <c r="AH37" s="126"/>
      <c r="AI37" s="126"/>
      <c r="AJ37" s="126"/>
      <c r="AK37" s="126"/>
      <c r="AL37" s="126"/>
      <c r="AM37" s="126"/>
      <c r="AN37" s="126"/>
      <c r="AO37" s="126"/>
      <c r="AP37" s="126"/>
      <c r="AQ37" s="126"/>
      <c r="AR37" s="126"/>
      <c r="AS37" s="98"/>
      <c r="AT37" s="98"/>
      <c r="AU37" s="98"/>
      <c r="AV37" s="98"/>
      <c r="AW37" s="98"/>
      <c r="AX37" s="98"/>
      <c r="AY37" s="98"/>
      <c r="AZ37" s="98"/>
      <c r="BA37" s="98"/>
      <c r="BB37" s="98"/>
      <c r="BC37" s="98"/>
      <c r="BD37" s="98"/>
      <c r="BE37" s="98"/>
      <c r="BF37" s="98"/>
      <c r="BG37" s="98"/>
      <c r="BH37" s="98"/>
      <c r="BI37" s="98"/>
      <c r="BJ37" s="98"/>
      <c r="BK37" s="98"/>
      <c r="BL37" s="98"/>
      <c r="BM37" s="98"/>
      <c r="BN37" s="98"/>
      <c r="BO37" s="98"/>
      <c r="BP37" s="98"/>
      <c r="BQ37" s="98"/>
      <c r="BR37" s="98"/>
      <c r="BS37" s="98"/>
      <c r="BT37" s="98"/>
      <c r="BU37" s="98"/>
      <c r="BV37" s="98"/>
    </row>
    <row r="38" spans="4:96" s="9" customFormat="1" ht="7.5" customHeight="1" x14ac:dyDescent="0.25">
      <c r="D38" s="199" t="str">
        <f>强度记录!A15</f>
        <v>YP-2018-SHY-253-1</v>
      </c>
      <c r="E38" s="199"/>
      <c r="F38" s="199"/>
      <c r="G38" s="199"/>
      <c r="H38" s="199"/>
      <c r="I38" s="199"/>
      <c r="J38" s="199"/>
      <c r="K38" s="199"/>
      <c r="L38" s="199"/>
      <c r="M38" s="104" t="str">
        <f>强度记录!L9</f>
        <v>2018/05/24-2018/06/21</v>
      </c>
      <c r="N38" s="104"/>
      <c r="O38" s="104"/>
      <c r="P38" s="104"/>
      <c r="Q38" s="104"/>
      <c r="R38" s="104"/>
      <c r="S38" s="104"/>
      <c r="T38" s="103" t="s">
        <v>42</v>
      </c>
      <c r="U38" s="103"/>
      <c r="V38" s="103"/>
      <c r="W38" s="103"/>
      <c r="X38" s="103"/>
      <c r="Y38" s="103"/>
      <c r="Z38" s="103" t="s">
        <v>45</v>
      </c>
      <c r="AA38" s="103"/>
      <c r="AB38" s="103"/>
      <c r="AC38" s="103"/>
      <c r="AD38" s="103"/>
      <c r="AE38" s="103"/>
      <c r="AF38" s="103"/>
      <c r="AG38" s="103"/>
      <c r="AH38" s="200" t="s">
        <v>138</v>
      </c>
      <c r="AI38" s="200"/>
      <c r="AJ38" s="200"/>
      <c r="AK38" s="200"/>
      <c r="AL38" s="200"/>
      <c r="AM38" s="200"/>
      <c r="AN38" s="200"/>
      <c r="AO38" s="200"/>
      <c r="AP38" s="200"/>
      <c r="AQ38" s="200"/>
      <c r="AR38" s="200"/>
      <c r="AS38" s="109">
        <f>强度记录!L15</f>
        <v>44.528888888888886</v>
      </c>
      <c r="AT38" s="109"/>
      <c r="AU38" s="109"/>
      <c r="AV38" s="109"/>
      <c r="AW38" s="109"/>
      <c r="AX38" s="109"/>
      <c r="AY38" s="109"/>
      <c r="AZ38" s="109"/>
      <c r="BA38" s="109">
        <f>强度记录!M15</f>
        <v>43.114518518518523</v>
      </c>
      <c r="BB38" s="109"/>
      <c r="BC38" s="109"/>
      <c r="BD38" s="109"/>
      <c r="BE38" s="109"/>
      <c r="BF38" s="109"/>
      <c r="BG38" s="103" t="s">
        <v>79</v>
      </c>
      <c r="BH38" s="103"/>
      <c r="BI38" s="103"/>
      <c r="BJ38" s="103"/>
      <c r="BK38" s="103"/>
      <c r="BL38" s="103"/>
      <c r="BM38" s="103"/>
      <c r="BN38" s="103"/>
      <c r="BO38" s="109">
        <f>ROUND(BA38/BW$29*100,1)</f>
        <v>123.2</v>
      </c>
      <c r="BP38" s="109"/>
      <c r="BQ38" s="109"/>
      <c r="BR38" s="109"/>
      <c r="BS38" s="109"/>
      <c r="BT38" s="109"/>
      <c r="BU38" s="109"/>
      <c r="BV38" s="109"/>
      <c r="CR38" s="9" t="s">
        <v>80</v>
      </c>
    </row>
    <row r="39" spans="4:96" s="9" customFormat="1" ht="7.5" customHeight="1" x14ac:dyDescent="0.25">
      <c r="D39" s="199"/>
      <c r="E39" s="199"/>
      <c r="F39" s="199"/>
      <c r="G39" s="199"/>
      <c r="H39" s="199"/>
      <c r="I39" s="199"/>
      <c r="J39" s="199"/>
      <c r="K39" s="199"/>
      <c r="L39" s="199"/>
      <c r="M39" s="104"/>
      <c r="N39" s="104"/>
      <c r="O39" s="104"/>
      <c r="P39" s="104"/>
      <c r="Q39" s="104"/>
      <c r="R39" s="104"/>
      <c r="S39" s="104"/>
      <c r="T39" s="103"/>
      <c r="U39" s="103"/>
      <c r="V39" s="103"/>
      <c r="W39" s="103"/>
      <c r="X39" s="103"/>
      <c r="Y39" s="103"/>
      <c r="Z39" s="103"/>
      <c r="AA39" s="103"/>
      <c r="AB39" s="103"/>
      <c r="AC39" s="103"/>
      <c r="AD39" s="103"/>
      <c r="AE39" s="103"/>
      <c r="AF39" s="103"/>
      <c r="AG39" s="103"/>
      <c r="AH39" s="200"/>
      <c r="AI39" s="200"/>
      <c r="AJ39" s="200"/>
      <c r="AK39" s="200"/>
      <c r="AL39" s="200"/>
      <c r="AM39" s="200"/>
      <c r="AN39" s="200"/>
      <c r="AO39" s="200"/>
      <c r="AP39" s="200"/>
      <c r="AQ39" s="200"/>
      <c r="AR39" s="200"/>
      <c r="AS39" s="109"/>
      <c r="AT39" s="109"/>
      <c r="AU39" s="109"/>
      <c r="AV39" s="109"/>
      <c r="AW39" s="109"/>
      <c r="AX39" s="109"/>
      <c r="AY39" s="109"/>
      <c r="AZ39" s="109"/>
      <c r="BA39" s="109"/>
      <c r="BB39" s="109"/>
      <c r="BC39" s="109"/>
      <c r="BD39" s="109"/>
      <c r="BE39" s="109"/>
      <c r="BF39" s="109"/>
      <c r="BG39" s="103"/>
      <c r="BH39" s="103"/>
      <c r="BI39" s="103"/>
      <c r="BJ39" s="103"/>
      <c r="BK39" s="103"/>
      <c r="BL39" s="103"/>
      <c r="BM39" s="103"/>
      <c r="BN39" s="103"/>
      <c r="BO39" s="109"/>
      <c r="BP39" s="109"/>
      <c r="BQ39" s="109"/>
      <c r="BR39" s="109"/>
      <c r="BS39" s="109"/>
      <c r="BT39" s="109"/>
      <c r="BU39" s="109"/>
      <c r="BV39" s="109"/>
    </row>
    <row r="40" spans="4:96" s="9" customFormat="1" ht="7.5" customHeight="1" x14ac:dyDescent="0.25">
      <c r="D40" s="199"/>
      <c r="E40" s="199"/>
      <c r="F40" s="199"/>
      <c r="G40" s="199"/>
      <c r="H40" s="199"/>
      <c r="I40" s="199"/>
      <c r="J40" s="199"/>
      <c r="K40" s="199"/>
      <c r="L40" s="199"/>
      <c r="M40" s="104"/>
      <c r="N40" s="104"/>
      <c r="O40" s="104"/>
      <c r="P40" s="104"/>
      <c r="Q40" s="104"/>
      <c r="R40" s="104"/>
      <c r="S40" s="104"/>
      <c r="T40" s="103"/>
      <c r="U40" s="103"/>
      <c r="V40" s="103"/>
      <c r="W40" s="103"/>
      <c r="X40" s="103"/>
      <c r="Y40" s="103"/>
      <c r="Z40" s="103"/>
      <c r="AA40" s="103"/>
      <c r="AB40" s="103"/>
      <c r="AC40" s="103"/>
      <c r="AD40" s="103"/>
      <c r="AE40" s="103"/>
      <c r="AF40" s="103"/>
      <c r="AG40" s="103"/>
      <c r="AH40" s="200"/>
      <c r="AI40" s="200"/>
      <c r="AJ40" s="200"/>
      <c r="AK40" s="200"/>
      <c r="AL40" s="200"/>
      <c r="AM40" s="200"/>
      <c r="AN40" s="200"/>
      <c r="AO40" s="200"/>
      <c r="AP40" s="200"/>
      <c r="AQ40" s="200"/>
      <c r="AR40" s="200"/>
      <c r="AS40" s="109"/>
      <c r="AT40" s="109"/>
      <c r="AU40" s="109"/>
      <c r="AV40" s="109"/>
      <c r="AW40" s="109"/>
      <c r="AX40" s="109"/>
      <c r="AY40" s="109"/>
      <c r="AZ40" s="109"/>
      <c r="BA40" s="109"/>
      <c r="BB40" s="109"/>
      <c r="BC40" s="109"/>
      <c r="BD40" s="109"/>
      <c r="BE40" s="109"/>
      <c r="BF40" s="109"/>
      <c r="BG40" s="103"/>
      <c r="BH40" s="103"/>
      <c r="BI40" s="103"/>
      <c r="BJ40" s="103"/>
      <c r="BK40" s="103"/>
      <c r="BL40" s="103"/>
      <c r="BM40" s="103"/>
      <c r="BN40" s="103"/>
      <c r="BO40" s="109"/>
      <c r="BP40" s="109"/>
      <c r="BQ40" s="109"/>
      <c r="BR40" s="109"/>
      <c r="BS40" s="109"/>
      <c r="BT40" s="109"/>
      <c r="BU40" s="109"/>
      <c r="BV40" s="109"/>
    </row>
    <row r="41" spans="4:96" s="9" customFormat="1" ht="7.5" customHeight="1" x14ac:dyDescent="0.25">
      <c r="D41" s="199" t="str">
        <f>强度记录!A16</f>
        <v>YP-2018-SHY-253-2</v>
      </c>
      <c r="E41" s="199"/>
      <c r="F41" s="199"/>
      <c r="G41" s="199"/>
      <c r="H41" s="199"/>
      <c r="I41" s="199"/>
      <c r="J41" s="199"/>
      <c r="K41" s="199"/>
      <c r="L41" s="199"/>
      <c r="M41" s="104"/>
      <c r="N41" s="104"/>
      <c r="O41" s="104"/>
      <c r="P41" s="104"/>
      <c r="Q41" s="104"/>
      <c r="R41" s="104"/>
      <c r="S41" s="104"/>
      <c r="T41" s="103"/>
      <c r="U41" s="103"/>
      <c r="V41" s="103"/>
      <c r="W41" s="103"/>
      <c r="X41" s="103"/>
      <c r="Y41" s="103"/>
      <c r="Z41" s="103"/>
      <c r="AA41" s="103"/>
      <c r="AB41" s="103"/>
      <c r="AC41" s="103"/>
      <c r="AD41" s="103"/>
      <c r="AE41" s="103"/>
      <c r="AF41" s="103"/>
      <c r="AG41" s="103"/>
      <c r="AH41" s="200"/>
      <c r="AI41" s="200"/>
      <c r="AJ41" s="200"/>
      <c r="AK41" s="200"/>
      <c r="AL41" s="200"/>
      <c r="AM41" s="200"/>
      <c r="AN41" s="200"/>
      <c r="AO41" s="200"/>
      <c r="AP41" s="200"/>
      <c r="AQ41" s="200"/>
      <c r="AR41" s="200"/>
      <c r="AS41" s="109">
        <f>强度记录!L16</f>
        <v>43.654222222222224</v>
      </c>
      <c r="AT41" s="109"/>
      <c r="AU41" s="109"/>
      <c r="AV41" s="109"/>
      <c r="AW41" s="109"/>
      <c r="AX41" s="109"/>
      <c r="AY41" s="109"/>
      <c r="AZ41" s="109"/>
      <c r="BA41" s="109"/>
      <c r="BB41" s="109"/>
      <c r="BC41" s="109"/>
      <c r="BD41" s="109"/>
      <c r="BE41" s="109"/>
      <c r="BF41" s="109"/>
      <c r="BG41" s="103"/>
      <c r="BH41" s="103"/>
      <c r="BI41" s="103"/>
      <c r="BJ41" s="103"/>
      <c r="BK41" s="103"/>
      <c r="BL41" s="103"/>
      <c r="BM41" s="103"/>
      <c r="BN41" s="103"/>
      <c r="BO41" s="109"/>
      <c r="BP41" s="109"/>
      <c r="BQ41" s="109"/>
      <c r="BR41" s="109"/>
      <c r="BS41" s="109"/>
      <c r="BT41" s="109"/>
      <c r="BU41" s="109"/>
      <c r="BV41" s="109"/>
    </row>
    <row r="42" spans="4:96" s="9" customFormat="1" ht="7.5" customHeight="1" x14ac:dyDescent="0.25">
      <c r="D42" s="199"/>
      <c r="E42" s="199"/>
      <c r="F42" s="199"/>
      <c r="G42" s="199"/>
      <c r="H42" s="199"/>
      <c r="I42" s="199"/>
      <c r="J42" s="199"/>
      <c r="K42" s="199"/>
      <c r="L42" s="199"/>
      <c r="M42" s="104"/>
      <c r="N42" s="104"/>
      <c r="O42" s="104"/>
      <c r="P42" s="104"/>
      <c r="Q42" s="104"/>
      <c r="R42" s="104"/>
      <c r="S42" s="104"/>
      <c r="T42" s="103"/>
      <c r="U42" s="103"/>
      <c r="V42" s="103"/>
      <c r="W42" s="103"/>
      <c r="X42" s="103"/>
      <c r="Y42" s="103"/>
      <c r="Z42" s="103"/>
      <c r="AA42" s="103"/>
      <c r="AB42" s="103"/>
      <c r="AC42" s="103"/>
      <c r="AD42" s="103"/>
      <c r="AE42" s="103"/>
      <c r="AF42" s="103"/>
      <c r="AG42" s="103"/>
      <c r="AH42" s="200"/>
      <c r="AI42" s="200"/>
      <c r="AJ42" s="200"/>
      <c r="AK42" s="200"/>
      <c r="AL42" s="200"/>
      <c r="AM42" s="200"/>
      <c r="AN42" s="200"/>
      <c r="AO42" s="200"/>
      <c r="AP42" s="200"/>
      <c r="AQ42" s="200"/>
      <c r="AR42" s="200"/>
      <c r="AS42" s="109"/>
      <c r="AT42" s="109"/>
      <c r="AU42" s="109"/>
      <c r="AV42" s="109"/>
      <c r="AW42" s="109"/>
      <c r="AX42" s="109"/>
      <c r="AY42" s="109"/>
      <c r="AZ42" s="109"/>
      <c r="BA42" s="109"/>
      <c r="BB42" s="109"/>
      <c r="BC42" s="109"/>
      <c r="BD42" s="109"/>
      <c r="BE42" s="109"/>
      <c r="BF42" s="109"/>
      <c r="BG42" s="103"/>
      <c r="BH42" s="103"/>
      <c r="BI42" s="103"/>
      <c r="BJ42" s="103"/>
      <c r="BK42" s="103"/>
      <c r="BL42" s="103"/>
      <c r="BM42" s="103"/>
      <c r="BN42" s="103"/>
      <c r="BO42" s="109"/>
      <c r="BP42" s="109"/>
      <c r="BQ42" s="109"/>
      <c r="BR42" s="109"/>
      <c r="BS42" s="109"/>
      <c r="BT42" s="109"/>
      <c r="BU42" s="109"/>
      <c r="BV42" s="109"/>
    </row>
    <row r="43" spans="4:96" s="9" customFormat="1" ht="7.5" customHeight="1" x14ac:dyDescent="0.25">
      <c r="D43" s="199"/>
      <c r="E43" s="199"/>
      <c r="F43" s="199"/>
      <c r="G43" s="199"/>
      <c r="H43" s="199"/>
      <c r="I43" s="199"/>
      <c r="J43" s="199"/>
      <c r="K43" s="199"/>
      <c r="L43" s="199"/>
      <c r="M43" s="104"/>
      <c r="N43" s="104"/>
      <c r="O43" s="104"/>
      <c r="P43" s="104"/>
      <c r="Q43" s="104"/>
      <c r="R43" s="104"/>
      <c r="S43" s="104"/>
      <c r="T43" s="103"/>
      <c r="U43" s="103"/>
      <c r="V43" s="103"/>
      <c r="W43" s="103"/>
      <c r="X43" s="103"/>
      <c r="Y43" s="103"/>
      <c r="Z43" s="103"/>
      <c r="AA43" s="103"/>
      <c r="AB43" s="103"/>
      <c r="AC43" s="103"/>
      <c r="AD43" s="103"/>
      <c r="AE43" s="103"/>
      <c r="AF43" s="103"/>
      <c r="AG43" s="103"/>
      <c r="AH43" s="200"/>
      <c r="AI43" s="200"/>
      <c r="AJ43" s="200"/>
      <c r="AK43" s="200"/>
      <c r="AL43" s="200"/>
      <c r="AM43" s="200"/>
      <c r="AN43" s="200"/>
      <c r="AO43" s="200"/>
      <c r="AP43" s="200"/>
      <c r="AQ43" s="200"/>
      <c r="AR43" s="200"/>
      <c r="AS43" s="109"/>
      <c r="AT43" s="109"/>
      <c r="AU43" s="109"/>
      <c r="AV43" s="109"/>
      <c r="AW43" s="109"/>
      <c r="AX43" s="109"/>
      <c r="AY43" s="109"/>
      <c r="AZ43" s="109"/>
      <c r="BA43" s="109"/>
      <c r="BB43" s="109"/>
      <c r="BC43" s="109"/>
      <c r="BD43" s="109"/>
      <c r="BE43" s="109"/>
      <c r="BF43" s="109"/>
      <c r="BG43" s="103"/>
      <c r="BH43" s="103"/>
      <c r="BI43" s="103"/>
      <c r="BJ43" s="103"/>
      <c r="BK43" s="103"/>
      <c r="BL43" s="103"/>
      <c r="BM43" s="103"/>
      <c r="BN43" s="103"/>
      <c r="BO43" s="109"/>
      <c r="BP43" s="109"/>
      <c r="BQ43" s="109"/>
      <c r="BR43" s="109"/>
      <c r="BS43" s="109"/>
      <c r="BT43" s="109"/>
      <c r="BU43" s="109"/>
      <c r="BV43" s="109"/>
    </row>
    <row r="44" spans="4:96" s="9" customFormat="1" ht="7.5" customHeight="1" x14ac:dyDescent="0.25">
      <c r="D44" s="199" t="str">
        <f>强度记录!A17</f>
        <v>YP-2018-SHY-253-3</v>
      </c>
      <c r="E44" s="199"/>
      <c r="F44" s="199"/>
      <c r="G44" s="199"/>
      <c r="H44" s="199"/>
      <c r="I44" s="199"/>
      <c r="J44" s="199"/>
      <c r="K44" s="199"/>
      <c r="L44" s="199"/>
      <c r="M44" s="104"/>
      <c r="N44" s="104"/>
      <c r="O44" s="104"/>
      <c r="P44" s="104"/>
      <c r="Q44" s="104"/>
      <c r="R44" s="104"/>
      <c r="S44" s="104"/>
      <c r="T44" s="103"/>
      <c r="U44" s="103"/>
      <c r="V44" s="103"/>
      <c r="W44" s="103"/>
      <c r="X44" s="103"/>
      <c r="Y44" s="103"/>
      <c r="Z44" s="103"/>
      <c r="AA44" s="103"/>
      <c r="AB44" s="103"/>
      <c r="AC44" s="103"/>
      <c r="AD44" s="103"/>
      <c r="AE44" s="103"/>
      <c r="AF44" s="103"/>
      <c r="AG44" s="103"/>
      <c r="AH44" s="200"/>
      <c r="AI44" s="200"/>
      <c r="AJ44" s="200"/>
      <c r="AK44" s="200"/>
      <c r="AL44" s="200"/>
      <c r="AM44" s="200"/>
      <c r="AN44" s="200"/>
      <c r="AO44" s="200"/>
      <c r="AP44" s="200"/>
      <c r="AQ44" s="200"/>
      <c r="AR44" s="200"/>
      <c r="AS44" s="109">
        <f>强度记录!L17</f>
        <v>41.160444444444444</v>
      </c>
      <c r="AT44" s="109"/>
      <c r="AU44" s="109"/>
      <c r="AV44" s="109"/>
      <c r="AW44" s="109"/>
      <c r="AX44" s="109"/>
      <c r="AY44" s="109"/>
      <c r="AZ44" s="109"/>
      <c r="BA44" s="109"/>
      <c r="BB44" s="109"/>
      <c r="BC44" s="109"/>
      <c r="BD44" s="109"/>
      <c r="BE44" s="109"/>
      <c r="BF44" s="109"/>
      <c r="BG44" s="103"/>
      <c r="BH44" s="103"/>
      <c r="BI44" s="103"/>
      <c r="BJ44" s="103"/>
      <c r="BK44" s="103"/>
      <c r="BL44" s="103"/>
      <c r="BM44" s="103"/>
      <c r="BN44" s="103"/>
      <c r="BO44" s="109"/>
      <c r="BP44" s="109"/>
      <c r="BQ44" s="109"/>
      <c r="BR44" s="109"/>
      <c r="BS44" s="109"/>
      <c r="BT44" s="109"/>
      <c r="BU44" s="109"/>
      <c r="BV44" s="109"/>
    </row>
    <row r="45" spans="4:96" s="9" customFormat="1" ht="7.5" customHeight="1" x14ac:dyDescent="0.25">
      <c r="D45" s="199"/>
      <c r="E45" s="199"/>
      <c r="F45" s="199"/>
      <c r="G45" s="199"/>
      <c r="H45" s="199"/>
      <c r="I45" s="199"/>
      <c r="J45" s="199"/>
      <c r="K45" s="199"/>
      <c r="L45" s="199"/>
      <c r="M45" s="104"/>
      <c r="N45" s="104"/>
      <c r="O45" s="104"/>
      <c r="P45" s="104"/>
      <c r="Q45" s="104"/>
      <c r="R45" s="104"/>
      <c r="S45" s="104"/>
      <c r="T45" s="103"/>
      <c r="U45" s="103"/>
      <c r="V45" s="103"/>
      <c r="W45" s="103"/>
      <c r="X45" s="103"/>
      <c r="Y45" s="103"/>
      <c r="Z45" s="103"/>
      <c r="AA45" s="103"/>
      <c r="AB45" s="103"/>
      <c r="AC45" s="103"/>
      <c r="AD45" s="103"/>
      <c r="AE45" s="103"/>
      <c r="AF45" s="103"/>
      <c r="AG45" s="103"/>
      <c r="AH45" s="200"/>
      <c r="AI45" s="200"/>
      <c r="AJ45" s="200"/>
      <c r="AK45" s="200"/>
      <c r="AL45" s="200"/>
      <c r="AM45" s="200"/>
      <c r="AN45" s="200"/>
      <c r="AO45" s="200"/>
      <c r="AP45" s="200"/>
      <c r="AQ45" s="200"/>
      <c r="AR45" s="200"/>
      <c r="AS45" s="109"/>
      <c r="AT45" s="109"/>
      <c r="AU45" s="109"/>
      <c r="AV45" s="109"/>
      <c r="AW45" s="109"/>
      <c r="AX45" s="109"/>
      <c r="AY45" s="109"/>
      <c r="AZ45" s="109"/>
      <c r="BA45" s="109"/>
      <c r="BB45" s="109"/>
      <c r="BC45" s="109"/>
      <c r="BD45" s="109"/>
      <c r="BE45" s="109"/>
      <c r="BF45" s="109"/>
      <c r="BG45" s="103"/>
      <c r="BH45" s="103"/>
      <c r="BI45" s="103"/>
      <c r="BJ45" s="103"/>
      <c r="BK45" s="103"/>
      <c r="BL45" s="103"/>
      <c r="BM45" s="103"/>
      <c r="BN45" s="103"/>
      <c r="BO45" s="109"/>
      <c r="BP45" s="109"/>
      <c r="BQ45" s="109"/>
      <c r="BR45" s="109"/>
      <c r="BS45" s="109"/>
      <c r="BT45" s="109"/>
      <c r="BU45" s="109"/>
      <c r="BV45" s="109"/>
    </row>
    <row r="46" spans="4:96" s="9" customFormat="1" ht="7.5" customHeight="1" x14ac:dyDescent="0.25">
      <c r="D46" s="199"/>
      <c r="E46" s="199"/>
      <c r="F46" s="199"/>
      <c r="G46" s="199"/>
      <c r="H46" s="199"/>
      <c r="I46" s="199"/>
      <c r="J46" s="199"/>
      <c r="K46" s="199"/>
      <c r="L46" s="199"/>
      <c r="M46" s="104"/>
      <c r="N46" s="104"/>
      <c r="O46" s="104"/>
      <c r="P46" s="104"/>
      <c r="Q46" s="104"/>
      <c r="R46" s="104"/>
      <c r="S46" s="104"/>
      <c r="T46" s="103"/>
      <c r="U46" s="103"/>
      <c r="V46" s="103"/>
      <c r="W46" s="103"/>
      <c r="X46" s="103"/>
      <c r="Y46" s="103"/>
      <c r="Z46" s="103"/>
      <c r="AA46" s="103"/>
      <c r="AB46" s="103"/>
      <c r="AC46" s="103"/>
      <c r="AD46" s="103"/>
      <c r="AE46" s="103"/>
      <c r="AF46" s="103"/>
      <c r="AG46" s="103"/>
      <c r="AH46" s="200"/>
      <c r="AI46" s="200"/>
      <c r="AJ46" s="200"/>
      <c r="AK46" s="200"/>
      <c r="AL46" s="200"/>
      <c r="AM46" s="200"/>
      <c r="AN46" s="200"/>
      <c r="AO46" s="200"/>
      <c r="AP46" s="200"/>
      <c r="AQ46" s="200"/>
      <c r="AR46" s="200"/>
      <c r="AS46" s="109"/>
      <c r="AT46" s="109"/>
      <c r="AU46" s="109"/>
      <c r="AV46" s="109"/>
      <c r="AW46" s="109"/>
      <c r="AX46" s="109"/>
      <c r="AY46" s="109"/>
      <c r="AZ46" s="109"/>
      <c r="BA46" s="109"/>
      <c r="BB46" s="109"/>
      <c r="BC46" s="109"/>
      <c r="BD46" s="109"/>
      <c r="BE46" s="109"/>
      <c r="BF46" s="109"/>
      <c r="BG46" s="103"/>
      <c r="BH46" s="103"/>
      <c r="BI46" s="103"/>
      <c r="BJ46" s="103"/>
      <c r="BK46" s="103"/>
      <c r="BL46" s="103"/>
      <c r="BM46" s="103"/>
      <c r="BN46" s="103"/>
      <c r="BO46" s="109"/>
      <c r="BP46" s="109"/>
      <c r="BQ46" s="109"/>
      <c r="BR46" s="109"/>
      <c r="BS46" s="109"/>
      <c r="BT46" s="109"/>
      <c r="BU46" s="109"/>
      <c r="BV46" s="109"/>
    </row>
    <row r="47" spans="4:96" s="9" customFormat="1" ht="7.5" customHeight="1" x14ac:dyDescent="0.25">
      <c r="D47" s="199" t="str">
        <f>强度记录!A18</f>
        <v>YP-2018-SHY-253-4</v>
      </c>
      <c r="E47" s="199"/>
      <c r="F47" s="199"/>
      <c r="G47" s="199"/>
      <c r="H47" s="199"/>
      <c r="I47" s="199"/>
      <c r="J47" s="199"/>
      <c r="K47" s="199"/>
      <c r="L47" s="199"/>
      <c r="M47" s="104" t="str">
        <f>M38</f>
        <v>2018/05/24-2018/06/21</v>
      </c>
      <c r="N47" s="104"/>
      <c r="O47" s="104"/>
      <c r="P47" s="104"/>
      <c r="Q47" s="104"/>
      <c r="R47" s="104"/>
      <c r="S47" s="104"/>
      <c r="T47" s="103" t="s">
        <v>42</v>
      </c>
      <c r="U47" s="103"/>
      <c r="V47" s="103"/>
      <c r="W47" s="103"/>
      <c r="X47" s="103"/>
      <c r="Y47" s="103"/>
      <c r="Z47" s="103" t="s">
        <v>45</v>
      </c>
      <c r="AA47" s="103"/>
      <c r="AB47" s="103"/>
      <c r="AC47" s="103"/>
      <c r="AD47" s="103"/>
      <c r="AE47" s="103"/>
      <c r="AF47" s="103"/>
      <c r="AG47" s="103"/>
      <c r="AH47" s="200" t="s">
        <v>138</v>
      </c>
      <c r="AI47" s="200"/>
      <c r="AJ47" s="200"/>
      <c r="AK47" s="200"/>
      <c r="AL47" s="200"/>
      <c r="AM47" s="200"/>
      <c r="AN47" s="200"/>
      <c r="AO47" s="200"/>
      <c r="AP47" s="200"/>
      <c r="AQ47" s="200"/>
      <c r="AR47" s="200"/>
      <c r="AS47" s="109">
        <f>强度记录!L18</f>
        <v>43.473777777777777</v>
      </c>
      <c r="AT47" s="109"/>
      <c r="AU47" s="109"/>
      <c r="AV47" s="109"/>
      <c r="AW47" s="109"/>
      <c r="AX47" s="109"/>
      <c r="AY47" s="109"/>
      <c r="AZ47" s="109"/>
      <c r="BA47" s="109">
        <f>强度记录!M18</f>
        <v>42.722666666666662</v>
      </c>
      <c r="BB47" s="109"/>
      <c r="BC47" s="109"/>
      <c r="BD47" s="109"/>
      <c r="BE47" s="109"/>
      <c r="BF47" s="109"/>
      <c r="BG47" s="103" t="s">
        <v>79</v>
      </c>
      <c r="BH47" s="103"/>
      <c r="BI47" s="103"/>
      <c r="BJ47" s="103"/>
      <c r="BK47" s="103"/>
      <c r="BL47" s="103"/>
      <c r="BM47" s="103"/>
      <c r="BN47" s="103"/>
      <c r="BO47" s="109">
        <f>ROUND(BA47/BW$29*100,1)</f>
        <v>122.1</v>
      </c>
      <c r="BP47" s="109"/>
      <c r="BQ47" s="109"/>
      <c r="BR47" s="109"/>
      <c r="BS47" s="109"/>
      <c r="BT47" s="109"/>
      <c r="BU47" s="109"/>
      <c r="BV47" s="109"/>
    </row>
    <row r="48" spans="4:96" s="9" customFormat="1" ht="7.5" customHeight="1" x14ac:dyDescent="0.25">
      <c r="D48" s="199"/>
      <c r="E48" s="199"/>
      <c r="F48" s="199"/>
      <c r="G48" s="199"/>
      <c r="H48" s="199"/>
      <c r="I48" s="199"/>
      <c r="J48" s="199"/>
      <c r="K48" s="199"/>
      <c r="L48" s="199"/>
      <c r="M48" s="104"/>
      <c r="N48" s="104"/>
      <c r="O48" s="104"/>
      <c r="P48" s="104"/>
      <c r="Q48" s="104"/>
      <c r="R48" s="104"/>
      <c r="S48" s="104"/>
      <c r="T48" s="103"/>
      <c r="U48" s="103"/>
      <c r="V48" s="103"/>
      <c r="W48" s="103"/>
      <c r="X48" s="103"/>
      <c r="Y48" s="103"/>
      <c r="Z48" s="103"/>
      <c r="AA48" s="103"/>
      <c r="AB48" s="103"/>
      <c r="AC48" s="103"/>
      <c r="AD48" s="103"/>
      <c r="AE48" s="103"/>
      <c r="AF48" s="103"/>
      <c r="AG48" s="103"/>
      <c r="AH48" s="200"/>
      <c r="AI48" s="200"/>
      <c r="AJ48" s="200"/>
      <c r="AK48" s="200"/>
      <c r="AL48" s="200"/>
      <c r="AM48" s="200"/>
      <c r="AN48" s="200"/>
      <c r="AO48" s="200"/>
      <c r="AP48" s="200"/>
      <c r="AQ48" s="200"/>
      <c r="AR48" s="200"/>
      <c r="AS48" s="109"/>
      <c r="AT48" s="109"/>
      <c r="AU48" s="109"/>
      <c r="AV48" s="109"/>
      <c r="AW48" s="109"/>
      <c r="AX48" s="109"/>
      <c r="AY48" s="109"/>
      <c r="AZ48" s="109"/>
      <c r="BA48" s="109"/>
      <c r="BB48" s="109"/>
      <c r="BC48" s="109"/>
      <c r="BD48" s="109"/>
      <c r="BE48" s="109"/>
      <c r="BF48" s="109"/>
      <c r="BG48" s="103"/>
      <c r="BH48" s="103"/>
      <c r="BI48" s="103"/>
      <c r="BJ48" s="103"/>
      <c r="BK48" s="103"/>
      <c r="BL48" s="103"/>
      <c r="BM48" s="103"/>
      <c r="BN48" s="103"/>
      <c r="BO48" s="109"/>
      <c r="BP48" s="109"/>
      <c r="BQ48" s="109"/>
      <c r="BR48" s="109"/>
      <c r="BS48" s="109"/>
      <c r="BT48" s="109"/>
      <c r="BU48" s="109"/>
      <c r="BV48" s="109"/>
    </row>
    <row r="49" spans="4:74" s="9" customFormat="1" ht="7.5" customHeight="1" x14ac:dyDescent="0.25">
      <c r="D49" s="199"/>
      <c r="E49" s="199"/>
      <c r="F49" s="199"/>
      <c r="G49" s="199"/>
      <c r="H49" s="199"/>
      <c r="I49" s="199"/>
      <c r="J49" s="199"/>
      <c r="K49" s="199"/>
      <c r="L49" s="199"/>
      <c r="M49" s="104"/>
      <c r="N49" s="104"/>
      <c r="O49" s="104"/>
      <c r="P49" s="104"/>
      <c r="Q49" s="104"/>
      <c r="R49" s="104"/>
      <c r="S49" s="104"/>
      <c r="T49" s="103"/>
      <c r="U49" s="103"/>
      <c r="V49" s="103"/>
      <c r="W49" s="103"/>
      <c r="X49" s="103"/>
      <c r="Y49" s="103"/>
      <c r="Z49" s="103"/>
      <c r="AA49" s="103"/>
      <c r="AB49" s="103"/>
      <c r="AC49" s="103"/>
      <c r="AD49" s="103"/>
      <c r="AE49" s="103"/>
      <c r="AF49" s="103"/>
      <c r="AG49" s="103"/>
      <c r="AH49" s="200"/>
      <c r="AI49" s="200"/>
      <c r="AJ49" s="200"/>
      <c r="AK49" s="200"/>
      <c r="AL49" s="200"/>
      <c r="AM49" s="200"/>
      <c r="AN49" s="200"/>
      <c r="AO49" s="200"/>
      <c r="AP49" s="200"/>
      <c r="AQ49" s="200"/>
      <c r="AR49" s="200"/>
      <c r="AS49" s="109"/>
      <c r="AT49" s="109"/>
      <c r="AU49" s="109"/>
      <c r="AV49" s="109"/>
      <c r="AW49" s="109"/>
      <c r="AX49" s="109"/>
      <c r="AY49" s="109"/>
      <c r="AZ49" s="109"/>
      <c r="BA49" s="109"/>
      <c r="BB49" s="109"/>
      <c r="BC49" s="109"/>
      <c r="BD49" s="109"/>
      <c r="BE49" s="109"/>
      <c r="BF49" s="109"/>
      <c r="BG49" s="103"/>
      <c r="BH49" s="103"/>
      <c r="BI49" s="103"/>
      <c r="BJ49" s="103"/>
      <c r="BK49" s="103"/>
      <c r="BL49" s="103"/>
      <c r="BM49" s="103"/>
      <c r="BN49" s="103"/>
      <c r="BO49" s="109"/>
      <c r="BP49" s="109"/>
      <c r="BQ49" s="109"/>
      <c r="BR49" s="109"/>
      <c r="BS49" s="109"/>
      <c r="BT49" s="109"/>
      <c r="BU49" s="109"/>
      <c r="BV49" s="109"/>
    </row>
    <row r="50" spans="4:74" s="9" customFormat="1" ht="7.5" customHeight="1" x14ac:dyDescent="0.25">
      <c r="D50" s="199" t="str">
        <f>强度记录!A19</f>
        <v>YP-2018-SHY-253-5</v>
      </c>
      <c r="E50" s="199"/>
      <c r="F50" s="199"/>
      <c r="G50" s="199"/>
      <c r="H50" s="199"/>
      <c r="I50" s="199"/>
      <c r="J50" s="199"/>
      <c r="K50" s="199"/>
      <c r="L50" s="199"/>
      <c r="M50" s="104"/>
      <c r="N50" s="104"/>
      <c r="O50" s="104"/>
      <c r="P50" s="104"/>
      <c r="Q50" s="104"/>
      <c r="R50" s="104"/>
      <c r="S50" s="104"/>
      <c r="T50" s="103"/>
      <c r="U50" s="103"/>
      <c r="V50" s="103"/>
      <c r="W50" s="103"/>
      <c r="X50" s="103"/>
      <c r="Y50" s="103"/>
      <c r="Z50" s="103"/>
      <c r="AA50" s="103"/>
      <c r="AB50" s="103"/>
      <c r="AC50" s="103"/>
      <c r="AD50" s="103"/>
      <c r="AE50" s="103"/>
      <c r="AF50" s="103"/>
      <c r="AG50" s="103"/>
      <c r="AH50" s="200"/>
      <c r="AI50" s="200"/>
      <c r="AJ50" s="200"/>
      <c r="AK50" s="200"/>
      <c r="AL50" s="200"/>
      <c r="AM50" s="200"/>
      <c r="AN50" s="200"/>
      <c r="AO50" s="200"/>
      <c r="AP50" s="200"/>
      <c r="AQ50" s="200"/>
      <c r="AR50" s="200"/>
      <c r="AS50" s="109">
        <f>强度记录!L19</f>
        <v>42.784444444444446</v>
      </c>
      <c r="AT50" s="109"/>
      <c r="AU50" s="109"/>
      <c r="AV50" s="109"/>
      <c r="AW50" s="109"/>
      <c r="AX50" s="109"/>
      <c r="AY50" s="109"/>
      <c r="AZ50" s="109"/>
      <c r="BA50" s="109"/>
      <c r="BB50" s="109"/>
      <c r="BC50" s="109"/>
      <c r="BD50" s="109"/>
      <c r="BE50" s="109"/>
      <c r="BF50" s="109"/>
      <c r="BG50" s="103"/>
      <c r="BH50" s="103"/>
      <c r="BI50" s="103"/>
      <c r="BJ50" s="103"/>
      <c r="BK50" s="103"/>
      <c r="BL50" s="103"/>
      <c r="BM50" s="103"/>
      <c r="BN50" s="103"/>
      <c r="BO50" s="109"/>
      <c r="BP50" s="109"/>
      <c r="BQ50" s="109"/>
      <c r="BR50" s="109"/>
      <c r="BS50" s="109"/>
      <c r="BT50" s="109"/>
      <c r="BU50" s="109"/>
      <c r="BV50" s="109"/>
    </row>
    <row r="51" spans="4:74" s="9" customFormat="1" ht="7.5" customHeight="1" x14ac:dyDescent="0.25">
      <c r="D51" s="199"/>
      <c r="E51" s="199"/>
      <c r="F51" s="199"/>
      <c r="G51" s="199"/>
      <c r="H51" s="199"/>
      <c r="I51" s="199"/>
      <c r="J51" s="199"/>
      <c r="K51" s="199"/>
      <c r="L51" s="199"/>
      <c r="M51" s="104"/>
      <c r="N51" s="104"/>
      <c r="O51" s="104"/>
      <c r="P51" s="104"/>
      <c r="Q51" s="104"/>
      <c r="R51" s="104"/>
      <c r="S51" s="104"/>
      <c r="T51" s="103"/>
      <c r="U51" s="103"/>
      <c r="V51" s="103"/>
      <c r="W51" s="103"/>
      <c r="X51" s="103"/>
      <c r="Y51" s="103"/>
      <c r="Z51" s="103"/>
      <c r="AA51" s="103"/>
      <c r="AB51" s="103"/>
      <c r="AC51" s="103"/>
      <c r="AD51" s="103"/>
      <c r="AE51" s="103"/>
      <c r="AF51" s="103"/>
      <c r="AG51" s="103"/>
      <c r="AH51" s="200"/>
      <c r="AI51" s="200"/>
      <c r="AJ51" s="200"/>
      <c r="AK51" s="200"/>
      <c r="AL51" s="200"/>
      <c r="AM51" s="200"/>
      <c r="AN51" s="200"/>
      <c r="AO51" s="200"/>
      <c r="AP51" s="200"/>
      <c r="AQ51" s="200"/>
      <c r="AR51" s="200"/>
      <c r="AS51" s="109"/>
      <c r="AT51" s="109"/>
      <c r="AU51" s="109"/>
      <c r="AV51" s="109"/>
      <c r="AW51" s="109"/>
      <c r="AX51" s="109"/>
      <c r="AY51" s="109"/>
      <c r="AZ51" s="109"/>
      <c r="BA51" s="109"/>
      <c r="BB51" s="109"/>
      <c r="BC51" s="109"/>
      <c r="BD51" s="109"/>
      <c r="BE51" s="109"/>
      <c r="BF51" s="109"/>
      <c r="BG51" s="103"/>
      <c r="BH51" s="103"/>
      <c r="BI51" s="103"/>
      <c r="BJ51" s="103"/>
      <c r="BK51" s="103"/>
      <c r="BL51" s="103"/>
      <c r="BM51" s="103"/>
      <c r="BN51" s="103"/>
      <c r="BO51" s="109"/>
      <c r="BP51" s="109"/>
      <c r="BQ51" s="109"/>
      <c r="BR51" s="109"/>
      <c r="BS51" s="109"/>
      <c r="BT51" s="109"/>
      <c r="BU51" s="109"/>
      <c r="BV51" s="109"/>
    </row>
    <row r="52" spans="4:74" s="9" customFormat="1" ht="7.5" customHeight="1" x14ac:dyDescent="0.25">
      <c r="D52" s="199"/>
      <c r="E52" s="199"/>
      <c r="F52" s="199"/>
      <c r="G52" s="199"/>
      <c r="H52" s="199"/>
      <c r="I52" s="199"/>
      <c r="J52" s="199"/>
      <c r="K52" s="199"/>
      <c r="L52" s="199"/>
      <c r="M52" s="104"/>
      <c r="N52" s="104"/>
      <c r="O52" s="104"/>
      <c r="P52" s="104"/>
      <c r="Q52" s="104"/>
      <c r="R52" s="104"/>
      <c r="S52" s="104"/>
      <c r="T52" s="103"/>
      <c r="U52" s="103"/>
      <c r="V52" s="103"/>
      <c r="W52" s="103"/>
      <c r="X52" s="103"/>
      <c r="Y52" s="103"/>
      <c r="Z52" s="103"/>
      <c r="AA52" s="103"/>
      <c r="AB52" s="103"/>
      <c r="AC52" s="103"/>
      <c r="AD52" s="103"/>
      <c r="AE52" s="103"/>
      <c r="AF52" s="103"/>
      <c r="AG52" s="103"/>
      <c r="AH52" s="200"/>
      <c r="AI52" s="200"/>
      <c r="AJ52" s="200"/>
      <c r="AK52" s="200"/>
      <c r="AL52" s="200"/>
      <c r="AM52" s="200"/>
      <c r="AN52" s="200"/>
      <c r="AO52" s="200"/>
      <c r="AP52" s="200"/>
      <c r="AQ52" s="200"/>
      <c r="AR52" s="200"/>
      <c r="AS52" s="109"/>
      <c r="AT52" s="109"/>
      <c r="AU52" s="109"/>
      <c r="AV52" s="109"/>
      <c r="AW52" s="109"/>
      <c r="AX52" s="109"/>
      <c r="AY52" s="109"/>
      <c r="AZ52" s="109"/>
      <c r="BA52" s="109"/>
      <c r="BB52" s="109"/>
      <c r="BC52" s="109"/>
      <c r="BD52" s="109"/>
      <c r="BE52" s="109"/>
      <c r="BF52" s="109"/>
      <c r="BG52" s="103"/>
      <c r="BH52" s="103"/>
      <c r="BI52" s="103"/>
      <c r="BJ52" s="103"/>
      <c r="BK52" s="103"/>
      <c r="BL52" s="103"/>
      <c r="BM52" s="103"/>
      <c r="BN52" s="103"/>
      <c r="BO52" s="109"/>
      <c r="BP52" s="109"/>
      <c r="BQ52" s="109"/>
      <c r="BR52" s="109"/>
      <c r="BS52" s="109"/>
      <c r="BT52" s="109"/>
      <c r="BU52" s="109"/>
      <c r="BV52" s="109"/>
    </row>
    <row r="53" spans="4:74" s="9" customFormat="1" ht="7.5" customHeight="1" x14ac:dyDescent="0.25">
      <c r="D53" s="199" t="str">
        <f>强度记录!A20</f>
        <v>YP-2018-SHY-253-6</v>
      </c>
      <c r="E53" s="199"/>
      <c r="F53" s="199"/>
      <c r="G53" s="199"/>
      <c r="H53" s="199"/>
      <c r="I53" s="199"/>
      <c r="J53" s="199"/>
      <c r="K53" s="199"/>
      <c r="L53" s="199"/>
      <c r="M53" s="104"/>
      <c r="N53" s="104"/>
      <c r="O53" s="104"/>
      <c r="P53" s="104"/>
      <c r="Q53" s="104"/>
      <c r="R53" s="104"/>
      <c r="S53" s="104"/>
      <c r="T53" s="103"/>
      <c r="U53" s="103"/>
      <c r="V53" s="103"/>
      <c r="W53" s="103"/>
      <c r="X53" s="103"/>
      <c r="Y53" s="103"/>
      <c r="Z53" s="103"/>
      <c r="AA53" s="103"/>
      <c r="AB53" s="103"/>
      <c r="AC53" s="103"/>
      <c r="AD53" s="103"/>
      <c r="AE53" s="103"/>
      <c r="AF53" s="103"/>
      <c r="AG53" s="103"/>
      <c r="AH53" s="200"/>
      <c r="AI53" s="200"/>
      <c r="AJ53" s="200"/>
      <c r="AK53" s="200"/>
      <c r="AL53" s="200"/>
      <c r="AM53" s="200"/>
      <c r="AN53" s="200"/>
      <c r="AO53" s="200"/>
      <c r="AP53" s="200"/>
      <c r="AQ53" s="200"/>
      <c r="AR53" s="200"/>
      <c r="AS53" s="109">
        <f>强度记录!L20</f>
        <v>41.909777777777776</v>
      </c>
      <c r="AT53" s="109"/>
      <c r="AU53" s="109"/>
      <c r="AV53" s="109"/>
      <c r="AW53" s="109"/>
      <c r="AX53" s="109"/>
      <c r="AY53" s="109"/>
      <c r="AZ53" s="109"/>
      <c r="BA53" s="109"/>
      <c r="BB53" s="109"/>
      <c r="BC53" s="109"/>
      <c r="BD53" s="109"/>
      <c r="BE53" s="109"/>
      <c r="BF53" s="109"/>
      <c r="BG53" s="103"/>
      <c r="BH53" s="103"/>
      <c r="BI53" s="103"/>
      <c r="BJ53" s="103"/>
      <c r="BK53" s="103"/>
      <c r="BL53" s="103"/>
      <c r="BM53" s="103"/>
      <c r="BN53" s="103"/>
      <c r="BO53" s="109"/>
      <c r="BP53" s="109"/>
      <c r="BQ53" s="109"/>
      <c r="BR53" s="109"/>
      <c r="BS53" s="109"/>
      <c r="BT53" s="109"/>
      <c r="BU53" s="109"/>
      <c r="BV53" s="109"/>
    </row>
    <row r="54" spans="4:74" s="9" customFormat="1" ht="7.5" customHeight="1" x14ac:dyDescent="0.25">
      <c r="D54" s="199"/>
      <c r="E54" s="199"/>
      <c r="F54" s="199"/>
      <c r="G54" s="199"/>
      <c r="H54" s="199"/>
      <c r="I54" s="199"/>
      <c r="J54" s="199"/>
      <c r="K54" s="199"/>
      <c r="L54" s="199"/>
      <c r="M54" s="104"/>
      <c r="N54" s="104"/>
      <c r="O54" s="104"/>
      <c r="P54" s="104"/>
      <c r="Q54" s="104"/>
      <c r="R54" s="104"/>
      <c r="S54" s="104"/>
      <c r="T54" s="103"/>
      <c r="U54" s="103"/>
      <c r="V54" s="103"/>
      <c r="W54" s="103"/>
      <c r="X54" s="103"/>
      <c r="Y54" s="103"/>
      <c r="Z54" s="103"/>
      <c r="AA54" s="103"/>
      <c r="AB54" s="103"/>
      <c r="AC54" s="103"/>
      <c r="AD54" s="103"/>
      <c r="AE54" s="103"/>
      <c r="AF54" s="103"/>
      <c r="AG54" s="103"/>
      <c r="AH54" s="200"/>
      <c r="AI54" s="200"/>
      <c r="AJ54" s="200"/>
      <c r="AK54" s="200"/>
      <c r="AL54" s="200"/>
      <c r="AM54" s="200"/>
      <c r="AN54" s="200"/>
      <c r="AO54" s="200"/>
      <c r="AP54" s="200"/>
      <c r="AQ54" s="200"/>
      <c r="AR54" s="200"/>
      <c r="AS54" s="109"/>
      <c r="AT54" s="109"/>
      <c r="AU54" s="109"/>
      <c r="AV54" s="109"/>
      <c r="AW54" s="109"/>
      <c r="AX54" s="109"/>
      <c r="AY54" s="109"/>
      <c r="AZ54" s="109"/>
      <c r="BA54" s="109"/>
      <c r="BB54" s="109"/>
      <c r="BC54" s="109"/>
      <c r="BD54" s="109"/>
      <c r="BE54" s="109"/>
      <c r="BF54" s="109"/>
      <c r="BG54" s="103"/>
      <c r="BH54" s="103"/>
      <c r="BI54" s="103"/>
      <c r="BJ54" s="103"/>
      <c r="BK54" s="103"/>
      <c r="BL54" s="103"/>
      <c r="BM54" s="103"/>
      <c r="BN54" s="103"/>
      <c r="BO54" s="109"/>
      <c r="BP54" s="109"/>
      <c r="BQ54" s="109"/>
      <c r="BR54" s="109"/>
      <c r="BS54" s="109"/>
      <c r="BT54" s="109"/>
      <c r="BU54" s="109"/>
      <c r="BV54" s="109"/>
    </row>
    <row r="55" spans="4:74" s="9" customFormat="1" ht="7.5" customHeight="1" x14ac:dyDescent="0.25">
      <c r="D55" s="199"/>
      <c r="E55" s="199"/>
      <c r="F55" s="199"/>
      <c r="G55" s="199"/>
      <c r="H55" s="199"/>
      <c r="I55" s="199"/>
      <c r="J55" s="199"/>
      <c r="K55" s="199"/>
      <c r="L55" s="199"/>
      <c r="M55" s="104"/>
      <c r="N55" s="104"/>
      <c r="O55" s="104"/>
      <c r="P55" s="104"/>
      <c r="Q55" s="104"/>
      <c r="R55" s="104"/>
      <c r="S55" s="104"/>
      <c r="T55" s="103"/>
      <c r="U55" s="103"/>
      <c r="V55" s="103"/>
      <c r="W55" s="103"/>
      <c r="X55" s="103"/>
      <c r="Y55" s="103"/>
      <c r="Z55" s="103"/>
      <c r="AA55" s="103"/>
      <c r="AB55" s="103"/>
      <c r="AC55" s="103"/>
      <c r="AD55" s="103"/>
      <c r="AE55" s="103"/>
      <c r="AF55" s="103"/>
      <c r="AG55" s="103"/>
      <c r="AH55" s="200"/>
      <c r="AI55" s="200"/>
      <c r="AJ55" s="200"/>
      <c r="AK55" s="200"/>
      <c r="AL55" s="200"/>
      <c r="AM55" s="200"/>
      <c r="AN55" s="200"/>
      <c r="AO55" s="200"/>
      <c r="AP55" s="200"/>
      <c r="AQ55" s="200"/>
      <c r="AR55" s="200"/>
      <c r="AS55" s="109"/>
      <c r="AT55" s="109"/>
      <c r="AU55" s="109"/>
      <c r="AV55" s="109"/>
      <c r="AW55" s="109"/>
      <c r="AX55" s="109"/>
      <c r="AY55" s="109"/>
      <c r="AZ55" s="109"/>
      <c r="BA55" s="109"/>
      <c r="BB55" s="109"/>
      <c r="BC55" s="109"/>
      <c r="BD55" s="109"/>
      <c r="BE55" s="109"/>
      <c r="BF55" s="109"/>
      <c r="BG55" s="103"/>
      <c r="BH55" s="103"/>
      <c r="BI55" s="103"/>
      <c r="BJ55" s="103"/>
      <c r="BK55" s="103"/>
      <c r="BL55" s="103"/>
      <c r="BM55" s="103"/>
      <c r="BN55" s="103"/>
      <c r="BO55" s="109"/>
      <c r="BP55" s="109"/>
      <c r="BQ55" s="109"/>
      <c r="BR55" s="109"/>
      <c r="BS55" s="109"/>
      <c r="BT55" s="109"/>
      <c r="BU55" s="109"/>
      <c r="BV55" s="109"/>
    </row>
    <row r="56" spans="4:74" s="9" customFormat="1" ht="7.5" customHeight="1" x14ac:dyDescent="0.25">
      <c r="D56" s="199" t="str">
        <f>强度记录!A21</f>
        <v>/</v>
      </c>
      <c r="E56" s="199"/>
      <c r="F56" s="199"/>
      <c r="G56" s="199"/>
      <c r="H56" s="199"/>
      <c r="I56" s="199"/>
      <c r="J56" s="199"/>
      <c r="K56" s="199"/>
      <c r="L56" s="199"/>
      <c r="M56" s="103" t="s">
        <v>6</v>
      </c>
      <c r="N56" s="103"/>
      <c r="O56" s="103"/>
      <c r="P56" s="103"/>
      <c r="Q56" s="103"/>
      <c r="R56" s="103"/>
      <c r="S56" s="103"/>
      <c r="T56" s="103" t="s">
        <v>6</v>
      </c>
      <c r="U56" s="103"/>
      <c r="V56" s="103"/>
      <c r="W56" s="103"/>
      <c r="X56" s="103"/>
      <c r="Y56" s="103"/>
      <c r="Z56" s="103" t="s">
        <v>6</v>
      </c>
      <c r="AA56" s="103"/>
      <c r="AB56" s="103"/>
      <c r="AC56" s="103"/>
      <c r="AD56" s="103"/>
      <c r="AE56" s="103"/>
      <c r="AF56" s="103"/>
      <c r="AG56" s="103"/>
      <c r="AH56" s="200" t="s">
        <v>6</v>
      </c>
      <c r="AI56" s="200"/>
      <c r="AJ56" s="200"/>
      <c r="AK56" s="200"/>
      <c r="AL56" s="200"/>
      <c r="AM56" s="200"/>
      <c r="AN56" s="200"/>
      <c r="AO56" s="200"/>
      <c r="AP56" s="200"/>
      <c r="AQ56" s="200"/>
      <c r="AR56" s="200"/>
      <c r="AS56" s="103" t="s">
        <v>6</v>
      </c>
      <c r="AT56" s="103"/>
      <c r="AU56" s="103"/>
      <c r="AV56" s="103"/>
      <c r="AW56" s="103"/>
      <c r="AX56" s="103"/>
      <c r="AY56" s="103"/>
      <c r="AZ56" s="103"/>
      <c r="BA56" s="103" t="s">
        <v>6</v>
      </c>
      <c r="BB56" s="103"/>
      <c r="BC56" s="103"/>
      <c r="BD56" s="103"/>
      <c r="BE56" s="103"/>
      <c r="BF56" s="103"/>
      <c r="BG56" s="103" t="s">
        <v>6</v>
      </c>
      <c r="BH56" s="103"/>
      <c r="BI56" s="103"/>
      <c r="BJ56" s="103"/>
      <c r="BK56" s="103"/>
      <c r="BL56" s="103"/>
      <c r="BM56" s="103"/>
      <c r="BN56" s="103"/>
      <c r="BO56" s="103" t="s">
        <v>6</v>
      </c>
      <c r="BP56" s="103"/>
      <c r="BQ56" s="103"/>
      <c r="BR56" s="103"/>
      <c r="BS56" s="103"/>
      <c r="BT56" s="103"/>
      <c r="BU56" s="103"/>
      <c r="BV56" s="103"/>
    </row>
    <row r="57" spans="4:74" s="9" customFormat="1" ht="7.5" customHeight="1" x14ac:dyDescent="0.25">
      <c r="D57" s="199"/>
      <c r="E57" s="199"/>
      <c r="F57" s="199"/>
      <c r="G57" s="199"/>
      <c r="H57" s="199"/>
      <c r="I57" s="199"/>
      <c r="J57" s="199"/>
      <c r="K57" s="199"/>
      <c r="L57" s="199"/>
      <c r="M57" s="103"/>
      <c r="N57" s="103"/>
      <c r="O57" s="103"/>
      <c r="P57" s="103"/>
      <c r="Q57" s="103"/>
      <c r="R57" s="103"/>
      <c r="S57" s="103"/>
      <c r="T57" s="103"/>
      <c r="U57" s="103"/>
      <c r="V57" s="103"/>
      <c r="W57" s="103"/>
      <c r="X57" s="103"/>
      <c r="Y57" s="103"/>
      <c r="Z57" s="103"/>
      <c r="AA57" s="103"/>
      <c r="AB57" s="103"/>
      <c r="AC57" s="103"/>
      <c r="AD57" s="103"/>
      <c r="AE57" s="103"/>
      <c r="AF57" s="103"/>
      <c r="AG57" s="103"/>
      <c r="AH57" s="200"/>
      <c r="AI57" s="200"/>
      <c r="AJ57" s="200"/>
      <c r="AK57" s="200"/>
      <c r="AL57" s="200"/>
      <c r="AM57" s="200"/>
      <c r="AN57" s="200"/>
      <c r="AO57" s="200"/>
      <c r="AP57" s="200"/>
      <c r="AQ57" s="200"/>
      <c r="AR57" s="200"/>
      <c r="AS57" s="103"/>
      <c r="AT57" s="103"/>
      <c r="AU57" s="103"/>
      <c r="AV57" s="103"/>
      <c r="AW57" s="103"/>
      <c r="AX57" s="103"/>
      <c r="AY57" s="103"/>
      <c r="AZ57" s="103"/>
      <c r="BA57" s="103"/>
      <c r="BB57" s="103"/>
      <c r="BC57" s="103"/>
      <c r="BD57" s="103"/>
      <c r="BE57" s="103"/>
      <c r="BF57" s="103"/>
      <c r="BG57" s="103"/>
      <c r="BH57" s="103"/>
      <c r="BI57" s="103"/>
      <c r="BJ57" s="103"/>
      <c r="BK57" s="103"/>
      <c r="BL57" s="103"/>
      <c r="BM57" s="103"/>
      <c r="BN57" s="103"/>
      <c r="BO57" s="103"/>
      <c r="BP57" s="103"/>
      <c r="BQ57" s="103"/>
      <c r="BR57" s="103"/>
      <c r="BS57" s="103"/>
      <c r="BT57" s="103"/>
      <c r="BU57" s="103"/>
      <c r="BV57" s="103"/>
    </row>
    <row r="58" spans="4:74" s="9" customFormat="1" ht="7.5" customHeight="1" x14ac:dyDescent="0.25">
      <c r="D58" s="199"/>
      <c r="E58" s="199"/>
      <c r="F58" s="199"/>
      <c r="G58" s="199"/>
      <c r="H58" s="199"/>
      <c r="I58" s="199"/>
      <c r="J58" s="199"/>
      <c r="K58" s="199"/>
      <c r="L58" s="199"/>
      <c r="M58" s="103"/>
      <c r="N58" s="103"/>
      <c r="O58" s="103"/>
      <c r="P58" s="103"/>
      <c r="Q58" s="103"/>
      <c r="R58" s="103"/>
      <c r="S58" s="103"/>
      <c r="T58" s="103"/>
      <c r="U58" s="103"/>
      <c r="V58" s="103"/>
      <c r="W58" s="103"/>
      <c r="X58" s="103"/>
      <c r="Y58" s="103"/>
      <c r="Z58" s="103"/>
      <c r="AA58" s="103"/>
      <c r="AB58" s="103"/>
      <c r="AC58" s="103"/>
      <c r="AD58" s="103"/>
      <c r="AE58" s="103"/>
      <c r="AF58" s="103"/>
      <c r="AG58" s="103"/>
      <c r="AH58" s="200"/>
      <c r="AI58" s="200"/>
      <c r="AJ58" s="200"/>
      <c r="AK58" s="200"/>
      <c r="AL58" s="200"/>
      <c r="AM58" s="200"/>
      <c r="AN58" s="200"/>
      <c r="AO58" s="200"/>
      <c r="AP58" s="200"/>
      <c r="AQ58" s="200"/>
      <c r="AR58" s="200"/>
      <c r="AS58" s="103"/>
      <c r="AT58" s="103"/>
      <c r="AU58" s="103"/>
      <c r="AV58" s="103"/>
      <c r="AW58" s="103"/>
      <c r="AX58" s="103"/>
      <c r="AY58" s="103"/>
      <c r="AZ58" s="103"/>
      <c r="BA58" s="103"/>
      <c r="BB58" s="103"/>
      <c r="BC58" s="103"/>
      <c r="BD58" s="103"/>
      <c r="BE58" s="103"/>
      <c r="BF58" s="103"/>
      <c r="BG58" s="103"/>
      <c r="BH58" s="103"/>
      <c r="BI58" s="103"/>
      <c r="BJ58" s="103"/>
      <c r="BK58" s="103"/>
      <c r="BL58" s="103"/>
      <c r="BM58" s="103"/>
      <c r="BN58" s="103"/>
      <c r="BO58" s="103"/>
      <c r="BP58" s="103"/>
      <c r="BQ58" s="103"/>
      <c r="BR58" s="103"/>
      <c r="BS58" s="103"/>
      <c r="BT58" s="103"/>
      <c r="BU58" s="103"/>
      <c r="BV58" s="103"/>
    </row>
    <row r="59" spans="4:74" s="9" customFormat="1" ht="7.5" customHeight="1" x14ac:dyDescent="0.25">
      <c r="D59" s="199" t="str">
        <f>强度记录!A22</f>
        <v>/</v>
      </c>
      <c r="E59" s="199"/>
      <c r="F59" s="199"/>
      <c r="G59" s="199"/>
      <c r="H59" s="199"/>
      <c r="I59" s="199"/>
      <c r="J59" s="199"/>
      <c r="K59" s="199"/>
      <c r="L59" s="199"/>
      <c r="M59" s="103"/>
      <c r="N59" s="103"/>
      <c r="O59" s="103"/>
      <c r="P59" s="103"/>
      <c r="Q59" s="103"/>
      <c r="R59" s="103"/>
      <c r="S59" s="103"/>
      <c r="T59" s="103"/>
      <c r="U59" s="103"/>
      <c r="V59" s="103"/>
      <c r="W59" s="103"/>
      <c r="X59" s="103"/>
      <c r="Y59" s="103"/>
      <c r="Z59" s="103"/>
      <c r="AA59" s="103"/>
      <c r="AB59" s="103"/>
      <c r="AC59" s="103"/>
      <c r="AD59" s="103"/>
      <c r="AE59" s="103"/>
      <c r="AF59" s="103"/>
      <c r="AG59" s="103"/>
      <c r="AH59" s="200"/>
      <c r="AI59" s="200"/>
      <c r="AJ59" s="200"/>
      <c r="AK59" s="200"/>
      <c r="AL59" s="200"/>
      <c r="AM59" s="200"/>
      <c r="AN59" s="200"/>
      <c r="AO59" s="200"/>
      <c r="AP59" s="200"/>
      <c r="AQ59" s="200"/>
      <c r="AR59" s="200"/>
      <c r="AS59" s="103" t="s">
        <v>6</v>
      </c>
      <c r="AT59" s="103"/>
      <c r="AU59" s="103"/>
      <c r="AV59" s="103"/>
      <c r="AW59" s="103"/>
      <c r="AX59" s="103"/>
      <c r="AY59" s="103"/>
      <c r="AZ59" s="103"/>
      <c r="BA59" s="103"/>
      <c r="BB59" s="103"/>
      <c r="BC59" s="103"/>
      <c r="BD59" s="103"/>
      <c r="BE59" s="103"/>
      <c r="BF59" s="103"/>
      <c r="BG59" s="103"/>
      <c r="BH59" s="103"/>
      <c r="BI59" s="103"/>
      <c r="BJ59" s="103"/>
      <c r="BK59" s="103"/>
      <c r="BL59" s="103"/>
      <c r="BM59" s="103"/>
      <c r="BN59" s="103"/>
      <c r="BO59" s="103"/>
      <c r="BP59" s="103"/>
      <c r="BQ59" s="103"/>
      <c r="BR59" s="103"/>
      <c r="BS59" s="103"/>
      <c r="BT59" s="103"/>
      <c r="BU59" s="103"/>
      <c r="BV59" s="103"/>
    </row>
    <row r="60" spans="4:74" s="9" customFormat="1" ht="7.5" customHeight="1" x14ac:dyDescent="0.25">
      <c r="D60" s="199"/>
      <c r="E60" s="199"/>
      <c r="F60" s="199"/>
      <c r="G60" s="199"/>
      <c r="H60" s="199"/>
      <c r="I60" s="199"/>
      <c r="J60" s="199"/>
      <c r="K60" s="199"/>
      <c r="L60" s="199"/>
      <c r="M60" s="103"/>
      <c r="N60" s="103"/>
      <c r="O60" s="103"/>
      <c r="P60" s="103"/>
      <c r="Q60" s="103"/>
      <c r="R60" s="103"/>
      <c r="S60" s="103"/>
      <c r="T60" s="103"/>
      <c r="U60" s="103"/>
      <c r="V60" s="103"/>
      <c r="W60" s="103"/>
      <c r="X60" s="103"/>
      <c r="Y60" s="103"/>
      <c r="Z60" s="103"/>
      <c r="AA60" s="103"/>
      <c r="AB60" s="103"/>
      <c r="AC60" s="103"/>
      <c r="AD60" s="103"/>
      <c r="AE60" s="103"/>
      <c r="AF60" s="103"/>
      <c r="AG60" s="103"/>
      <c r="AH60" s="200"/>
      <c r="AI60" s="200"/>
      <c r="AJ60" s="200"/>
      <c r="AK60" s="200"/>
      <c r="AL60" s="200"/>
      <c r="AM60" s="200"/>
      <c r="AN60" s="200"/>
      <c r="AO60" s="200"/>
      <c r="AP60" s="200"/>
      <c r="AQ60" s="200"/>
      <c r="AR60" s="200"/>
      <c r="AS60" s="103"/>
      <c r="AT60" s="103"/>
      <c r="AU60" s="103"/>
      <c r="AV60" s="103"/>
      <c r="AW60" s="103"/>
      <c r="AX60" s="103"/>
      <c r="AY60" s="103"/>
      <c r="AZ60" s="103"/>
      <c r="BA60" s="103"/>
      <c r="BB60" s="103"/>
      <c r="BC60" s="103"/>
      <c r="BD60" s="103"/>
      <c r="BE60" s="103"/>
      <c r="BF60" s="103"/>
      <c r="BG60" s="103"/>
      <c r="BH60" s="103"/>
      <c r="BI60" s="103"/>
      <c r="BJ60" s="103"/>
      <c r="BK60" s="103"/>
      <c r="BL60" s="103"/>
      <c r="BM60" s="103"/>
      <c r="BN60" s="103"/>
      <c r="BO60" s="103"/>
      <c r="BP60" s="103"/>
      <c r="BQ60" s="103"/>
      <c r="BR60" s="103"/>
      <c r="BS60" s="103"/>
      <c r="BT60" s="103"/>
      <c r="BU60" s="103"/>
      <c r="BV60" s="103"/>
    </row>
    <row r="61" spans="4:74" s="9" customFormat="1" ht="7.5" customHeight="1" x14ac:dyDescent="0.25">
      <c r="D61" s="199"/>
      <c r="E61" s="199"/>
      <c r="F61" s="199"/>
      <c r="G61" s="199"/>
      <c r="H61" s="199"/>
      <c r="I61" s="199"/>
      <c r="J61" s="199"/>
      <c r="K61" s="199"/>
      <c r="L61" s="199"/>
      <c r="M61" s="103"/>
      <c r="N61" s="103"/>
      <c r="O61" s="103"/>
      <c r="P61" s="103"/>
      <c r="Q61" s="103"/>
      <c r="R61" s="103"/>
      <c r="S61" s="103"/>
      <c r="T61" s="103"/>
      <c r="U61" s="103"/>
      <c r="V61" s="103"/>
      <c r="W61" s="103"/>
      <c r="X61" s="103"/>
      <c r="Y61" s="103"/>
      <c r="Z61" s="103"/>
      <c r="AA61" s="103"/>
      <c r="AB61" s="103"/>
      <c r="AC61" s="103"/>
      <c r="AD61" s="103"/>
      <c r="AE61" s="103"/>
      <c r="AF61" s="103"/>
      <c r="AG61" s="103"/>
      <c r="AH61" s="200"/>
      <c r="AI61" s="200"/>
      <c r="AJ61" s="200"/>
      <c r="AK61" s="200"/>
      <c r="AL61" s="200"/>
      <c r="AM61" s="200"/>
      <c r="AN61" s="200"/>
      <c r="AO61" s="200"/>
      <c r="AP61" s="200"/>
      <c r="AQ61" s="200"/>
      <c r="AR61" s="200"/>
      <c r="AS61" s="103"/>
      <c r="AT61" s="103"/>
      <c r="AU61" s="103"/>
      <c r="AV61" s="103"/>
      <c r="AW61" s="103"/>
      <c r="AX61" s="103"/>
      <c r="AY61" s="103"/>
      <c r="AZ61" s="103"/>
      <c r="BA61" s="103"/>
      <c r="BB61" s="103"/>
      <c r="BC61" s="103"/>
      <c r="BD61" s="103"/>
      <c r="BE61" s="103"/>
      <c r="BF61" s="103"/>
      <c r="BG61" s="103"/>
      <c r="BH61" s="103"/>
      <c r="BI61" s="103"/>
      <c r="BJ61" s="103"/>
      <c r="BK61" s="103"/>
      <c r="BL61" s="103"/>
      <c r="BM61" s="103"/>
      <c r="BN61" s="103"/>
      <c r="BO61" s="103"/>
      <c r="BP61" s="103"/>
      <c r="BQ61" s="103"/>
      <c r="BR61" s="103"/>
      <c r="BS61" s="103"/>
      <c r="BT61" s="103"/>
      <c r="BU61" s="103"/>
      <c r="BV61" s="103"/>
    </row>
    <row r="62" spans="4:74" s="9" customFormat="1" ht="7.5" customHeight="1" x14ac:dyDescent="0.25">
      <c r="D62" s="199" t="str">
        <f>强度记录!A23</f>
        <v>/</v>
      </c>
      <c r="E62" s="199"/>
      <c r="F62" s="199"/>
      <c r="G62" s="199"/>
      <c r="H62" s="199"/>
      <c r="I62" s="199"/>
      <c r="J62" s="199"/>
      <c r="K62" s="199"/>
      <c r="L62" s="199"/>
      <c r="M62" s="103"/>
      <c r="N62" s="103"/>
      <c r="O62" s="103"/>
      <c r="P62" s="103"/>
      <c r="Q62" s="103"/>
      <c r="R62" s="103"/>
      <c r="S62" s="103"/>
      <c r="T62" s="103"/>
      <c r="U62" s="103"/>
      <c r="V62" s="103"/>
      <c r="W62" s="103"/>
      <c r="X62" s="103"/>
      <c r="Y62" s="103"/>
      <c r="Z62" s="103"/>
      <c r="AA62" s="103"/>
      <c r="AB62" s="103"/>
      <c r="AC62" s="103"/>
      <c r="AD62" s="103"/>
      <c r="AE62" s="103"/>
      <c r="AF62" s="103"/>
      <c r="AG62" s="103"/>
      <c r="AH62" s="200"/>
      <c r="AI62" s="200"/>
      <c r="AJ62" s="200"/>
      <c r="AK62" s="200"/>
      <c r="AL62" s="200"/>
      <c r="AM62" s="200"/>
      <c r="AN62" s="200"/>
      <c r="AO62" s="200"/>
      <c r="AP62" s="200"/>
      <c r="AQ62" s="200"/>
      <c r="AR62" s="200"/>
      <c r="AS62" s="103" t="s">
        <v>6</v>
      </c>
      <c r="AT62" s="103"/>
      <c r="AU62" s="103"/>
      <c r="AV62" s="103"/>
      <c r="AW62" s="103"/>
      <c r="AX62" s="103"/>
      <c r="AY62" s="103"/>
      <c r="AZ62" s="103"/>
      <c r="BA62" s="103"/>
      <c r="BB62" s="103"/>
      <c r="BC62" s="103"/>
      <c r="BD62" s="103"/>
      <c r="BE62" s="103"/>
      <c r="BF62" s="103"/>
      <c r="BG62" s="103"/>
      <c r="BH62" s="103"/>
      <c r="BI62" s="103"/>
      <c r="BJ62" s="103"/>
      <c r="BK62" s="103"/>
      <c r="BL62" s="103"/>
      <c r="BM62" s="103"/>
      <c r="BN62" s="103"/>
      <c r="BO62" s="103"/>
      <c r="BP62" s="103"/>
      <c r="BQ62" s="103"/>
      <c r="BR62" s="103"/>
      <c r="BS62" s="103"/>
      <c r="BT62" s="103"/>
      <c r="BU62" s="103"/>
      <c r="BV62" s="103"/>
    </row>
    <row r="63" spans="4:74" s="9" customFormat="1" ht="7.5" customHeight="1" x14ac:dyDescent="0.25">
      <c r="D63" s="199"/>
      <c r="E63" s="199"/>
      <c r="F63" s="199"/>
      <c r="G63" s="199"/>
      <c r="H63" s="199"/>
      <c r="I63" s="199"/>
      <c r="J63" s="199"/>
      <c r="K63" s="199"/>
      <c r="L63" s="199"/>
      <c r="M63" s="103"/>
      <c r="N63" s="103"/>
      <c r="O63" s="103"/>
      <c r="P63" s="103"/>
      <c r="Q63" s="103"/>
      <c r="R63" s="103"/>
      <c r="S63" s="103"/>
      <c r="T63" s="103"/>
      <c r="U63" s="103"/>
      <c r="V63" s="103"/>
      <c r="W63" s="103"/>
      <c r="X63" s="103"/>
      <c r="Y63" s="103"/>
      <c r="Z63" s="103"/>
      <c r="AA63" s="103"/>
      <c r="AB63" s="103"/>
      <c r="AC63" s="103"/>
      <c r="AD63" s="103"/>
      <c r="AE63" s="103"/>
      <c r="AF63" s="103"/>
      <c r="AG63" s="103"/>
      <c r="AH63" s="200"/>
      <c r="AI63" s="200"/>
      <c r="AJ63" s="200"/>
      <c r="AK63" s="200"/>
      <c r="AL63" s="200"/>
      <c r="AM63" s="200"/>
      <c r="AN63" s="200"/>
      <c r="AO63" s="200"/>
      <c r="AP63" s="200"/>
      <c r="AQ63" s="200"/>
      <c r="AR63" s="200"/>
      <c r="AS63" s="103"/>
      <c r="AT63" s="103"/>
      <c r="AU63" s="103"/>
      <c r="AV63" s="103"/>
      <c r="AW63" s="103"/>
      <c r="AX63" s="103"/>
      <c r="AY63" s="103"/>
      <c r="AZ63" s="103"/>
      <c r="BA63" s="103"/>
      <c r="BB63" s="103"/>
      <c r="BC63" s="103"/>
      <c r="BD63" s="103"/>
      <c r="BE63" s="103"/>
      <c r="BF63" s="103"/>
      <c r="BG63" s="103"/>
      <c r="BH63" s="103"/>
      <c r="BI63" s="103"/>
      <c r="BJ63" s="103"/>
      <c r="BK63" s="103"/>
      <c r="BL63" s="103"/>
      <c r="BM63" s="103"/>
      <c r="BN63" s="103"/>
      <c r="BO63" s="103"/>
      <c r="BP63" s="103"/>
      <c r="BQ63" s="103"/>
      <c r="BR63" s="103"/>
      <c r="BS63" s="103"/>
      <c r="BT63" s="103"/>
      <c r="BU63" s="103"/>
      <c r="BV63" s="103"/>
    </row>
    <row r="64" spans="4:74" s="9" customFormat="1" ht="7.5" customHeight="1" x14ac:dyDescent="0.25">
      <c r="D64" s="199"/>
      <c r="E64" s="199"/>
      <c r="F64" s="199"/>
      <c r="G64" s="199"/>
      <c r="H64" s="199"/>
      <c r="I64" s="199"/>
      <c r="J64" s="199"/>
      <c r="K64" s="199"/>
      <c r="L64" s="199"/>
      <c r="M64" s="103"/>
      <c r="N64" s="103"/>
      <c r="O64" s="103"/>
      <c r="P64" s="103"/>
      <c r="Q64" s="103"/>
      <c r="R64" s="103"/>
      <c r="S64" s="103"/>
      <c r="T64" s="103"/>
      <c r="U64" s="103"/>
      <c r="V64" s="103"/>
      <c r="W64" s="103"/>
      <c r="X64" s="103"/>
      <c r="Y64" s="103"/>
      <c r="Z64" s="103"/>
      <c r="AA64" s="103"/>
      <c r="AB64" s="103"/>
      <c r="AC64" s="103"/>
      <c r="AD64" s="103"/>
      <c r="AE64" s="103"/>
      <c r="AF64" s="103"/>
      <c r="AG64" s="103"/>
      <c r="AH64" s="200"/>
      <c r="AI64" s="200"/>
      <c r="AJ64" s="200"/>
      <c r="AK64" s="200"/>
      <c r="AL64" s="200"/>
      <c r="AM64" s="200"/>
      <c r="AN64" s="200"/>
      <c r="AO64" s="200"/>
      <c r="AP64" s="200"/>
      <c r="AQ64" s="200"/>
      <c r="AR64" s="200"/>
      <c r="AS64" s="103"/>
      <c r="AT64" s="103"/>
      <c r="AU64" s="103"/>
      <c r="AV64" s="103"/>
      <c r="AW64" s="103"/>
      <c r="AX64" s="103"/>
      <c r="AY64" s="103"/>
      <c r="AZ64" s="103"/>
      <c r="BA64" s="103"/>
      <c r="BB64" s="103"/>
      <c r="BC64" s="103"/>
      <c r="BD64" s="103"/>
      <c r="BE64" s="103"/>
      <c r="BF64" s="103"/>
      <c r="BG64" s="103"/>
      <c r="BH64" s="103"/>
      <c r="BI64" s="103"/>
      <c r="BJ64" s="103"/>
      <c r="BK64" s="103"/>
      <c r="BL64" s="103"/>
      <c r="BM64" s="103"/>
      <c r="BN64" s="103"/>
      <c r="BO64" s="103"/>
      <c r="BP64" s="103"/>
      <c r="BQ64" s="103"/>
      <c r="BR64" s="103"/>
      <c r="BS64" s="103"/>
      <c r="BT64" s="103"/>
      <c r="BU64" s="103"/>
      <c r="BV64" s="103"/>
    </row>
    <row r="65" spans="4:74" s="9" customFormat="1" ht="7.5" customHeight="1" x14ac:dyDescent="0.25">
      <c r="D65" s="103" t="s">
        <v>6</v>
      </c>
      <c r="E65" s="103"/>
      <c r="F65" s="103"/>
      <c r="G65" s="103"/>
      <c r="H65" s="103"/>
      <c r="I65" s="103"/>
      <c r="J65" s="103"/>
      <c r="K65" s="103"/>
      <c r="L65" s="103"/>
      <c r="M65" s="103" t="s">
        <v>6</v>
      </c>
      <c r="N65" s="103"/>
      <c r="O65" s="103"/>
      <c r="P65" s="103"/>
      <c r="Q65" s="103"/>
      <c r="R65" s="103"/>
      <c r="S65" s="103"/>
      <c r="T65" s="103" t="s">
        <v>6</v>
      </c>
      <c r="U65" s="103"/>
      <c r="V65" s="103"/>
      <c r="W65" s="103"/>
      <c r="X65" s="103"/>
      <c r="Y65" s="103"/>
      <c r="Z65" s="103" t="s">
        <v>6</v>
      </c>
      <c r="AA65" s="103"/>
      <c r="AB65" s="103"/>
      <c r="AC65" s="103"/>
      <c r="AD65" s="103"/>
      <c r="AE65" s="103"/>
      <c r="AF65" s="103"/>
      <c r="AG65" s="103"/>
      <c r="AH65" s="200" t="s">
        <v>6</v>
      </c>
      <c r="AI65" s="200"/>
      <c r="AJ65" s="200"/>
      <c r="AK65" s="200"/>
      <c r="AL65" s="200"/>
      <c r="AM65" s="200"/>
      <c r="AN65" s="200"/>
      <c r="AO65" s="200"/>
      <c r="AP65" s="200"/>
      <c r="AQ65" s="200"/>
      <c r="AR65" s="200"/>
      <c r="AS65" s="103" t="s">
        <v>6</v>
      </c>
      <c r="AT65" s="103"/>
      <c r="AU65" s="103"/>
      <c r="AV65" s="103"/>
      <c r="AW65" s="103"/>
      <c r="AX65" s="103"/>
      <c r="AY65" s="103"/>
      <c r="AZ65" s="103"/>
      <c r="BA65" s="103" t="s">
        <v>6</v>
      </c>
      <c r="BB65" s="103"/>
      <c r="BC65" s="103"/>
      <c r="BD65" s="103"/>
      <c r="BE65" s="103"/>
      <c r="BF65" s="103"/>
      <c r="BG65" s="103" t="s">
        <v>6</v>
      </c>
      <c r="BH65" s="103"/>
      <c r="BI65" s="103"/>
      <c r="BJ65" s="103"/>
      <c r="BK65" s="103"/>
      <c r="BL65" s="103"/>
      <c r="BM65" s="103"/>
      <c r="BN65" s="103"/>
      <c r="BO65" s="103" t="s">
        <v>6</v>
      </c>
      <c r="BP65" s="103"/>
      <c r="BQ65" s="103"/>
      <c r="BR65" s="103"/>
      <c r="BS65" s="103"/>
      <c r="BT65" s="103"/>
      <c r="BU65" s="103"/>
      <c r="BV65" s="103"/>
    </row>
    <row r="66" spans="4:74" s="9" customFormat="1" ht="7.5" customHeight="1" x14ac:dyDescent="0.25"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  <c r="P66" s="103"/>
      <c r="Q66" s="103"/>
      <c r="R66" s="103"/>
      <c r="S66" s="103"/>
      <c r="T66" s="103"/>
      <c r="U66" s="103"/>
      <c r="V66" s="103"/>
      <c r="W66" s="103"/>
      <c r="X66" s="103"/>
      <c r="Y66" s="103"/>
      <c r="Z66" s="103"/>
      <c r="AA66" s="103"/>
      <c r="AB66" s="103"/>
      <c r="AC66" s="103"/>
      <c r="AD66" s="103"/>
      <c r="AE66" s="103"/>
      <c r="AF66" s="103"/>
      <c r="AG66" s="103"/>
      <c r="AH66" s="200"/>
      <c r="AI66" s="200"/>
      <c r="AJ66" s="200"/>
      <c r="AK66" s="200"/>
      <c r="AL66" s="200"/>
      <c r="AM66" s="200"/>
      <c r="AN66" s="200"/>
      <c r="AO66" s="200"/>
      <c r="AP66" s="200"/>
      <c r="AQ66" s="200"/>
      <c r="AR66" s="200"/>
      <c r="AS66" s="103"/>
      <c r="AT66" s="103"/>
      <c r="AU66" s="103"/>
      <c r="AV66" s="103"/>
      <c r="AW66" s="103"/>
      <c r="AX66" s="103"/>
      <c r="AY66" s="103"/>
      <c r="AZ66" s="103"/>
      <c r="BA66" s="103"/>
      <c r="BB66" s="103"/>
      <c r="BC66" s="103"/>
      <c r="BD66" s="103"/>
      <c r="BE66" s="103"/>
      <c r="BF66" s="103"/>
      <c r="BG66" s="103"/>
      <c r="BH66" s="103"/>
      <c r="BI66" s="103"/>
      <c r="BJ66" s="103"/>
      <c r="BK66" s="103"/>
      <c r="BL66" s="103"/>
      <c r="BM66" s="103"/>
      <c r="BN66" s="103"/>
      <c r="BO66" s="103"/>
      <c r="BP66" s="103"/>
      <c r="BQ66" s="103"/>
      <c r="BR66" s="103"/>
      <c r="BS66" s="103"/>
      <c r="BT66" s="103"/>
      <c r="BU66" s="103"/>
      <c r="BV66" s="103"/>
    </row>
    <row r="67" spans="4:74" s="9" customFormat="1" ht="7.5" customHeight="1" x14ac:dyDescent="0.25"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  <c r="P67" s="103"/>
      <c r="Q67" s="103"/>
      <c r="R67" s="103"/>
      <c r="S67" s="103"/>
      <c r="T67" s="103"/>
      <c r="U67" s="103"/>
      <c r="V67" s="103"/>
      <c r="W67" s="103"/>
      <c r="X67" s="103"/>
      <c r="Y67" s="103"/>
      <c r="Z67" s="103"/>
      <c r="AA67" s="103"/>
      <c r="AB67" s="103"/>
      <c r="AC67" s="103"/>
      <c r="AD67" s="103"/>
      <c r="AE67" s="103"/>
      <c r="AF67" s="103"/>
      <c r="AG67" s="103"/>
      <c r="AH67" s="200"/>
      <c r="AI67" s="200"/>
      <c r="AJ67" s="200"/>
      <c r="AK67" s="200"/>
      <c r="AL67" s="200"/>
      <c r="AM67" s="200"/>
      <c r="AN67" s="200"/>
      <c r="AO67" s="200"/>
      <c r="AP67" s="200"/>
      <c r="AQ67" s="200"/>
      <c r="AR67" s="200"/>
      <c r="AS67" s="103"/>
      <c r="AT67" s="103"/>
      <c r="AU67" s="103"/>
      <c r="AV67" s="103"/>
      <c r="AW67" s="103"/>
      <c r="AX67" s="103"/>
      <c r="AY67" s="103"/>
      <c r="AZ67" s="103"/>
      <c r="BA67" s="103"/>
      <c r="BB67" s="103"/>
      <c r="BC67" s="103"/>
      <c r="BD67" s="103"/>
      <c r="BE67" s="103"/>
      <c r="BF67" s="103"/>
      <c r="BG67" s="103"/>
      <c r="BH67" s="103"/>
      <c r="BI67" s="103"/>
      <c r="BJ67" s="103"/>
      <c r="BK67" s="103"/>
      <c r="BL67" s="103"/>
      <c r="BM67" s="103"/>
      <c r="BN67" s="103"/>
      <c r="BO67" s="103"/>
      <c r="BP67" s="103"/>
      <c r="BQ67" s="103"/>
      <c r="BR67" s="103"/>
      <c r="BS67" s="103"/>
      <c r="BT67" s="103"/>
      <c r="BU67" s="103"/>
      <c r="BV67" s="103"/>
    </row>
    <row r="68" spans="4:74" s="9" customFormat="1" ht="7.5" customHeight="1" x14ac:dyDescent="0.25">
      <c r="D68" s="103" t="s">
        <v>6</v>
      </c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  <c r="P68" s="103"/>
      <c r="Q68" s="103"/>
      <c r="R68" s="103"/>
      <c r="S68" s="103"/>
      <c r="T68" s="103"/>
      <c r="U68" s="103"/>
      <c r="V68" s="103"/>
      <c r="W68" s="103"/>
      <c r="X68" s="103"/>
      <c r="Y68" s="103"/>
      <c r="Z68" s="103"/>
      <c r="AA68" s="103"/>
      <c r="AB68" s="103"/>
      <c r="AC68" s="103"/>
      <c r="AD68" s="103"/>
      <c r="AE68" s="103"/>
      <c r="AF68" s="103"/>
      <c r="AG68" s="103"/>
      <c r="AH68" s="200"/>
      <c r="AI68" s="200"/>
      <c r="AJ68" s="200"/>
      <c r="AK68" s="200"/>
      <c r="AL68" s="200"/>
      <c r="AM68" s="200"/>
      <c r="AN68" s="200"/>
      <c r="AO68" s="200"/>
      <c r="AP68" s="200"/>
      <c r="AQ68" s="200"/>
      <c r="AR68" s="200"/>
      <c r="AS68" s="103" t="s">
        <v>6</v>
      </c>
      <c r="AT68" s="103"/>
      <c r="AU68" s="103"/>
      <c r="AV68" s="103"/>
      <c r="AW68" s="103"/>
      <c r="AX68" s="103"/>
      <c r="AY68" s="103"/>
      <c r="AZ68" s="103"/>
      <c r="BA68" s="103"/>
      <c r="BB68" s="103"/>
      <c r="BC68" s="103"/>
      <c r="BD68" s="103"/>
      <c r="BE68" s="103"/>
      <c r="BF68" s="103"/>
      <c r="BG68" s="103"/>
      <c r="BH68" s="103"/>
      <c r="BI68" s="103"/>
      <c r="BJ68" s="103"/>
      <c r="BK68" s="103"/>
      <c r="BL68" s="103"/>
      <c r="BM68" s="103"/>
      <c r="BN68" s="103"/>
      <c r="BO68" s="103"/>
      <c r="BP68" s="103"/>
      <c r="BQ68" s="103"/>
      <c r="BR68" s="103"/>
      <c r="BS68" s="103"/>
      <c r="BT68" s="103"/>
      <c r="BU68" s="103"/>
      <c r="BV68" s="103"/>
    </row>
    <row r="69" spans="4:74" s="9" customFormat="1" ht="7.5" customHeight="1" x14ac:dyDescent="0.25"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  <c r="P69" s="103"/>
      <c r="Q69" s="103"/>
      <c r="R69" s="103"/>
      <c r="S69" s="103"/>
      <c r="T69" s="103"/>
      <c r="U69" s="103"/>
      <c r="V69" s="103"/>
      <c r="W69" s="103"/>
      <c r="X69" s="103"/>
      <c r="Y69" s="103"/>
      <c r="Z69" s="103"/>
      <c r="AA69" s="103"/>
      <c r="AB69" s="103"/>
      <c r="AC69" s="103"/>
      <c r="AD69" s="103"/>
      <c r="AE69" s="103"/>
      <c r="AF69" s="103"/>
      <c r="AG69" s="103"/>
      <c r="AH69" s="200"/>
      <c r="AI69" s="200"/>
      <c r="AJ69" s="200"/>
      <c r="AK69" s="200"/>
      <c r="AL69" s="200"/>
      <c r="AM69" s="200"/>
      <c r="AN69" s="200"/>
      <c r="AO69" s="200"/>
      <c r="AP69" s="200"/>
      <c r="AQ69" s="200"/>
      <c r="AR69" s="200"/>
      <c r="AS69" s="103"/>
      <c r="AT69" s="103"/>
      <c r="AU69" s="103"/>
      <c r="AV69" s="103"/>
      <c r="AW69" s="103"/>
      <c r="AX69" s="103"/>
      <c r="AY69" s="103"/>
      <c r="AZ69" s="103"/>
      <c r="BA69" s="103"/>
      <c r="BB69" s="103"/>
      <c r="BC69" s="103"/>
      <c r="BD69" s="103"/>
      <c r="BE69" s="103"/>
      <c r="BF69" s="103"/>
      <c r="BG69" s="103"/>
      <c r="BH69" s="103"/>
      <c r="BI69" s="103"/>
      <c r="BJ69" s="103"/>
      <c r="BK69" s="103"/>
      <c r="BL69" s="103"/>
      <c r="BM69" s="103"/>
      <c r="BN69" s="103"/>
      <c r="BO69" s="103"/>
      <c r="BP69" s="103"/>
      <c r="BQ69" s="103"/>
      <c r="BR69" s="103"/>
      <c r="BS69" s="103"/>
      <c r="BT69" s="103"/>
      <c r="BU69" s="103"/>
      <c r="BV69" s="103"/>
    </row>
    <row r="70" spans="4:74" s="9" customFormat="1" ht="7.5" customHeight="1" x14ac:dyDescent="0.25"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  <c r="P70" s="103"/>
      <c r="Q70" s="103"/>
      <c r="R70" s="103"/>
      <c r="S70" s="103"/>
      <c r="T70" s="103"/>
      <c r="U70" s="103"/>
      <c r="V70" s="103"/>
      <c r="W70" s="103"/>
      <c r="X70" s="103"/>
      <c r="Y70" s="103"/>
      <c r="Z70" s="103"/>
      <c r="AA70" s="103"/>
      <c r="AB70" s="103"/>
      <c r="AC70" s="103"/>
      <c r="AD70" s="103"/>
      <c r="AE70" s="103"/>
      <c r="AF70" s="103"/>
      <c r="AG70" s="103"/>
      <c r="AH70" s="200"/>
      <c r="AI70" s="200"/>
      <c r="AJ70" s="200"/>
      <c r="AK70" s="200"/>
      <c r="AL70" s="200"/>
      <c r="AM70" s="200"/>
      <c r="AN70" s="200"/>
      <c r="AO70" s="200"/>
      <c r="AP70" s="200"/>
      <c r="AQ70" s="200"/>
      <c r="AR70" s="200"/>
      <c r="AS70" s="103"/>
      <c r="AT70" s="103"/>
      <c r="AU70" s="103"/>
      <c r="AV70" s="103"/>
      <c r="AW70" s="103"/>
      <c r="AX70" s="103"/>
      <c r="AY70" s="103"/>
      <c r="AZ70" s="103"/>
      <c r="BA70" s="103"/>
      <c r="BB70" s="103"/>
      <c r="BC70" s="103"/>
      <c r="BD70" s="103"/>
      <c r="BE70" s="103"/>
      <c r="BF70" s="103"/>
      <c r="BG70" s="103"/>
      <c r="BH70" s="103"/>
      <c r="BI70" s="103"/>
      <c r="BJ70" s="103"/>
      <c r="BK70" s="103"/>
      <c r="BL70" s="103"/>
      <c r="BM70" s="103"/>
      <c r="BN70" s="103"/>
      <c r="BO70" s="103"/>
      <c r="BP70" s="103"/>
      <c r="BQ70" s="103"/>
      <c r="BR70" s="103"/>
      <c r="BS70" s="103"/>
      <c r="BT70" s="103"/>
      <c r="BU70" s="103"/>
      <c r="BV70" s="103"/>
    </row>
    <row r="71" spans="4:74" s="9" customFormat="1" ht="7.5" customHeight="1" x14ac:dyDescent="0.25">
      <c r="D71" s="103" t="s">
        <v>6</v>
      </c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  <c r="P71" s="103"/>
      <c r="Q71" s="103"/>
      <c r="R71" s="103"/>
      <c r="S71" s="103"/>
      <c r="T71" s="103"/>
      <c r="U71" s="103"/>
      <c r="V71" s="103"/>
      <c r="W71" s="103"/>
      <c r="X71" s="103"/>
      <c r="Y71" s="103"/>
      <c r="Z71" s="103"/>
      <c r="AA71" s="103"/>
      <c r="AB71" s="103"/>
      <c r="AC71" s="103"/>
      <c r="AD71" s="103"/>
      <c r="AE71" s="103"/>
      <c r="AF71" s="103"/>
      <c r="AG71" s="103"/>
      <c r="AH71" s="200"/>
      <c r="AI71" s="200"/>
      <c r="AJ71" s="200"/>
      <c r="AK71" s="200"/>
      <c r="AL71" s="200"/>
      <c r="AM71" s="200"/>
      <c r="AN71" s="200"/>
      <c r="AO71" s="200"/>
      <c r="AP71" s="200"/>
      <c r="AQ71" s="200"/>
      <c r="AR71" s="200"/>
      <c r="AS71" s="103" t="s">
        <v>6</v>
      </c>
      <c r="AT71" s="103"/>
      <c r="AU71" s="103"/>
      <c r="AV71" s="103"/>
      <c r="AW71" s="103"/>
      <c r="AX71" s="103"/>
      <c r="AY71" s="103"/>
      <c r="AZ71" s="103"/>
      <c r="BA71" s="103"/>
      <c r="BB71" s="103"/>
      <c r="BC71" s="103"/>
      <c r="BD71" s="103"/>
      <c r="BE71" s="103"/>
      <c r="BF71" s="103"/>
      <c r="BG71" s="103"/>
      <c r="BH71" s="103"/>
      <c r="BI71" s="103"/>
      <c r="BJ71" s="103"/>
      <c r="BK71" s="103"/>
      <c r="BL71" s="103"/>
      <c r="BM71" s="103"/>
      <c r="BN71" s="103"/>
      <c r="BO71" s="103"/>
      <c r="BP71" s="103"/>
      <c r="BQ71" s="103"/>
      <c r="BR71" s="103"/>
      <c r="BS71" s="103"/>
      <c r="BT71" s="103"/>
      <c r="BU71" s="103"/>
      <c r="BV71" s="103"/>
    </row>
    <row r="72" spans="4:74" s="9" customFormat="1" ht="7.5" customHeight="1" x14ac:dyDescent="0.25"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  <c r="P72" s="103"/>
      <c r="Q72" s="103"/>
      <c r="R72" s="103"/>
      <c r="S72" s="103"/>
      <c r="T72" s="103"/>
      <c r="U72" s="103"/>
      <c r="V72" s="103"/>
      <c r="W72" s="103"/>
      <c r="X72" s="103"/>
      <c r="Y72" s="103"/>
      <c r="Z72" s="103"/>
      <c r="AA72" s="103"/>
      <c r="AB72" s="103"/>
      <c r="AC72" s="103"/>
      <c r="AD72" s="103"/>
      <c r="AE72" s="103"/>
      <c r="AF72" s="103"/>
      <c r="AG72" s="103"/>
      <c r="AH72" s="200"/>
      <c r="AI72" s="200"/>
      <c r="AJ72" s="200"/>
      <c r="AK72" s="200"/>
      <c r="AL72" s="200"/>
      <c r="AM72" s="200"/>
      <c r="AN72" s="200"/>
      <c r="AO72" s="200"/>
      <c r="AP72" s="200"/>
      <c r="AQ72" s="200"/>
      <c r="AR72" s="200"/>
      <c r="AS72" s="103"/>
      <c r="AT72" s="103"/>
      <c r="AU72" s="103"/>
      <c r="AV72" s="103"/>
      <c r="AW72" s="103"/>
      <c r="AX72" s="103"/>
      <c r="AY72" s="103"/>
      <c r="AZ72" s="103"/>
      <c r="BA72" s="103"/>
      <c r="BB72" s="103"/>
      <c r="BC72" s="103"/>
      <c r="BD72" s="103"/>
      <c r="BE72" s="103"/>
      <c r="BF72" s="103"/>
      <c r="BG72" s="103"/>
      <c r="BH72" s="103"/>
      <c r="BI72" s="103"/>
      <c r="BJ72" s="103"/>
      <c r="BK72" s="103"/>
      <c r="BL72" s="103"/>
      <c r="BM72" s="103"/>
      <c r="BN72" s="103"/>
      <c r="BO72" s="103"/>
      <c r="BP72" s="103"/>
      <c r="BQ72" s="103"/>
      <c r="BR72" s="103"/>
      <c r="BS72" s="103"/>
      <c r="BT72" s="103"/>
      <c r="BU72" s="103"/>
      <c r="BV72" s="103"/>
    </row>
    <row r="73" spans="4:74" s="9" customFormat="1" ht="7.5" customHeight="1" x14ac:dyDescent="0.25"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  <c r="Q73" s="103"/>
      <c r="R73" s="103"/>
      <c r="S73" s="103"/>
      <c r="T73" s="103"/>
      <c r="U73" s="103"/>
      <c r="V73" s="103"/>
      <c r="W73" s="103"/>
      <c r="X73" s="103"/>
      <c r="Y73" s="103"/>
      <c r="Z73" s="103"/>
      <c r="AA73" s="103"/>
      <c r="AB73" s="103"/>
      <c r="AC73" s="103"/>
      <c r="AD73" s="103"/>
      <c r="AE73" s="103"/>
      <c r="AF73" s="103"/>
      <c r="AG73" s="103"/>
      <c r="AH73" s="200"/>
      <c r="AI73" s="200"/>
      <c r="AJ73" s="200"/>
      <c r="AK73" s="200"/>
      <c r="AL73" s="200"/>
      <c r="AM73" s="200"/>
      <c r="AN73" s="200"/>
      <c r="AO73" s="200"/>
      <c r="AP73" s="200"/>
      <c r="AQ73" s="200"/>
      <c r="AR73" s="200"/>
      <c r="AS73" s="103"/>
      <c r="AT73" s="103"/>
      <c r="AU73" s="103"/>
      <c r="AV73" s="103"/>
      <c r="AW73" s="103"/>
      <c r="AX73" s="103"/>
      <c r="AY73" s="103"/>
      <c r="AZ73" s="103"/>
      <c r="BA73" s="103"/>
      <c r="BB73" s="103"/>
      <c r="BC73" s="103"/>
      <c r="BD73" s="103"/>
      <c r="BE73" s="103"/>
      <c r="BF73" s="103"/>
      <c r="BG73" s="103"/>
      <c r="BH73" s="103"/>
      <c r="BI73" s="103"/>
      <c r="BJ73" s="103"/>
      <c r="BK73" s="103"/>
      <c r="BL73" s="103"/>
      <c r="BM73" s="103"/>
      <c r="BN73" s="103"/>
      <c r="BO73" s="103"/>
      <c r="BP73" s="103"/>
      <c r="BQ73" s="103"/>
      <c r="BR73" s="103"/>
      <c r="BS73" s="103"/>
      <c r="BT73" s="103"/>
      <c r="BU73" s="103"/>
      <c r="BV73" s="103"/>
    </row>
    <row r="74" spans="4:74" s="9" customFormat="1" ht="7" customHeight="1" x14ac:dyDescent="0.25">
      <c r="D74" s="98" t="s">
        <v>81</v>
      </c>
      <c r="E74" s="98"/>
      <c r="F74" s="98"/>
      <c r="G74" s="98"/>
      <c r="H74" s="98"/>
      <c r="I74" s="98"/>
      <c r="J74" s="98"/>
      <c r="K74" s="98"/>
      <c r="L74" s="98"/>
      <c r="M74" s="98"/>
      <c r="N74" s="98"/>
      <c r="O74" s="98"/>
      <c r="P74" s="98"/>
      <c r="Q74" s="98"/>
      <c r="R74" s="131" t="s">
        <v>82</v>
      </c>
      <c r="S74" s="131"/>
      <c r="T74" s="131"/>
      <c r="U74" s="131"/>
      <c r="V74" s="131"/>
      <c r="W74" s="131"/>
      <c r="X74" s="131"/>
      <c r="Y74" s="131"/>
      <c r="Z74" s="131"/>
      <c r="AA74" s="131"/>
      <c r="AB74" s="131"/>
      <c r="AC74" s="131"/>
      <c r="AD74" s="131"/>
      <c r="AE74" s="131"/>
      <c r="AF74" s="131"/>
      <c r="AG74" s="131"/>
      <c r="AH74" s="131"/>
      <c r="AI74" s="131"/>
      <c r="AJ74" s="131"/>
      <c r="AK74" s="131"/>
      <c r="AL74" s="131"/>
      <c r="AM74" s="131"/>
      <c r="AN74" s="131"/>
      <c r="AO74" s="131"/>
      <c r="AP74" s="131"/>
      <c r="AQ74" s="131"/>
      <c r="AR74" s="131"/>
      <c r="AS74" s="131"/>
      <c r="AT74" s="131"/>
      <c r="AU74" s="131"/>
      <c r="AV74" s="131"/>
      <c r="AW74" s="131"/>
      <c r="AX74" s="131"/>
      <c r="AY74" s="131"/>
      <c r="AZ74" s="131"/>
      <c r="BA74" s="131"/>
      <c r="BB74" s="131"/>
      <c r="BC74" s="131"/>
      <c r="BD74" s="131"/>
      <c r="BE74" s="131"/>
      <c r="BF74" s="131"/>
      <c r="BG74" s="131"/>
      <c r="BH74" s="131"/>
      <c r="BI74" s="131"/>
      <c r="BJ74" s="131"/>
      <c r="BK74" s="131"/>
      <c r="BL74" s="131"/>
      <c r="BM74" s="131"/>
      <c r="BN74" s="131"/>
      <c r="BO74" s="131"/>
      <c r="BP74" s="131"/>
      <c r="BQ74" s="131"/>
      <c r="BR74" s="131"/>
      <c r="BS74" s="131"/>
      <c r="BT74" s="131"/>
      <c r="BU74" s="131"/>
      <c r="BV74" s="131"/>
    </row>
    <row r="75" spans="4:74" s="9" customFormat="1" ht="7" customHeight="1" x14ac:dyDescent="0.25">
      <c r="D75" s="98"/>
      <c r="E75" s="98"/>
      <c r="F75" s="98"/>
      <c r="G75" s="98"/>
      <c r="H75" s="98"/>
      <c r="I75" s="98"/>
      <c r="J75" s="98"/>
      <c r="K75" s="98"/>
      <c r="L75" s="98"/>
      <c r="M75" s="98"/>
      <c r="N75" s="98"/>
      <c r="O75" s="98"/>
      <c r="P75" s="98"/>
      <c r="Q75" s="98"/>
      <c r="R75" s="131"/>
      <c r="S75" s="131"/>
      <c r="T75" s="131"/>
      <c r="U75" s="131"/>
      <c r="V75" s="131"/>
      <c r="W75" s="131"/>
      <c r="X75" s="131"/>
      <c r="Y75" s="131"/>
      <c r="Z75" s="131"/>
      <c r="AA75" s="131"/>
      <c r="AB75" s="131"/>
      <c r="AC75" s="131"/>
      <c r="AD75" s="131"/>
      <c r="AE75" s="131"/>
      <c r="AF75" s="131"/>
      <c r="AG75" s="131"/>
      <c r="AH75" s="131"/>
      <c r="AI75" s="131"/>
      <c r="AJ75" s="131"/>
      <c r="AK75" s="131"/>
      <c r="AL75" s="131"/>
      <c r="AM75" s="131"/>
      <c r="AN75" s="131"/>
      <c r="AO75" s="131"/>
      <c r="AP75" s="131"/>
      <c r="AQ75" s="131"/>
      <c r="AR75" s="131"/>
      <c r="AS75" s="131"/>
      <c r="AT75" s="131"/>
      <c r="AU75" s="131"/>
      <c r="AV75" s="131"/>
      <c r="AW75" s="131"/>
      <c r="AX75" s="131"/>
      <c r="AY75" s="131"/>
      <c r="AZ75" s="131"/>
      <c r="BA75" s="131"/>
      <c r="BB75" s="131"/>
      <c r="BC75" s="131"/>
      <c r="BD75" s="131"/>
      <c r="BE75" s="131"/>
      <c r="BF75" s="131"/>
      <c r="BG75" s="131"/>
      <c r="BH75" s="131"/>
      <c r="BI75" s="131"/>
      <c r="BJ75" s="131"/>
      <c r="BK75" s="131"/>
      <c r="BL75" s="131"/>
      <c r="BM75" s="131"/>
      <c r="BN75" s="131"/>
      <c r="BO75" s="131"/>
      <c r="BP75" s="131"/>
      <c r="BQ75" s="131"/>
      <c r="BR75" s="131"/>
      <c r="BS75" s="131"/>
      <c r="BT75" s="131"/>
      <c r="BU75" s="131"/>
      <c r="BV75" s="131"/>
    </row>
    <row r="76" spans="4:74" s="9" customFormat="1" ht="7" customHeight="1" x14ac:dyDescent="0.25"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131"/>
      <c r="S76" s="131"/>
      <c r="T76" s="131"/>
      <c r="U76" s="131"/>
      <c r="V76" s="131"/>
      <c r="W76" s="131"/>
      <c r="X76" s="131"/>
      <c r="Y76" s="131"/>
      <c r="Z76" s="131"/>
      <c r="AA76" s="131"/>
      <c r="AB76" s="131"/>
      <c r="AC76" s="131"/>
      <c r="AD76" s="131"/>
      <c r="AE76" s="131"/>
      <c r="AF76" s="131"/>
      <c r="AG76" s="131"/>
      <c r="AH76" s="131"/>
      <c r="AI76" s="131"/>
      <c r="AJ76" s="131"/>
      <c r="AK76" s="131"/>
      <c r="AL76" s="131"/>
      <c r="AM76" s="131"/>
      <c r="AN76" s="131"/>
      <c r="AO76" s="131"/>
      <c r="AP76" s="131"/>
      <c r="AQ76" s="131"/>
      <c r="AR76" s="131"/>
      <c r="AS76" s="131"/>
      <c r="AT76" s="131"/>
      <c r="AU76" s="131"/>
      <c r="AV76" s="131"/>
      <c r="AW76" s="131"/>
      <c r="AX76" s="131"/>
      <c r="AY76" s="131"/>
      <c r="AZ76" s="131"/>
      <c r="BA76" s="131"/>
      <c r="BB76" s="131"/>
      <c r="BC76" s="131"/>
      <c r="BD76" s="131"/>
      <c r="BE76" s="131"/>
      <c r="BF76" s="131"/>
      <c r="BG76" s="131"/>
      <c r="BH76" s="131"/>
      <c r="BI76" s="131"/>
      <c r="BJ76" s="131"/>
      <c r="BK76" s="131"/>
      <c r="BL76" s="131"/>
      <c r="BM76" s="131"/>
      <c r="BN76" s="131"/>
      <c r="BO76" s="131"/>
      <c r="BP76" s="131"/>
      <c r="BQ76" s="131"/>
      <c r="BR76" s="131"/>
      <c r="BS76" s="131"/>
      <c r="BT76" s="131"/>
      <c r="BU76" s="131"/>
      <c r="BV76" s="131"/>
    </row>
    <row r="77" spans="4:74" s="9" customFormat="1" ht="7" customHeight="1" x14ac:dyDescent="0.25">
      <c r="D77" s="98"/>
      <c r="E77" s="98"/>
      <c r="F77" s="98"/>
      <c r="G77" s="98"/>
      <c r="H77" s="98"/>
      <c r="I77" s="98"/>
      <c r="J77" s="98"/>
      <c r="K77" s="98"/>
      <c r="L77" s="98"/>
      <c r="M77" s="98"/>
      <c r="N77" s="98"/>
      <c r="O77" s="98"/>
      <c r="P77" s="98"/>
      <c r="Q77" s="98"/>
      <c r="R77" s="131"/>
      <c r="S77" s="131"/>
      <c r="T77" s="131"/>
      <c r="U77" s="131"/>
      <c r="V77" s="131"/>
      <c r="W77" s="131"/>
      <c r="X77" s="131"/>
      <c r="Y77" s="131"/>
      <c r="Z77" s="131"/>
      <c r="AA77" s="131"/>
      <c r="AB77" s="131"/>
      <c r="AC77" s="131"/>
      <c r="AD77" s="131"/>
      <c r="AE77" s="131"/>
      <c r="AF77" s="131"/>
      <c r="AG77" s="131"/>
      <c r="AH77" s="131"/>
      <c r="AI77" s="131"/>
      <c r="AJ77" s="131"/>
      <c r="AK77" s="131"/>
      <c r="AL77" s="131"/>
      <c r="AM77" s="131"/>
      <c r="AN77" s="131"/>
      <c r="AO77" s="131"/>
      <c r="AP77" s="131"/>
      <c r="AQ77" s="131"/>
      <c r="AR77" s="131"/>
      <c r="AS77" s="131"/>
      <c r="AT77" s="131"/>
      <c r="AU77" s="131"/>
      <c r="AV77" s="131"/>
      <c r="AW77" s="131"/>
      <c r="AX77" s="131"/>
      <c r="AY77" s="131"/>
      <c r="AZ77" s="131"/>
      <c r="BA77" s="131"/>
      <c r="BB77" s="131"/>
      <c r="BC77" s="131"/>
      <c r="BD77" s="131"/>
      <c r="BE77" s="131"/>
      <c r="BF77" s="131"/>
      <c r="BG77" s="131"/>
      <c r="BH77" s="131"/>
      <c r="BI77" s="131"/>
      <c r="BJ77" s="131"/>
      <c r="BK77" s="131"/>
      <c r="BL77" s="131"/>
      <c r="BM77" s="131"/>
      <c r="BN77" s="131"/>
      <c r="BO77" s="131"/>
      <c r="BP77" s="131"/>
      <c r="BQ77" s="131"/>
      <c r="BR77" s="131"/>
      <c r="BS77" s="131"/>
      <c r="BT77" s="131"/>
      <c r="BU77" s="131"/>
      <c r="BV77" s="131"/>
    </row>
    <row r="78" spans="4:74" s="9" customFormat="1" ht="7" customHeight="1" x14ac:dyDescent="0.25">
      <c r="D78" s="98"/>
      <c r="E78" s="98"/>
      <c r="F78" s="98"/>
      <c r="G78" s="98"/>
      <c r="H78" s="98"/>
      <c r="I78" s="98"/>
      <c r="J78" s="98"/>
      <c r="K78" s="98"/>
      <c r="L78" s="98"/>
      <c r="M78" s="98"/>
      <c r="N78" s="98"/>
      <c r="O78" s="98"/>
      <c r="P78" s="98"/>
      <c r="Q78" s="98"/>
      <c r="R78" s="131"/>
      <c r="S78" s="131"/>
      <c r="T78" s="131"/>
      <c r="U78" s="131"/>
      <c r="V78" s="131"/>
      <c r="W78" s="131"/>
      <c r="X78" s="131"/>
      <c r="Y78" s="131"/>
      <c r="Z78" s="131"/>
      <c r="AA78" s="131"/>
      <c r="AB78" s="131"/>
      <c r="AC78" s="131"/>
      <c r="AD78" s="131"/>
      <c r="AE78" s="131"/>
      <c r="AF78" s="131"/>
      <c r="AG78" s="131"/>
      <c r="AH78" s="131"/>
      <c r="AI78" s="131"/>
      <c r="AJ78" s="131"/>
      <c r="AK78" s="131"/>
      <c r="AL78" s="131"/>
      <c r="AM78" s="131"/>
      <c r="AN78" s="131"/>
      <c r="AO78" s="131"/>
      <c r="AP78" s="131"/>
      <c r="AQ78" s="131"/>
      <c r="AR78" s="131"/>
      <c r="AS78" s="131"/>
      <c r="AT78" s="131"/>
      <c r="AU78" s="131"/>
      <c r="AV78" s="131"/>
      <c r="AW78" s="131"/>
      <c r="AX78" s="131"/>
      <c r="AY78" s="131"/>
      <c r="AZ78" s="131"/>
      <c r="BA78" s="131"/>
      <c r="BB78" s="131"/>
      <c r="BC78" s="131"/>
      <c r="BD78" s="131"/>
      <c r="BE78" s="131"/>
      <c r="BF78" s="131"/>
      <c r="BG78" s="131"/>
      <c r="BH78" s="131"/>
      <c r="BI78" s="131"/>
      <c r="BJ78" s="131"/>
      <c r="BK78" s="131"/>
      <c r="BL78" s="131"/>
      <c r="BM78" s="131"/>
      <c r="BN78" s="131"/>
      <c r="BO78" s="131"/>
      <c r="BP78" s="131"/>
      <c r="BQ78" s="131"/>
      <c r="BR78" s="131"/>
      <c r="BS78" s="131"/>
      <c r="BT78" s="131"/>
      <c r="BU78" s="131"/>
      <c r="BV78" s="131"/>
    </row>
    <row r="79" spans="4:74" s="9" customFormat="1" ht="7" customHeight="1" x14ac:dyDescent="0.25">
      <c r="D79" s="98"/>
      <c r="E79" s="98"/>
      <c r="F79" s="98"/>
      <c r="G79" s="98"/>
      <c r="H79" s="98"/>
      <c r="I79" s="98"/>
      <c r="J79" s="98"/>
      <c r="K79" s="98"/>
      <c r="L79" s="98"/>
      <c r="M79" s="98"/>
      <c r="N79" s="98"/>
      <c r="O79" s="98"/>
      <c r="P79" s="98"/>
      <c r="Q79" s="98"/>
      <c r="R79" s="131"/>
      <c r="S79" s="131"/>
      <c r="T79" s="131"/>
      <c r="U79" s="131"/>
      <c r="V79" s="131"/>
      <c r="W79" s="131"/>
      <c r="X79" s="131"/>
      <c r="Y79" s="131"/>
      <c r="Z79" s="131"/>
      <c r="AA79" s="131"/>
      <c r="AB79" s="131"/>
      <c r="AC79" s="131"/>
      <c r="AD79" s="131"/>
      <c r="AE79" s="131"/>
      <c r="AF79" s="131"/>
      <c r="AG79" s="131"/>
      <c r="AH79" s="131"/>
      <c r="AI79" s="131"/>
      <c r="AJ79" s="131"/>
      <c r="AK79" s="131"/>
      <c r="AL79" s="131"/>
      <c r="AM79" s="131"/>
      <c r="AN79" s="131"/>
      <c r="AO79" s="131"/>
      <c r="AP79" s="131"/>
      <c r="AQ79" s="131"/>
      <c r="AR79" s="131"/>
      <c r="AS79" s="131"/>
      <c r="AT79" s="131"/>
      <c r="AU79" s="131"/>
      <c r="AV79" s="131"/>
      <c r="AW79" s="131"/>
      <c r="AX79" s="131"/>
      <c r="AY79" s="131"/>
      <c r="AZ79" s="131"/>
      <c r="BA79" s="131"/>
      <c r="BB79" s="131"/>
      <c r="BC79" s="131"/>
      <c r="BD79" s="131"/>
      <c r="BE79" s="131"/>
      <c r="BF79" s="131"/>
      <c r="BG79" s="131"/>
      <c r="BH79" s="131"/>
      <c r="BI79" s="131"/>
      <c r="BJ79" s="131"/>
      <c r="BK79" s="131"/>
      <c r="BL79" s="131"/>
      <c r="BM79" s="131"/>
      <c r="BN79" s="131"/>
      <c r="BO79" s="131"/>
      <c r="BP79" s="131"/>
      <c r="BQ79" s="131"/>
      <c r="BR79" s="131"/>
      <c r="BS79" s="131"/>
      <c r="BT79" s="131"/>
      <c r="BU79" s="131"/>
      <c r="BV79" s="131"/>
    </row>
    <row r="80" spans="4:74" s="9" customFormat="1" ht="7" customHeight="1" x14ac:dyDescent="0.25">
      <c r="D80" s="98"/>
      <c r="E80" s="98"/>
      <c r="F80" s="98"/>
      <c r="G80" s="98"/>
      <c r="H80" s="98"/>
      <c r="I80" s="98"/>
      <c r="J80" s="98"/>
      <c r="K80" s="98"/>
      <c r="L80" s="98"/>
      <c r="M80" s="98"/>
      <c r="N80" s="98"/>
      <c r="O80" s="98"/>
      <c r="P80" s="98"/>
      <c r="Q80" s="98"/>
      <c r="R80" s="131"/>
      <c r="S80" s="131"/>
      <c r="T80" s="131"/>
      <c r="U80" s="131"/>
      <c r="V80" s="131"/>
      <c r="W80" s="131"/>
      <c r="X80" s="131"/>
      <c r="Y80" s="131"/>
      <c r="Z80" s="131"/>
      <c r="AA80" s="131"/>
      <c r="AB80" s="131"/>
      <c r="AC80" s="131"/>
      <c r="AD80" s="131"/>
      <c r="AE80" s="131"/>
      <c r="AF80" s="131"/>
      <c r="AG80" s="131"/>
      <c r="AH80" s="131"/>
      <c r="AI80" s="131"/>
      <c r="AJ80" s="131"/>
      <c r="AK80" s="131"/>
      <c r="AL80" s="131"/>
      <c r="AM80" s="131"/>
      <c r="AN80" s="131"/>
      <c r="AO80" s="131"/>
      <c r="AP80" s="131"/>
      <c r="AQ80" s="131"/>
      <c r="AR80" s="131"/>
      <c r="AS80" s="131"/>
      <c r="AT80" s="131"/>
      <c r="AU80" s="131"/>
      <c r="AV80" s="131"/>
      <c r="AW80" s="131"/>
      <c r="AX80" s="131"/>
      <c r="AY80" s="131"/>
      <c r="AZ80" s="131"/>
      <c r="BA80" s="131"/>
      <c r="BB80" s="131"/>
      <c r="BC80" s="131"/>
      <c r="BD80" s="131"/>
      <c r="BE80" s="131"/>
      <c r="BF80" s="131"/>
      <c r="BG80" s="131"/>
      <c r="BH80" s="131"/>
      <c r="BI80" s="131"/>
      <c r="BJ80" s="131"/>
      <c r="BK80" s="131"/>
      <c r="BL80" s="131"/>
      <c r="BM80" s="131"/>
      <c r="BN80" s="131"/>
      <c r="BO80" s="131"/>
      <c r="BP80" s="131"/>
      <c r="BQ80" s="131"/>
      <c r="BR80" s="131"/>
      <c r="BS80" s="131"/>
      <c r="BT80" s="131"/>
      <c r="BU80" s="131"/>
      <c r="BV80" s="131"/>
    </row>
    <row r="81" spans="4:74" s="9" customFormat="1" ht="7" customHeight="1" x14ac:dyDescent="0.25">
      <c r="D81" s="98"/>
      <c r="E81" s="98"/>
      <c r="F81" s="98"/>
      <c r="G81" s="98"/>
      <c r="H81" s="98"/>
      <c r="I81" s="98"/>
      <c r="J81" s="98"/>
      <c r="K81" s="98"/>
      <c r="L81" s="98"/>
      <c r="M81" s="98"/>
      <c r="N81" s="98"/>
      <c r="O81" s="98"/>
      <c r="P81" s="98"/>
      <c r="Q81" s="98"/>
      <c r="R81" s="131"/>
      <c r="S81" s="131"/>
      <c r="T81" s="131"/>
      <c r="U81" s="131"/>
      <c r="V81" s="131"/>
      <c r="W81" s="131"/>
      <c r="X81" s="131"/>
      <c r="Y81" s="131"/>
      <c r="Z81" s="131"/>
      <c r="AA81" s="131"/>
      <c r="AB81" s="131"/>
      <c r="AC81" s="131"/>
      <c r="AD81" s="131"/>
      <c r="AE81" s="131"/>
      <c r="AF81" s="131"/>
      <c r="AG81" s="131"/>
      <c r="AH81" s="131"/>
      <c r="AI81" s="131"/>
      <c r="AJ81" s="131"/>
      <c r="AK81" s="131"/>
      <c r="AL81" s="131"/>
      <c r="AM81" s="131"/>
      <c r="AN81" s="131"/>
      <c r="AO81" s="131"/>
      <c r="AP81" s="131"/>
      <c r="AQ81" s="131"/>
      <c r="AR81" s="131"/>
      <c r="AS81" s="131"/>
      <c r="AT81" s="131"/>
      <c r="AU81" s="131"/>
      <c r="AV81" s="131"/>
      <c r="AW81" s="131"/>
      <c r="AX81" s="131"/>
      <c r="AY81" s="131"/>
      <c r="AZ81" s="131"/>
      <c r="BA81" s="131"/>
      <c r="BB81" s="131"/>
      <c r="BC81" s="131"/>
      <c r="BD81" s="131"/>
      <c r="BE81" s="131"/>
      <c r="BF81" s="131"/>
      <c r="BG81" s="131"/>
      <c r="BH81" s="131"/>
      <c r="BI81" s="131"/>
      <c r="BJ81" s="131"/>
      <c r="BK81" s="131"/>
      <c r="BL81" s="131"/>
      <c r="BM81" s="131"/>
      <c r="BN81" s="131"/>
      <c r="BO81" s="131"/>
      <c r="BP81" s="131"/>
      <c r="BQ81" s="131"/>
      <c r="BR81" s="131"/>
      <c r="BS81" s="131"/>
      <c r="BT81" s="131"/>
      <c r="BU81" s="131"/>
      <c r="BV81" s="131"/>
    </row>
    <row r="82" spans="4:74" s="9" customFormat="1" ht="7" customHeight="1" x14ac:dyDescent="0.25">
      <c r="D82" s="98" t="s">
        <v>83</v>
      </c>
      <c r="E82" s="98"/>
      <c r="F82" s="98"/>
      <c r="G82" s="98"/>
      <c r="H82" s="98"/>
      <c r="I82" s="98"/>
      <c r="J82" s="98"/>
      <c r="K82" s="98"/>
      <c r="L82" s="98"/>
      <c r="M82" s="98"/>
      <c r="N82" s="98"/>
      <c r="O82" s="98"/>
      <c r="P82" s="98"/>
      <c r="Q82" s="98"/>
      <c r="R82" s="103" t="s">
        <v>6</v>
      </c>
      <c r="S82" s="103"/>
      <c r="T82" s="103"/>
      <c r="U82" s="103"/>
      <c r="V82" s="103"/>
      <c r="W82" s="103"/>
      <c r="X82" s="103"/>
      <c r="Y82" s="103"/>
      <c r="Z82" s="103"/>
      <c r="AA82" s="103"/>
      <c r="AB82" s="103"/>
      <c r="AC82" s="103"/>
      <c r="AD82" s="103"/>
      <c r="AE82" s="103"/>
      <c r="AF82" s="103"/>
      <c r="AG82" s="103"/>
      <c r="AH82" s="103"/>
      <c r="AI82" s="103"/>
      <c r="AJ82" s="103"/>
      <c r="AK82" s="103"/>
      <c r="AL82" s="103"/>
      <c r="AM82" s="103"/>
      <c r="AN82" s="103"/>
      <c r="AO82" s="103"/>
      <c r="AP82" s="103"/>
      <c r="AQ82" s="103"/>
      <c r="AR82" s="103"/>
      <c r="AS82" s="103"/>
      <c r="AT82" s="103"/>
      <c r="AU82" s="103"/>
      <c r="AV82" s="103"/>
      <c r="AW82" s="103"/>
      <c r="AX82" s="103"/>
      <c r="AY82" s="103"/>
      <c r="AZ82" s="103"/>
      <c r="BA82" s="103"/>
      <c r="BB82" s="103"/>
      <c r="BC82" s="103"/>
      <c r="BD82" s="103"/>
      <c r="BE82" s="103"/>
      <c r="BF82" s="103"/>
      <c r="BG82" s="103"/>
      <c r="BH82" s="103"/>
      <c r="BI82" s="103"/>
      <c r="BJ82" s="103"/>
      <c r="BK82" s="103"/>
      <c r="BL82" s="103"/>
      <c r="BM82" s="103"/>
      <c r="BN82" s="103"/>
      <c r="BO82" s="103"/>
      <c r="BP82" s="103"/>
      <c r="BQ82" s="103"/>
      <c r="BR82" s="103"/>
      <c r="BS82" s="103"/>
      <c r="BT82" s="103"/>
      <c r="BU82" s="103"/>
      <c r="BV82" s="103"/>
    </row>
    <row r="83" spans="4:74" s="9" customFormat="1" ht="7" customHeight="1" x14ac:dyDescent="0.25">
      <c r="D83" s="98"/>
      <c r="E83" s="98"/>
      <c r="F83" s="98"/>
      <c r="G83" s="98"/>
      <c r="H83" s="98"/>
      <c r="I83" s="98"/>
      <c r="J83" s="98"/>
      <c r="K83" s="98"/>
      <c r="L83" s="98"/>
      <c r="M83" s="98"/>
      <c r="N83" s="98"/>
      <c r="O83" s="98"/>
      <c r="P83" s="98"/>
      <c r="Q83" s="98"/>
      <c r="R83" s="103"/>
      <c r="S83" s="103"/>
      <c r="T83" s="103"/>
      <c r="U83" s="103"/>
      <c r="V83" s="103"/>
      <c r="W83" s="103"/>
      <c r="X83" s="103"/>
      <c r="Y83" s="103"/>
      <c r="Z83" s="103"/>
      <c r="AA83" s="103"/>
      <c r="AB83" s="103"/>
      <c r="AC83" s="103"/>
      <c r="AD83" s="103"/>
      <c r="AE83" s="103"/>
      <c r="AF83" s="103"/>
      <c r="AG83" s="103"/>
      <c r="AH83" s="103"/>
      <c r="AI83" s="103"/>
      <c r="AJ83" s="103"/>
      <c r="AK83" s="103"/>
      <c r="AL83" s="103"/>
      <c r="AM83" s="103"/>
      <c r="AN83" s="103"/>
      <c r="AO83" s="103"/>
      <c r="AP83" s="103"/>
      <c r="AQ83" s="103"/>
      <c r="AR83" s="103"/>
      <c r="AS83" s="103"/>
      <c r="AT83" s="103"/>
      <c r="AU83" s="103"/>
      <c r="AV83" s="103"/>
      <c r="AW83" s="103"/>
      <c r="AX83" s="103"/>
      <c r="AY83" s="103"/>
      <c r="AZ83" s="103"/>
      <c r="BA83" s="103"/>
      <c r="BB83" s="103"/>
      <c r="BC83" s="103"/>
      <c r="BD83" s="103"/>
      <c r="BE83" s="103"/>
      <c r="BF83" s="103"/>
      <c r="BG83" s="103"/>
      <c r="BH83" s="103"/>
      <c r="BI83" s="103"/>
      <c r="BJ83" s="103"/>
      <c r="BK83" s="103"/>
      <c r="BL83" s="103"/>
      <c r="BM83" s="103"/>
      <c r="BN83" s="103"/>
      <c r="BO83" s="103"/>
      <c r="BP83" s="103"/>
      <c r="BQ83" s="103"/>
      <c r="BR83" s="103"/>
      <c r="BS83" s="103"/>
      <c r="BT83" s="103"/>
      <c r="BU83" s="103"/>
      <c r="BV83" s="103"/>
    </row>
    <row r="84" spans="4:74" s="9" customFormat="1" ht="7" customHeight="1" x14ac:dyDescent="0.25">
      <c r="D84" s="98"/>
      <c r="E84" s="98"/>
      <c r="F84" s="98"/>
      <c r="G84" s="98"/>
      <c r="H84" s="98"/>
      <c r="I84" s="98"/>
      <c r="J84" s="98"/>
      <c r="K84" s="98"/>
      <c r="L84" s="98"/>
      <c r="M84" s="98"/>
      <c r="N84" s="98"/>
      <c r="O84" s="98"/>
      <c r="P84" s="98"/>
      <c r="Q84" s="98"/>
      <c r="R84" s="103"/>
      <c r="S84" s="103"/>
      <c r="T84" s="103"/>
      <c r="U84" s="103"/>
      <c r="V84" s="103"/>
      <c r="W84" s="103"/>
      <c r="X84" s="103"/>
      <c r="Y84" s="103"/>
      <c r="Z84" s="103"/>
      <c r="AA84" s="103"/>
      <c r="AB84" s="103"/>
      <c r="AC84" s="103"/>
      <c r="AD84" s="103"/>
      <c r="AE84" s="103"/>
      <c r="AF84" s="103"/>
      <c r="AG84" s="103"/>
      <c r="AH84" s="103"/>
      <c r="AI84" s="103"/>
      <c r="AJ84" s="103"/>
      <c r="AK84" s="103"/>
      <c r="AL84" s="103"/>
      <c r="AM84" s="103"/>
      <c r="AN84" s="103"/>
      <c r="AO84" s="103"/>
      <c r="AP84" s="103"/>
      <c r="AQ84" s="103"/>
      <c r="AR84" s="103"/>
      <c r="AS84" s="103"/>
      <c r="AT84" s="103"/>
      <c r="AU84" s="103"/>
      <c r="AV84" s="103"/>
      <c r="AW84" s="103"/>
      <c r="AX84" s="103"/>
      <c r="AY84" s="103"/>
      <c r="AZ84" s="103"/>
      <c r="BA84" s="103"/>
      <c r="BB84" s="103"/>
      <c r="BC84" s="103"/>
      <c r="BD84" s="103"/>
      <c r="BE84" s="103"/>
      <c r="BF84" s="103"/>
      <c r="BG84" s="103"/>
      <c r="BH84" s="103"/>
      <c r="BI84" s="103"/>
      <c r="BJ84" s="103"/>
      <c r="BK84" s="103"/>
      <c r="BL84" s="103"/>
      <c r="BM84" s="103"/>
      <c r="BN84" s="103"/>
      <c r="BO84" s="103"/>
      <c r="BP84" s="103"/>
      <c r="BQ84" s="103"/>
      <c r="BR84" s="103"/>
      <c r="BS84" s="103"/>
      <c r="BT84" s="103"/>
      <c r="BU84" s="103"/>
      <c r="BV84" s="103"/>
    </row>
    <row r="85" spans="4:74" s="9" customFormat="1" ht="7" customHeight="1" x14ac:dyDescent="0.25">
      <c r="D85" s="98"/>
      <c r="E85" s="98"/>
      <c r="F85" s="98"/>
      <c r="G85" s="98"/>
      <c r="H85" s="98"/>
      <c r="I85" s="98"/>
      <c r="J85" s="98"/>
      <c r="K85" s="98"/>
      <c r="L85" s="98"/>
      <c r="M85" s="98"/>
      <c r="N85" s="98"/>
      <c r="O85" s="98"/>
      <c r="P85" s="98"/>
      <c r="Q85" s="98"/>
      <c r="R85" s="103"/>
      <c r="S85" s="103"/>
      <c r="T85" s="103"/>
      <c r="U85" s="103"/>
      <c r="V85" s="103"/>
      <c r="W85" s="103"/>
      <c r="X85" s="103"/>
      <c r="Y85" s="103"/>
      <c r="Z85" s="103"/>
      <c r="AA85" s="103"/>
      <c r="AB85" s="103"/>
      <c r="AC85" s="103"/>
      <c r="AD85" s="103"/>
      <c r="AE85" s="103"/>
      <c r="AF85" s="103"/>
      <c r="AG85" s="103"/>
      <c r="AH85" s="103"/>
      <c r="AI85" s="103"/>
      <c r="AJ85" s="103"/>
      <c r="AK85" s="103"/>
      <c r="AL85" s="103"/>
      <c r="AM85" s="103"/>
      <c r="AN85" s="103"/>
      <c r="AO85" s="103"/>
      <c r="AP85" s="103"/>
      <c r="AQ85" s="103"/>
      <c r="AR85" s="103"/>
      <c r="AS85" s="103"/>
      <c r="AT85" s="103"/>
      <c r="AU85" s="103"/>
      <c r="AV85" s="103"/>
      <c r="AW85" s="103"/>
      <c r="AX85" s="103"/>
      <c r="AY85" s="103"/>
      <c r="AZ85" s="103"/>
      <c r="BA85" s="103"/>
      <c r="BB85" s="103"/>
      <c r="BC85" s="103"/>
      <c r="BD85" s="103"/>
      <c r="BE85" s="103"/>
      <c r="BF85" s="103"/>
      <c r="BG85" s="103"/>
      <c r="BH85" s="103"/>
      <c r="BI85" s="103"/>
      <c r="BJ85" s="103"/>
      <c r="BK85" s="103"/>
      <c r="BL85" s="103"/>
      <c r="BM85" s="103"/>
      <c r="BN85" s="103"/>
      <c r="BO85" s="103"/>
      <c r="BP85" s="103"/>
      <c r="BQ85" s="103"/>
      <c r="BR85" s="103"/>
      <c r="BS85" s="103"/>
      <c r="BT85" s="103"/>
      <c r="BU85" s="103"/>
      <c r="BV85" s="103"/>
    </row>
    <row r="86" spans="4:74" s="9" customFormat="1" ht="7" customHeight="1" x14ac:dyDescent="0.25">
      <c r="D86" s="98"/>
      <c r="E86" s="98"/>
      <c r="F86" s="98"/>
      <c r="G86" s="98"/>
      <c r="H86" s="98"/>
      <c r="I86" s="98"/>
      <c r="J86" s="98"/>
      <c r="K86" s="98"/>
      <c r="L86" s="98"/>
      <c r="M86" s="98"/>
      <c r="N86" s="98"/>
      <c r="O86" s="98"/>
      <c r="P86" s="98"/>
      <c r="Q86" s="98"/>
      <c r="R86" s="103"/>
      <c r="S86" s="103"/>
      <c r="T86" s="103"/>
      <c r="U86" s="103"/>
      <c r="V86" s="103"/>
      <c r="W86" s="103"/>
      <c r="X86" s="103"/>
      <c r="Y86" s="103"/>
      <c r="Z86" s="103"/>
      <c r="AA86" s="103"/>
      <c r="AB86" s="103"/>
      <c r="AC86" s="103"/>
      <c r="AD86" s="103"/>
      <c r="AE86" s="103"/>
      <c r="AF86" s="103"/>
      <c r="AG86" s="103"/>
      <c r="AH86" s="103"/>
      <c r="AI86" s="103"/>
      <c r="AJ86" s="103"/>
      <c r="AK86" s="103"/>
      <c r="AL86" s="103"/>
      <c r="AM86" s="103"/>
      <c r="AN86" s="103"/>
      <c r="AO86" s="103"/>
      <c r="AP86" s="103"/>
      <c r="AQ86" s="103"/>
      <c r="AR86" s="103"/>
      <c r="AS86" s="103"/>
      <c r="AT86" s="103"/>
      <c r="AU86" s="103"/>
      <c r="AV86" s="103"/>
      <c r="AW86" s="103"/>
      <c r="AX86" s="103"/>
      <c r="AY86" s="103"/>
      <c r="AZ86" s="103"/>
      <c r="BA86" s="103"/>
      <c r="BB86" s="103"/>
      <c r="BC86" s="103"/>
      <c r="BD86" s="103"/>
      <c r="BE86" s="103"/>
      <c r="BF86" s="103"/>
      <c r="BG86" s="103"/>
      <c r="BH86" s="103"/>
      <c r="BI86" s="103"/>
      <c r="BJ86" s="103"/>
      <c r="BK86" s="103"/>
      <c r="BL86" s="103"/>
      <c r="BM86" s="103"/>
      <c r="BN86" s="103"/>
      <c r="BO86" s="103"/>
      <c r="BP86" s="103"/>
      <c r="BQ86" s="103"/>
      <c r="BR86" s="103"/>
      <c r="BS86" s="103"/>
      <c r="BT86" s="103"/>
      <c r="BU86" s="103"/>
      <c r="BV86" s="103"/>
    </row>
    <row r="87" spans="4:74" s="9" customFormat="1" ht="7" customHeight="1" x14ac:dyDescent="0.25"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103"/>
      <c r="S87" s="103"/>
      <c r="T87" s="103"/>
      <c r="U87" s="103"/>
      <c r="V87" s="103"/>
      <c r="W87" s="103"/>
      <c r="X87" s="103"/>
      <c r="Y87" s="103"/>
      <c r="Z87" s="103"/>
      <c r="AA87" s="103"/>
      <c r="AB87" s="103"/>
      <c r="AC87" s="103"/>
      <c r="AD87" s="103"/>
      <c r="AE87" s="103"/>
      <c r="AF87" s="103"/>
      <c r="AG87" s="103"/>
      <c r="AH87" s="103"/>
      <c r="AI87" s="103"/>
      <c r="AJ87" s="103"/>
      <c r="AK87" s="103"/>
      <c r="AL87" s="103"/>
      <c r="AM87" s="103"/>
      <c r="AN87" s="103"/>
      <c r="AO87" s="103"/>
      <c r="AP87" s="103"/>
      <c r="AQ87" s="103"/>
      <c r="AR87" s="103"/>
      <c r="AS87" s="103"/>
      <c r="AT87" s="103"/>
      <c r="AU87" s="103"/>
      <c r="AV87" s="103"/>
      <c r="AW87" s="103"/>
      <c r="AX87" s="103"/>
      <c r="AY87" s="103"/>
      <c r="AZ87" s="103"/>
      <c r="BA87" s="103"/>
      <c r="BB87" s="103"/>
      <c r="BC87" s="103"/>
      <c r="BD87" s="103"/>
      <c r="BE87" s="103"/>
      <c r="BF87" s="103"/>
      <c r="BG87" s="103"/>
      <c r="BH87" s="103"/>
      <c r="BI87" s="103"/>
      <c r="BJ87" s="103"/>
      <c r="BK87" s="103"/>
      <c r="BL87" s="103"/>
      <c r="BM87" s="103"/>
      <c r="BN87" s="103"/>
      <c r="BO87" s="103"/>
      <c r="BP87" s="103"/>
      <c r="BQ87" s="103"/>
      <c r="BR87" s="103"/>
      <c r="BS87" s="103"/>
      <c r="BT87" s="103"/>
      <c r="BU87" s="103"/>
      <c r="BV87" s="103"/>
    </row>
    <row r="88" spans="4:74" s="9" customFormat="1" ht="7" customHeight="1" x14ac:dyDescent="0.25"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103"/>
      <c r="S88" s="103"/>
      <c r="T88" s="103"/>
      <c r="U88" s="103"/>
      <c r="V88" s="103"/>
      <c r="W88" s="103"/>
      <c r="X88" s="103"/>
      <c r="Y88" s="103"/>
      <c r="Z88" s="103"/>
      <c r="AA88" s="103"/>
      <c r="AB88" s="103"/>
      <c r="AC88" s="103"/>
      <c r="AD88" s="103"/>
      <c r="AE88" s="103"/>
      <c r="AF88" s="103"/>
      <c r="AG88" s="103"/>
      <c r="AH88" s="103"/>
      <c r="AI88" s="103"/>
      <c r="AJ88" s="103"/>
      <c r="AK88" s="103"/>
      <c r="AL88" s="103"/>
      <c r="AM88" s="103"/>
      <c r="AN88" s="103"/>
      <c r="AO88" s="103"/>
      <c r="AP88" s="103"/>
      <c r="AQ88" s="103"/>
      <c r="AR88" s="103"/>
      <c r="AS88" s="103"/>
      <c r="AT88" s="103"/>
      <c r="AU88" s="103"/>
      <c r="AV88" s="103"/>
      <c r="AW88" s="103"/>
      <c r="AX88" s="103"/>
      <c r="AY88" s="103"/>
      <c r="AZ88" s="103"/>
      <c r="BA88" s="103"/>
      <c r="BB88" s="103"/>
      <c r="BC88" s="103"/>
      <c r="BD88" s="103"/>
      <c r="BE88" s="103"/>
      <c r="BF88" s="103"/>
      <c r="BG88" s="103"/>
      <c r="BH88" s="103"/>
      <c r="BI88" s="103"/>
      <c r="BJ88" s="103"/>
      <c r="BK88" s="103"/>
      <c r="BL88" s="103"/>
      <c r="BM88" s="103"/>
      <c r="BN88" s="103"/>
      <c r="BO88" s="103"/>
      <c r="BP88" s="103"/>
      <c r="BQ88" s="103"/>
      <c r="BR88" s="103"/>
      <c r="BS88" s="103"/>
      <c r="BT88" s="103"/>
      <c r="BU88" s="103"/>
      <c r="BV88" s="103"/>
    </row>
    <row r="89" spans="4:74" s="9" customFormat="1" ht="7" customHeight="1" x14ac:dyDescent="0.25">
      <c r="D89" s="98" t="s">
        <v>84</v>
      </c>
      <c r="E89" s="98"/>
      <c r="F89" s="98"/>
      <c r="G89" s="98"/>
      <c r="H89" s="98"/>
      <c r="I89" s="98"/>
      <c r="J89" s="98"/>
      <c r="K89" s="98"/>
      <c r="L89" s="98"/>
      <c r="M89" s="98"/>
      <c r="N89" s="98"/>
      <c r="O89" s="98"/>
      <c r="P89" s="98"/>
      <c r="Q89" s="98"/>
      <c r="R89" s="131" t="s">
        <v>85</v>
      </c>
      <c r="S89" s="131"/>
      <c r="T89" s="131"/>
      <c r="U89" s="131"/>
      <c r="V89" s="131"/>
      <c r="W89" s="131"/>
      <c r="X89" s="131"/>
      <c r="Y89" s="131"/>
      <c r="Z89" s="131"/>
      <c r="AA89" s="131"/>
      <c r="AB89" s="131"/>
      <c r="AC89" s="131"/>
      <c r="AD89" s="131"/>
      <c r="AE89" s="131"/>
      <c r="AF89" s="131"/>
      <c r="AG89" s="131"/>
      <c r="AH89" s="131"/>
      <c r="AI89" s="131"/>
      <c r="AJ89" s="131"/>
      <c r="AK89" s="131"/>
      <c r="AL89" s="131"/>
      <c r="AM89" s="131"/>
      <c r="AN89" s="131"/>
      <c r="AO89" s="131"/>
      <c r="AP89" s="131"/>
      <c r="AQ89" s="131"/>
      <c r="AR89" s="131"/>
      <c r="AS89" s="131"/>
      <c r="AT89" s="131"/>
      <c r="AU89" s="131"/>
      <c r="AV89" s="131"/>
      <c r="AW89" s="131"/>
      <c r="AX89" s="131"/>
      <c r="AY89" s="131"/>
      <c r="AZ89" s="131"/>
      <c r="BA89" s="131"/>
      <c r="BB89" s="131"/>
      <c r="BC89" s="131"/>
      <c r="BD89" s="131"/>
      <c r="BE89" s="131"/>
      <c r="BF89" s="131"/>
      <c r="BG89" s="131"/>
      <c r="BH89" s="131"/>
      <c r="BI89" s="131"/>
      <c r="BJ89" s="131"/>
      <c r="BK89" s="131"/>
      <c r="BL89" s="131"/>
      <c r="BM89" s="131"/>
      <c r="BN89" s="131"/>
      <c r="BO89" s="131"/>
      <c r="BP89" s="131"/>
      <c r="BQ89" s="131"/>
      <c r="BR89" s="131"/>
      <c r="BS89" s="131"/>
      <c r="BT89" s="131"/>
      <c r="BU89" s="131"/>
      <c r="BV89" s="131"/>
    </row>
    <row r="90" spans="4:74" s="9" customFormat="1" ht="7" customHeight="1" x14ac:dyDescent="0.25">
      <c r="D90" s="98"/>
      <c r="E90" s="98"/>
      <c r="F90" s="98"/>
      <c r="G90" s="98"/>
      <c r="H90" s="98"/>
      <c r="I90" s="98"/>
      <c r="J90" s="98"/>
      <c r="K90" s="98"/>
      <c r="L90" s="98"/>
      <c r="M90" s="98"/>
      <c r="N90" s="98"/>
      <c r="O90" s="98"/>
      <c r="P90" s="98"/>
      <c r="Q90" s="98"/>
      <c r="R90" s="131"/>
      <c r="S90" s="131"/>
      <c r="T90" s="131"/>
      <c r="U90" s="131"/>
      <c r="V90" s="131"/>
      <c r="W90" s="131"/>
      <c r="X90" s="131"/>
      <c r="Y90" s="131"/>
      <c r="Z90" s="131"/>
      <c r="AA90" s="131"/>
      <c r="AB90" s="131"/>
      <c r="AC90" s="131"/>
      <c r="AD90" s="131"/>
      <c r="AE90" s="131"/>
      <c r="AF90" s="131"/>
      <c r="AG90" s="131"/>
      <c r="AH90" s="131"/>
      <c r="AI90" s="131"/>
      <c r="AJ90" s="131"/>
      <c r="AK90" s="131"/>
      <c r="AL90" s="131"/>
      <c r="AM90" s="131"/>
      <c r="AN90" s="131"/>
      <c r="AO90" s="131"/>
      <c r="AP90" s="131"/>
      <c r="AQ90" s="131"/>
      <c r="AR90" s="131"/>
      <c r="AS90" s="131"/>
      <c r="AT90" s="131"/>
      <c r="AU90" s="131"/>
      <c r="AV90" s="131"/>
      <c r="AW90" s="131"/>
      <c r="AX90" s="131"/>
      <c r="AY90" s="131"/>
      <c r="AZ90" s="131"/>
      <c r="BA90" s="131"/>
      <c r="BB90" s="131"/>
      <c r="BC90" s="131"/>
      <c r="BD90" s="131"/>
      <c r="BE90" s="131"/>
      <c r="BF90" s="131"/>
      <c r="BG90" s="131"/>
      <c r="BH90" s="131"/>
      <c r="BI90" s="131"/>
      <c r="BJ90" s="131"/>
      <c r="BK90" s="131"/>
      <c r="BL90" s="131"/>
      <c r="BM90" s="131"/>
      <c r="BN90" s="131"/>
      <c r="BO90" s="131"/>
      <c r="BP90" s="131"/>
      <c r="BQ90" s="131"/>
      <c r="BR90" s="131"/>
      <c r="BS90" s="131"/>
      <c r="BT90" s="131"/>
      <c r="BU90" s="131"/>
      <c r="BV90" s="131"/>
    </row>
    <row r="91" spans="4:74" s="9" customFormat="1" ht="7" customHeight="1" x14ac:dyDescent="0.25">
      <c r="D91" s="98"/>
      <c r="E91" s="98"/>
      <c r="F91" s="98"/>
      <c r="G91" s="98"/>
      <c r="H91" s="98"/>
      <c r="I91" s="98"/>
      <c r="J91" s="98"/>
      <c r="K91" s="98"/>
      <c r="L91" s="98"/>
      <c r="M91" s="98"/>
      <c r="N91" s="98"/>
      <c r="O91" s="98"/>
      <c r="P91" s="98"/>
      <c r="Q91" s="98"/>
      <c r="R91" s="131"/>
      <c r="S91" s="131"/>
      <c r="T91" s="131"/>
      <c r="U91" s="131"/>
      <c r="V91" s="131"/>
      <c r="W91" s="131"/>
      <c r="X91" s="131"/>
      <c r="Y91" s="131"/>
      <c r="Z91" s="131"/>
      <c r="AA91" s="131"/>
      <c r="AB91" s="131"/>
      <c r="AC91" s="131"/>
      <c r="AD91" s="131"/>
      <c r="AE91" s="131"/>
      <c r="AF91" s="131"/>
      <c r="AG91" s="131"/>
      <c r="AH91" s="131"/>
      <c r="AI91" s="131"/>
      <c r="AJ91" s="131"/>
      <c r="AK91" s="131"/>
      <c r="AL91" s="131"/>
      <c r="AM91" s="131"/>
      <c r="AN91" s="131"/>
      <c r="AO91" s="131"/>
      <c r="AP91" s="131"/>
      <c r="AQ91" s="131"/>
      <c r="AR91" s="131"/>
      <c r="AS91" s="131"/>
      <c r="AT91" s="131"/>
      <c r="AU91" s="131"/>
      <c r="AV91" s="131"/>
      <c r="AW91" s="131"/>
      <c r="AX91" s="131"/>
      <c r="AY91" s="131"/>
      <c r="AZ91" s="131"/>
      <c r="BA91" s="131"/>
      <c r="BB91" s="131"/>
      <c r="BC91" s="131"/>
      <c r="BD91" s="131"/>
      <c r="BE91" s="131"/>
      <c r="BF91" s="131"/>
      <c r="BG91" s="131"/>
      <c r="BH91" s="131"/>
      <c r="BI91" s="131"/>
      <c r="BJ91" s="131"/>
      <c r="BK91" s="131"/>
      <c r="BL91" s="131"/>
      <c r="BM91" s="131"/>
      <c r="BN91" s="131"/>
      <c r="BO91" s="131"/>
      <c r="BP91" s="131"/>
      <c r="BQ91" s="131"/>
      <c r="BR91" s="131"/>
      <c r="BS91" s="131"/>
      <c r="BT91" s="131"/>
      <c r="BU91" s="131"/>
      <c r="BV91" s="131"/>
    </row>
    <row r="92" spans="4:74" s="9" customFormat="1" ht="7" customHeight="1" x14ac:dyDescent="0.25">
      <c r="D92" s="98"/>
      <c r="E92" s="98"/>
      <c r="F92" s="98"/>
      <c r="G92" s="98"/>
      <c r="H92" s="98"/>
      <c r="I92" s="98"/>
      <c r="J92" s="98"/>
      <c r="K92" s="98"/>
      <c r="L92" s="98"/>
      <c r="M92" s="98"/>
      <c r="N92" s="98"/>
      <c r="O92" s="98"/>
      <c r="P92" s="98"/>
      <c r="Q92" s="98"/>
      <c r="R92" s="131"/>
      <c r="S92" s="131"/>
      <c r="T92" s="131"/>
      <c r="U92" s="131"/>
      <c r="V92" s="131"/>
      <c r="W92" s="131"/>
      <c r="X92" s="131"/>
      <c r="Y92" s="131"/>
      <c r="Z92" s="131"/>
      <c r="AA92" s="131"/>
      <c r="AB92" s="131"/>
      <c r="AC92" s="131"/>
      <c r="AD92" s="131"/>
      <c r="AE92" s="131"/>
      <c r="AF92" s="131"/>
      <c r="AG92" s="131"/>
      <c r="AH92" s="131"/>
      <c r="AI92" s="131"/>
      <c r="AJ92" s="131"/>
      <c r="AK92" s="131"/>
      <c r="AL92" s="131"/>
      <c r="AM92" s="131"/>
      <c r="AN92" s="131"/>
      <c r="AO92" s="131"/>
      <c r="AP92" s="131"/>
      <c r="AQ92" s="131"/>
      <c r="AR92" s="131"/>
      <c r="AS92" s="131"/>
      <c r="AT92" s="131"/>
      <c r="AU92" s="131"/>
      <c r="AV92" s="131"/>
      <c r="AW92" s="131"/>
      <c r="AX92" s="131"/>
      <c r="AY92" s="131"/>
      <c r="AZ92" s="131"/>
      <c r="BA92" s="131"/>
      <c r="BB92" s="131"/>
      <c r="BC92" s="131"/>
      <c r="BD92" s="131"/>
      <c r="BE92" s="131"/>
      <c r="BF92" s="131"/>
      <c r="BG92" s="131"/>
      <c r="BH92" s="131"/>
      <c r="BI92" s="131"/>
      <c r="BJ92" s="131"/>
      <c r="BK92" s="131"/>
      <c r="BL92" s="131"/>
      <c r="BM92" s="131"/>
      <c r="BN92" s="131"/>
      <c r="BO92" s="131"/>
      <c r="BP92" s="131"/>
      <c r="BQ92" s="131"/>
      <c r="BR92" s="131"/>
      <c r="BS92" s="131"/>
      <c r="BT92" s="131"/>
      <c r="BU92" s="131"/>
      <c r="BV92" s="131"/>
    </row>
    <row r="93" spans="4:74" s="9" customFormat="1" ht="7" customHeight="1" x14ac:dyDescent="0.25">
      <c r="D93" s="98"/>
      <c r="E93" s="98"/>
      <c r="F93" s="98"/>
      <c r="G93" s="98"/>
      <c r="H93" s="98"/>
      <c r="I93" s="98"/>
      <c r="J93" s="98"/>
      <c r="K93" s="98"/>
      <c r="L93" s="98"/>
      <c r="M93" s="98"/>
      <c r="N93" s="98"/>
      <c r="O93" s="98"/>
      <c r="P93" s="98"/>
      <c r="Q93" s="98"/>
      <c r="R93" s="131"/>
      <c r="S93" s="131"/>
      <c r="T93" s="131"/>
      <c r="U93" s="131"/>
      <c r="V93" s="131"/>
      <c r="W93" s="131"/>
      <c r="X93" s="131"/>
      <c r="Y93" s="131"/>
      <c r="Z93" s="131"/>
      <c r="AA93" s="131"/>
      <c r="AB93" s="131"/>
      <c r="AC93" s="131"/>
      <c r="AD93" s="131"/>
      <c r="AE93" s="131"/>
      <c r="AF93" s="131"/>
      <c r="AG93" s="131"/>
      <c r="AH93" s="131"/>
      <c r="AI93" s="131"/>
      <c r="AJ93" s="131"/>
      <c r="AK93" s="131"/>
      <c r="AL93" s="131"/>
      <c r="AM93" s="131"/>
      <c r="AN93" s="131"/>
      <c r="AO93" s="131"/>
      <c r="AP93" s="131"/>
      <c r="AQ93" s="131"/>
      <c r="AR93" s="131"/>
      <c r="AS93" s="131"/>
      <c r="AT93" s="131"/>
      <c r="AU93" s="131"/>
      <c r="AV93" s="131"/>
      <c r="AW93" s="131"/>
      <c r="AX93" s="131"/>
      <c r="AY93" s="131"/>
      <c r="AZ93" s="131"/>
      <c r="BA93" s="131"/>
      <c r="BB93" s="131"/>
      <c r="BC93" s="131"/>
      <c r="BD93" s="131"/>
      <c r="BE93" s="131"/>
      <c r="BF93" s="131"/>
      <c r="BG93" s="131"/>
      <c r="BH93" s="131"/>
      <c r="BI93" s="131"/>
      <c r="BJ93" s="131"/>
      <c r="BK93" s="131"/>
      <c r="BL93" s="131"/>
      <c r="BM93" s="131"/>
      <c r="BN93" s="131"/>
      <c r="BO93" s="131"/>
      <c r="BP93" s="131"/>
      <c r="BQ93" s="131"/>
      <c r="BR93" s="131"/>
      <c r="BS93" s="131"/>
      <c r="BT93" s="131"/>
      <c r="BU93" s="131"/>
      <c r="BV93" s="131"/>
    </row>
    <row r="94" spans="4:74" s="9" customFormat="1" ht="7" customHeight="1" x14ac:dyDescent="0.25">
      <c r="D94" s="98"/>
      <c r="E94" s="98"/>
      <c r="F94" s="98"/>
      <c r="G94" s="98"/>
      <c r="H94" s="98"/>
      <c r="I94" s="98"/>
      <c r="J94" s="98"/>
      <c r="K94" s="98"/>
      <c r="L94" s="98"/>
      <c r="M94" s="98"/>
      <c r="N94" s="98"/>
      <c r="O94" s="98"/>
      <c r="P94" s="98"/>
      <c r="Q94" s="98"/>
      <c r="R94" s="131"/>
      <c r="S94" s="131"/>
      <c r="T94" s="131"/>
      <c r="U94" s="131"/>
      <c r="V94" s="131"/>
      <c r="W94" s="131"/>
      <c r="X94" s="131"/>
      <c r="Y94" s="131"/>
      <c r="Z94" s="131"/>
      <c r="AA94" s="131"/>
      <c r="AB94" s="131"/>
      <c r="AC94" s="131"/>
      <c r="AD94" s="131"/>
      <c r="AE94" s="131"/>
      <c r="AF94" s="131"/>
      <c r="AG94" s="131"/>
      <c r="AH94" s="131"/>
      <c r="AI94" s="131"/>
      <c r="AJ94" s="131"/>
      <c r="AK94" s="131"/>
      <c r="AL94" s="131"/>
      <c r="AM94" s="131"/>
      <c r="AN94" s="131"/>
      <c r="AO94" s="131"/>
      <c r="AP94" s="131"/>
      <c r="AQ94" s="131"/>
      <c r="AR94" s="131"/>
      <c r="AS94" s="131"/>
      <c r="AT94" s="131"/>
      <c r="AU94" s="131"/>
      <c r="AV94" s="131"/>
      <c r="AW94" s="131"/>
      <c r="AX94" s="131"/>
      <c r="AY94" s="131"/>
      <c r="AZ94" s="131"/>
      <c r="BA94" s="131"/>
      <c r="BB94" s="131"/>
      <c r="BC94" s="131"/>
      <c r="BD94" s="131"/>
      <c r="BE94" s="131"/>
      <c r="BF94" s="131"/>
      <c r="BG94" s="131"/>
      <c r="BH94" s="131"/>
      <c r="BI94" s="131"/>
      <c r="BJ94" s="131"/>
      <c r="BK94" s="131"/>
      <c r="BL94" s="131"/>
      <c r="BM94" s="131"/>
      <c r="BN94" s="131"/>
      <c r="BO94" s="131"/>
      <c r="BP94" s="131"/>
      <c r="BQ94" s="131"/>
      <c r="BR94" s="131"/>
      <c r="BS94" s="131"/>
      <c r="BT94" s="131"/>
      <c r="BU94" s="131"/>
      <c r="BV94" s="131"/>
    </row>
    <row r="95" spans="4:74" s="9" customFormat="1" ht="7" customHeight="1" x14ac:dyDescent="0.25">
      <c r="D95" s="98"/>
      <c r="E95" s="98"/>
      <c r="F95" s="98"/>
      <c r="G95" s="98"/>
      <c r="H95" s="98"/>
      <c r="I95" s="98"/>
      <c r="J95" s="98"/>
      <c r="K95" s="98"/>
      <c r="L95" s="98"/>
      <c r="M95" s="98"/>
      <c r="N95" s="98"/>
      <c r="O95" s="98"/>
      <c r="P95" s="98"/>
      <c r="Q95" s="98"/>
      <c r="R95" s="131"/>
      <c r="S95" s="131"/>
      <c r="T95" s="131"/>
      <c r="U95" s="131"/>
      <c r="V95" s="131"/>
      <c r="W95" s="131"/>
      <c r="X95" s="131"/>
      <c r="Y95" s="131"/>
      <c r="Z95" s="131"/>
      <c r="AA95" s="131"/>
      <c r="AB95" s="131"/>
      <c r="AC95" s="131"/>
      <c r="AD95" s="131"/>
      <c r="AE95" s="131"/>
      <c r="AF95" s="131"/>
      <c r="AG95" s="131"/>
      <c r="AH95" s="131"/>
      <c r="AI95" s="131"/>
      <c r="AJ95" s="131"/>
      <c r="AK95" s="131"/>
      <c r="AL95" s="131"/>
      <c r="AM95" s="131"/>
      <c r="AN95" s="131"/>
      <c r="AO95" s="131"/>
      <c r="AP95" s="131"/>
      <c r="AQ95" s="131"/>
      <c r="AR95" s="131"/>
      <c r="AS95" s="131"/>
      <c r="AT95" s="131"/>
      <c r="AU95" s="131"/>
      <c r="AV95" s="131"/>
      <c r="AW95" s="131"/>
      <c r="AX95" s="131"/>
      <c r="AY95" s="131"/>
      <c r="AZ95" s="131"/>
      <c r="BA95" s="131"/>
      <c r="BB95" s="131"/>
      <c r="BC95" s="131"/>
      <c r="BD95" s="131"/>
      <c r="BE95" s="131"/>
      <c r="BF95" s="131"/>
      <c r="BG95" s="131"/>
      <c r="BH95" s="131"/>
      <c r="BI95" s="131"/>
      <c r="BJ95" s="131"/>
      <c r="BK95" s="131"/>
      <c r="BL95" s="131"/>
      <c r="BM95" s="131"/>
      <c r="BN95" s="131"/>
      <c r="BO95" s="131"/>
      <c r="BP95" s="131"/>
      <c r="BQ95" s="131"/>
      <c r="BR95" s="131"/>
      <c r="BS95" s="131"/>
      <c r="BT95" s="131"/>
      <c r="BU95" s="131"/>
      <c r="BV95" s="131"/>
    </row>
    <row r="96" spans="4:74" s="9" customFormat="1" ht="7" customHeight="1" x14ac:dyDescent="0.25">
      <c r="D96" s="98"/>
      <c r="E96" s="98"/>
      <c r="F96" s="98"/>
      <c r="G96" s="98"/>
      <c r="H96" s="98"/>
      <c r="I96" s="98"/>
      <c r="J96" s="98"/>
      <c r="K96" s="98"/>
      <c r="L96" s="98"/>
      <c r="M96" s="98"/>
      <c r="N96" s="98"/>
      <c r="O96" s="98"/>
      <c r="P96" s="98"/>
      <c r="Q96" s="98"/>
      <c r="R96" s="131"/>
      <c r="S96" s="131"/>
      <c r="T96" s="131"/>
      <c r="U96" s="131"/>
      <c r="V96" s="131"/>
      <c r="W96" s="131"/>
      <c r="X96" s="131"/>
      <c r="Y96" s="131"/>
      <c r="Z96" s="131"/>
      <c r="AA96" s="131"/>
      <c r="AB96" s="131"/>
      <c r="AC96" s="131"/>
      <c r="AD96" s="131"/>
      <c r="AE96" s="131"/>
      <c r="AF96" s="131"/>
      <c r="AG96" s="131"/>
      <c r="AH96" s="131"/>
      <c r="AI96" s="131"/>
      <c r="AJ96" s="131"/>
      <c r="AK96" s="131"/>
      <c r="AL96" s="131"/>
      <c r="AM96" s="131"/>
      <c r="AN96" s="131"/>
      <c r="AO96" s="131"/>
      <c r="AP96" s="131"/>
      <c r="AQ96" s="131"/>
      <c r="AR96" s="131"/>
      <c r="AS96" s="131"/>
      <c r="AT96" s="131"/>
      <c r="AU96" s="131"/>
      <c r="AV96" s="131"/>
      <c r="AW96" s="131"/>
      <c r="AX96" s="131"/>
      <c r="AY96" s="131"/>
      <c r="AZ96" s="131"/>
      <c r="BA96" s="131"/>
      <c r="BB96" s="131"/>
      <c r="BC96" s="131"/>
      <c r="BD96" s="131"/>
      <c r="BE96" s="131"/>
      <c r="BF96" s="131"/>
      <c r="BG96" s="131"/>
      <c r="BH96" s="131"/>
      <c r="BI96" s="131"/>
      <c r="BJ96" s="131"/>
      <c r="BK96" s="131"/>
      <c r="BL96" s="131"/>
      <c r="BM96" s="131"/>
      <c r="BN96" s="131"/>
      <c r="BO96" s="131"/>
      <c r="BP96" s="131"/>
      <c r="BQ96" s="131"/>
      <c r="BR96" s="131"/>
      <c r="BS96" s="131"/>
      <c r="BT96" s="131"/>
      <c r="BU96" s="131"/>
      <c r="BV96" s="131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85" t="s">
        <v>86</v>
      </c>
      <c r="E98" s="85"/>
      <c r="F98" s="85"/>
      <c r="G98" s="85"/>
      <c r="H98" s="85"/>
      <c r="I98" s="85"/>
      <c r="J98" s="128"/>
      <c r="K98" s="128"/>
      <c r="L98" s="128"/>
      <c r="M98" s="128"/>
      <c r="N98" s="128"/>
      <c r="O98" s="128"/>
      <c r="P98" s="128" t="s">
        <v>87</v>
      </c>
      <c r="Q98" s="128"/>
      <c r="R98" s="128"/>
      <c r="S98" s="128"/>
      <c r="T98" s="128"/>
      <c r="U98" s="128"/>
      <c r="V98" s="128"/>
      <c r="W98" s="128"/>
      <c r="X98" s="128"/>
      <c r="Y98" s="128"/>
      <c r="Z98" s="128"/>
      <c r="AA98" s="128"/>
      <c r="AB98" s="128"/>
      <c r="AC98" s="128" t="s">
        <v>88</v>
      </c>
      <c r="AD98" s="128"/>
      <c r="AE98" s="128"/>
      <c r="AF98" s="128"/>
      <c r="AG98" s="128"/>
      <c r="AH98" s="128"/>
      <c r="AI98" s="128"/>
      <c r="AJ98" s="128"/>
      <c r="AK98" s="128"/>
      <c r="AL98" s="128"/>
      <c r="AM98" s="128"/>
      <c r="AN98" s="128"/>
      <c r="AO98" s="128"/>
      <c r="AP98" s="85" t="s">
        <v>89</v>
      </c>
      <c r="AQ98" s="85"/>
      <c r="AR98" s="85"/>
      <c r="AS98" s="85"/>
      <c r="AT98" s="85"/>
      <c r="AU98" s="85"/>
      <c r="AV98" s="85"/>
      <c r="AW98" s="85"/>
      <c r="AX98" s="85"/>
      <c r="AY98" s="85" t="s">
        <v>90</v>
      </c>
      <c r="AZ98" s="85"/>
      <c r="BA98" s="85"/>
      <c r="BB98" s="85"/>
      <c r="BC98" s="85"/>
      <c r="BD98" s="85"/>
      <c r="BE98" s="85" t="s">
        <v>91</v>
      </c>
      <c r="BF98" s="85"/>
      <c r="BG98" s="85"/>
      <c r="BH98" s="85"/>
      <c r="BI98" s="85"/>
      <c r="BJ98" s="85"/>
      <c r="BK98" s="85" t="s">
        <v>92</v>
      </c>
      <c r="BL98" s="85"/>
      <c r="BM98" s="85"/>
      <c r="BN98" s="15"/>
      <c r="BO98" s="85" t="s">
        <v>93</v>
      </c>
      <c r="BP98" s="85"/>
      <c r="BQ98" s="85"/>
      <c r="BR98" s="85"/>
      <c r="BS98" s="85"/>
      <c r="BT98" s="85"/>
      <c r="BU98" s="85"/>
      <c r="BV98" s="85"/>
    </row>
    <row r="99" spans="4:74" s="9" customFormat="1" ht="6" customHeight="1" x14ac:dyDescent="0.25">
      <c r="D99" s="85"/>
      <c r="E99" s="85"/>
      <c r="F99" s="85"/>
      <c r="G99" s="85"/>
      <c r="H99" s="85"/>
      <c r="I99" s="85"/>
      <c r="J99" s="128"/>
      <c r="K99" s="128"/>
      <c r="L99" s="128"/>
      <c r="M99" s="128"/>
      <c r="N99" s="128"/>
      <c r="O99" s="128"/>
      <c r="P99" s="128"/>
      <c r="Q99" s="128"/>
      <c r="R99" s="128"/>
      <c r="S99" s="128"/>
      <c r="T99" s="128"/>
      <c r="U99" s="128"/>
      <c r="V99" s="128"/>
      <c r="W99" s="128"/>
      <c r="X99" s="128"/>
      <c r="Y99" s="128"/>
      <c r="Z99" s="128"/>
      <c r="AA99" s="128"/>
      <c r="AB99" s="128"/>
      <c r="AC99" s="128"/>
      <c r="AD99" s="128"/>
      <c r="AE99" s="128"/>
      <c r="AF99" s="128"/>
      <c r="AG99" s="128"/>
      <c r="AH99" s="128"/>
      <c r="AI99" s="128"/>
      <c r="AJ99" s="128"/>
      <c r="AK99" s="128"/>
      <c r="AL99" s="128"/>
      <c r="AM99" s="128"/>
      <c r="AN99" s="128"/>
      <c r="AO99" s="128"/>
      <c r="AP99" s="85"/>
      <c r="AQ99" s="85"/>
      <c r="AR99" s="85"/>
      <c r="AS99" s="85"/>
      <c r="AT99" s="85"/>
      <c r="AU99" s="85"/>
      <c r="AV99" s="85"/>
      <c r="AW99" s="85"/>
      <c r="AX99" s="85"/>
      <c r="AY99" s="85"/>
      <c r="AZ99" s="85"/>
      <c r="BA99" s="85"/>
      <c r="BB99" s="85"/>
      <c r="BC99" s="85"/>
      <c r="BD99" s="85"/>
      <c r="BE99" s="85"/>
      <c r="BF99" s="85"/>
      <c r="BG99" s="85"/>
      <c r="BH99" s="85"/>
      <c r="BI99" s="85"/>
      <c r="BJ99" s="85"/>
      <c r="BK99" s="85"/>
      <c r="BL99" s="85"/>
      <c r="BM99" s="85"/>
      <c r="BN99" s="15"/>
      <c r="BO99" s="85"/>
      <c r="BP99" s="85"/>
      <c r="BQ99" s="85"/>
      <c r="BR99" s="85"/>
      <c r="BS99" s="85"/>
      <c r="BT99" s="85"/>
      <c r="BU99" s="85"/>
      <c r="BV99" s="85"/>
    </row>
  </sheetData>
  <mergeCells count="117">
    <mergeCell ref="BW29:BZ31"/>
    <mergeCell ref="CA29:CH31"/>
    <mergeCell ref="BW7:BZ8"/>
    <mergeCell ref="D74:Q81"/>
    <mergeCell ref="R74:BV81"/>
    <mergeCell ref="D82:Q88"/>
    <mergeCell ref="R82:BV88"/>
    <mergeCell ref="D89:Q96"/>
    <mergeCell ref="R89:BV96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T47:Y55"/>
    <mergeCell ref="D50:L52"/>
    <mergeCell ref="AS50:AZ52"/>
    <mergeCell ref="BG47:BN55"/>
    <mergeCell ref="BO47:BV55"/>
    <mergeCell ref="AS62:AZ64"/>
    <mergeCell ref="AP98:AT99"/>
    <mergeCell ref="AU98:AX99"/>
    <mergeCell ref="AY98:BA99"/>
    <mergeCell ref="BB98:BD99"/>
    <mergeCell ref="BE98:BG99"/>
    <mergeCell ref="BH98:BJ99"/>
    <mergeCell ref="BK98:BM99"/>
    <mergeCell ref="AS53:AZ55"/>
    <mergeCell ref="BO98:BV99"/>
    <mergeCell ref="AH65:AR73"/>
    <mergeCell ref="AS65:AZ67"/>
    <mergeCell ref="BA65:BF73"/>
    <mergeCell ref="BG65:BN73"/>
    <mergeCell ref="BO65:BV73"/>
    <mergeCell ref="AS68:AZ70"/>
    <mergeCell ref="AS71:AZ73"/>
    <mergeCell ref="AS47:AZ49"/>
    <mergeCell ref="BA47:BF55"/>
    <mergeCell ref="Z47:AG55"/>
    <mergeCell ref="AH47:AR55"/>
    <mergeCell ref="AC98:AH99"/>
    <mergeCell ref="AI98:AO99"/>
    <mergeCell ref="D38:L40"/>
    <mergeCell ref="M38:S46"/>
    <mergeCell ref="T38:Y46"/>
    <mergeCell ref="Z38:AG46"/>
    <mergeCell ref="AH38:AR46"/>
    <mergeCell ref="D53:L55"/>
    <mergeCell ref="D47:L49"/>
    <mergeCell ref="M47:S55"/>
    <mergeCell ref="D65:L67"/>
    <mergeCell ref="M65:S73"/>
    <mergeCell ref="T65:Y73"/>
    <mergeCell ref="Z65:AG73"/>
    <mergeCell ref="D68:L70"/>
    <mergeCell ref="D71:L73"/>
    <mergeCell ref="D98:I99"/>
    <mergeCell ref="J98:O99"/>
    <mergeCell ref="P98:U99"/>
    <mergeCell ref="V98:AB99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V8"/>
  </mergeCells>
  <phoneticPr fontId="17" type="noConversion"/>
  <pageMargins left="0.74791666666666701" right="0.62916666666666698" top="0.78680555555555598" bottom="0.66805555555555596" header="0.51180555555555596" footer="0.51180555555555596"/>
  <pageSetup paperSize="9" scale="9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D1:BV99"/>
  <sheetViews>
    <sheetView topLeftCell="A10" workbookViewId="0">
      <selection activeCell="D17" sqref="D17:P20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85" t="s">
        <v>58</v>
      </c>
      <c r="BI1" s="85"/>
      <c r="BJ1" s="134"/>
      <c r="BK1" s="134"/>
      <c r="BL1" s="134"/>
      <c r="BM1" s="85" t="s">
        <v>60</v>
      </c>
      <c r="BN1" s="85"/>
      <c r="BP1" s="85" t="s">
        <v>61</v>
      </c>
      <c r="BQ1" s="85"/>
      <c r="BR1" s="85"/>
      <c r="BS1" s="85"/>
      <c r="BT1" s="85"/>
      <c r="BU1" s="85" t="s">
        <v>60</v>
      </c>
      <c r="BV1" s="85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86" t="s">
        <v>94</v>
      </c>
      <c r="BM2" s="86"/>
      <c r="BN2" s="86"/>
      <c r="BO2" s="86"/>
      <c r="BP2" s="86"/>
      <c r="BQ2" s="86"/>
      <c r="BR2" s="86"/>
      <c r="BS2" s="86"/>
      <c r="BT2" s="86"/>
      <c r="BU2" s="86"/>
      <c r="BV2" s="86"/>
    </row>
    <row r="3" spans="4:74" s="9" customFormat="1" ht="8.25" customHeight="1" x14ac:dyDescent="0.25">
      <c r="D3" s="87" t="s">
        <v>95</v>
      </c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  <c r="W3" s="87"/>
      <c r="X3" s="87"/>
      <c r="Y3" s="87"/>
      <c r="Z3" s="87"/>
      <c r="AA3" s="87"/>
      <c r="AB3" s="87"/>
      <c r="AC3" s="87"/>
      <c r="AD3" s="87"/>
      <c r="AE3" s="87"/>
      <c r="AF3" s="87"/>
      <c r="AG3" s="87"/>
      <c r="AH3" s="87"/>
      <c r="AI3" s="87"/>
      <c r="AJ3" s="87"/>
      <c r="AK3" s="87"/>
      <c r="AL3" s="87"/>
      <c r="AM3" s="87"/>
      <c r="AN3" s="87"/>
      <c r="AO3" s="87"/>
      <c r="AP3" s="87"/>
      <c r="AQ3" s="87"/>
      <c r="AR3" s="87"/>
      <c r="AS3" s="87"/>
      <c r="AT3" s="87"/>
      <c r="AU3" s="87"/>
      <c r="AV3" s="87"/>
      <c r="AW3" s="87"/>
      <c r="AX3" s="87"/>
      <c r="AY3" s="87"/>
      <c r="AZ3" s="87"/>
      <c r="BA3" s="87"/>
      <c r="BB3" s="87"/>
      <c r="BC3" s="87"/>
      <c r="BD3" s="87"/>
      <c r="BE3" s="87"/>
      <c r="BF3" s="87"/>
      <c r="BG3" s="87"/>
      <c r="BH3" s="87"/>
      <c r="BI3" s="87"/>
      <c r="BJ3" s="87"/>
      <c r="BK3" s="87"/>
      <c r="BL3" s="87"/>
      <c r="BM3" s="87"/>
      <c r="BN3" s="87"/>
      <c r="BO3" s="87"/>
      <c r="BP3" s="87"/>
      <c r="BQ3" s="87"/>
      <c r="BR3" s="87"/>
      <c r="BS3" s="87"/>
      <c r="BT3" s="87"/>
      <c r="BU3" s="87"/>
      <c r="BV3" s="87"/>
    </row>
    <row r="4" spans="4:74" s="9" customFormat="1" ht="8.25" customHeight="1" x14ac:dyDescent="0.25">
      <c r="D4" s="87"/>
      <c r="E4" s="87"/>
      <c r="F4" s="87"/>
      <c r="G4" s="87"/>
      <c r="H4" s="87"/>
      <c r="I4" s="87"/>
      <c r="J4" s="87"/>
      <c r="K4" s="88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  <c r="W4" s="87"/>
      <c r="X4" s="87"/>
      <c r="Y4" s="87"/>
      <c r="Z4" s="87"/>
      <c r="AA4" s="87"/>
      <c r="AB4" s="87"/>
      <c r="AC4" s="87"/>
      <c r="AD4" s="87"/>
      <c r="AE4" s="87"/>
      <c r="AF4" s="87"/>
      <c r="AG4" s="87"/>
      <c r="AH4" s="87"/>
      <c r="AI4" s="87"/>
      <c r="AJ4" s="87"/>
      <c r="AK4" s="87"/>
      <c r="AL4" s="87"/>
      <c r="AM4" s="87"/>
      <c r="AN4" s="87"/>
      <c r="AO4" s="87"/>
      <c r="AP4" s="87"/>
      <c r="AQ4" s="87"/>
      <c r="AR4" s="87"/>
      <c r="AS4" s="87"/>
      <c r="AT4" s="87"/>
      <c r="AU4" s="87"/>
      <c r="AV4" s="87"/>
      <c r="AW4" s="87"/>
      <c r="AX4" s="87"/>
      <c r="AY4" s="87"/>
      <c r="AZ4" s="87"/>
      <c r="BA4" s="87"/>
      <c r="BB4" s="87"/>
      <c r="BC4" s="87"/>
      <c r="BD4" s="87"/>
      <c r="BE4" s="87"/>
      <c r="BF4" s="87"/>
      <c r="BG4" s="87"/>
      <c r="BH4" s="87"/>
      <c r="BI4" s="87"/>
      <c r="BJ4" s="87"/>
      <c r="BK4" s="87"/>
      <c r="BL4" s="87"/>
      <c r="BM4" s="87"/>
      <c r="BN4" s="87"/>
      <c r="BO4" s="87"/>
      <c r="BP4" s="87"/>
      <c r="BQ4" s="87"/>
      <c r="BR4" s="87"/>
      <c r="BS4" s="87"/>
      <c r="BT4" s="87"/>
      <c r="BU4" s="87"/>
      <c r="BV4" s="87"/>
    </row>
    <row r="5" spans="4:74" s="9" customFormat="1" ht="8.25" customHeight="1" x14ac:dyDescent="0.25"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  <c r="W5" s="87"/>
      <c r="X5" s="87"/>
      <c r="Y5" s="87"/>
      <c r="Z5" s="87"/>
      <c r="AA5" s="87"/>
      <c r="AB5" s="87"/>
      <c r="AC5" s="87"/>
      <c r="AD5" s="87"/>
      <c r="AE5" s="87"/>
      <c r="AF5" s="87"/>
      <c r="AG5" s="87"/>
      <c r="AH5" s="87"/>
      <c r="AI5" s="87"/>
      <c r="AJ5" s="87"/>
      <c r="AK5" s="87"/>
      <c r="AL5" s="87"/>
      <c r="AM5" s="87"/>
      <c r="AN5" s="87"/>
      <c r="AO5" s="87"/>
      <c r="AP5" s="87"/>
      <c r="AQ5" s="87"/>
      <c r="AR5" s="87"/>
      <c r="AS5" s="87"/>
      <c r="AT5" s="87"/>
      <c r="AU5" s="87"/>
      <c r="AV5" s="87"/>
      <c r="AW5" s="87"/>
      <c r="AX5" s="87"/>
      <c r="AY5" s="87"/>
      <c r="AZ5" s="87"/>
      <c r="BA5" s="87"/>
      <c r="BB5" s="87"/>
      <c r="BC5" s="87"/>
      <c r="BD5" s="87"/>
      <c r="BE5" s="87"/>
      <c r="BF5" s="87"/>
      <c r="BG5" s="87"/>
      <c r="BH5" s="87"/>
      <c r="BI5" s="87"/>
      <c r="BJ5" s="87"/>
      <c r="BK5" s="87"/>
      <c r="BL5" s="87"/>
      <c r="BM5" s="87"/>
      <c r="BN5" s="87"/>
      <c r="BO5" s="87"/>
      <c r="BP5" s="87"/>
      <c r="BQ5" s="87"/>
      <c r="BR5" s="87"/>
      <c r="BS5" s="87"/>
      <c r="BT5" s="87"/>
      <c r="BU5" s="87"/>
      <c r="BV5" s="87"/>
    </row>
    <row r="6" spans="4:74" s="9" customFormat="1" ht="6.65" customHeight="1" x14ac:dyDescent="0.25">
      <c r="D6" s="12" t="s">
        <v>53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89" t="s">
        <v>64</v>
      </c>
      <c r="E7" s="89"/>
      <c r="F7" s="89"/>
      <c r="G7" s="89"/>
      <c r="H7" s="89"/>
      <c r="I7" s="89"/>
      <c r="J7" s="89"/>
      <c r="K7" s="89"/>
      <c r="L7" s="89"/>
      <c r="M7" s="128" t="s">
        <v>4</v>
      </c>
      <c r="N7" s="135"/>
      <c r="O7" s="135"/>
      <c r="P7" s="135"/>
      <c r="Q7" s="135"/>
      <c r="R7" s="135"/>
      <c r="S7" s="135"/>
      <c r="T7" s="135"/>
      <c r="U7" s="135"/>
      <c r="V7" s="135"/>
      <c r="W7" s="135"/>
      <c r="X7" s="135"/>
      <c r="Y7" s="135"/>
      <c r="Z7" s="135"/>
      <c r="AA7" s="135"/>
      <c r="AB7" s="135"/>
      <c r="AC7" s="135"/>
      <c r="AD7" s="135"/>
      <c r="AE7" s="135"/>
      <c r="AF7" s="135"/>
      <c r="AG7" s="135"/>
      <c r="AH7" s="135"/>
      <c r="AI7" s="135"/>
      <c r="AJ7" s="135"/>
      <c r="AK7" s="135"/>
      <c r="AL7" s="135"/>
      <c r="AM7" s="135"/>
      <c r="AN7" s="135"/>
      <c r="AO7" s="135"/>
      <c r="AP7" s="135"/>
      <c r="AQ7" s="135"/>
      <c r="AR7" s="135"/>
      <c r="AS7" s="135"/>
      <c r="AT7" s="135"/>
      <c r="AU7" s="135"/>
      <c r="AV7" s="135"/>
      <c r="AW7" s="135" t="s">
        <v>96</v>
      </c>
      <c r="AX7" s="135"/>
      <c r="AY7" s="135"/>
      <c r="AZ7" s="135"/>
      <c r="BA7" s="135"/>
      <c r="BB7" s="135"/>
      <c r="BC7" s="135"/>
      <c r="BD7" s="85"/>
      <c r="BE7" s="85"/>
      <c r="BF7" s="85"/>
      <c r="BG7" s="85"/>
      <c r="BH7" s="85"/>
      <c r="BI7" s="85"/>
      <c r="BJ7" s="85"/>
      <c r="BK7" s="85"/>
      <c r="BL7" s="85"/>
      <c r="BM7" s="85"/>
      <c r="BN7" s="85"/>
      <c r="BO7" s="85"/>
      <c r="BP7" s="85"/>
      <c r="BQ7" s="85"/>
      <c r="BR7" s="85"/>
      <c r="BS7" s="85"/>
      <c r="BT7" s="85"/>
      <c r="BU7" s="85"/>
      <c r="BV7" s="85"/>
    </row>
    <row r="8" spans="4:74" s="9" customFormat="1" ht="12.75" customHeight="1" x14ac:dyDescent="0.25">
      <c r="D8" s="89"/>
      <c r="E8" s="89"/>
      <c r="F8" s="89"/>
      <c r="G8" s="89"/>
      <c r="H8" s="89"/>
      <c r="I8" s="89"/>
      <c r="J8" s="89"/>
      <c r="K8" s="89"/>
      <c r="L8" s="89"/>
      <c r="M8" s="135"/>
      <c r="N8" s="135"/>
      <c r="O8" s="135"/>
      <c r="P8" s="135"/>
      <c r="Q8" s="135"/>
      <c r="R8" s="135"/>
      <c r="S8" s="135"/>
      <c r="T8" s="135"/>
      <c r="U8" s="135"/>
      <c r="V8" s="135"/>
      <c r="W8" s="135"/>
      <c r="X8" s="135"/>
      <c r="Y8" s="135"/>
      <c r="Z8" s="135"/>
      <c r="AA8" s="135"/>
      <c r="AB8" s="135"/>
      <c r="AC8" s="135"/>
      <c r="AD8" s="135"/>
      <c r="AE8" s="135"/>
      <c r="AF8" s="135"/>
      <c r="AG8" s="135"/>
      <c r="AH8" s="135"/>
      <c r="AI8" s="135"/>
      <c r="AJ8" s="135"/>
      <c r="AK8" s="135"/>
      <c r="AL8" s="135"/>
      <c r="AM8" s="135"/>
      <c r="AN8" s="135"/>
      <c r="AO8" s="135"/>
      <c r="AP8" s="135"/>
      <c r="AQ8" s="135"/>
      <c r="AR8" s="135"/>
      <c r="AS8" s="135"/>
      <c r="AT8" s="135"/>
      <c r="AU8" s="135"/>
      <c r="AV8" s="135"/>
      <c r="AW8" s="135"/>
      <c r="AX8" s="135"/>
      <c r="AY8" s="135"/>
      <c r="AZ8" s="135"/>
      <c r="BA8" s="135"/>
      <c r="BB8" s="135"/>
      <c r="BC8" s="135"/>
      <c r="BD8" s="85"/>
      <c r="BE8" s="85"/>
      <c r="BF8" s="85"/>
      <c r="BG8" s="85"/>
      <c r="BH8" s="85"/>
      <c r="BI8" s="85"/>
      <c r="BJ8" s="85"/>
      <c r="BK8" s="85"/>
      <c r="BL8" s="85"/>
      <c r="BM8" s="85"/>
      <c r="BN8" s="85"/>
      <c r="BO8" s="85"/>
      <c r="BP8" s="85"/>
      <c r="BQ8" s="85"/>
      <c r="BR8" s="85"/>
      <c r="BS8" s="85"/>
      <c r="BT8" s="85"/>
      <c r="BU8" s="85"/>
      <c r="BV8" s="85"/>
    </row>
    <row r="9" spans="4:74" s="9" customFormat="1" ht="6" customHeight="1" x14ac:dyDescent="0.25">
      <c r="D9" s="93" t="s">
        <v>66</v>
      </c>
      <c r="E9" s="94"/>
      <c r="F9" s="94"/>
      <c r="G9" s="94"/>
      <c r="H9" s="94"/>
      <c r="I9" s="94"/>
      <c r="J9" s="94"/>
      <c r="K9" s="94"/>
      <c r="L9" s="94"/>
      <c r="M9" s="94"/>
      <c r="N9" s="94"/>
      <c r="O9" s="94"/>
      <c r="P9" s="94"/>
      <c r="Q9" s="136"/>
      <c r="R9" s="136"/>
      <c r="S9" s="136"/>
      <c r="T9" s="136"/>
      <c r="U9" s="136"/>
      <c r="V9" s="136"/>
      <c r="W9" s="136"/>
      <c r="X9" s="136"/>
      <c r="Y9" s="136"/>
      <c r="Z9" s="136"/>
      <c r="AA9" s="136"/>
      <c r="AB9" s="136"/>
      <c r="AC9" s="136"/>
      <c r="AD9" s="136"/>
      <c r="AE9" s="136"/>
      <c r="AF9" s="136"/>
      <c r="AG9" s="136"/>
      <c r="AH9" s="136"/>
      <c r="AI9" s="136"/>
      <c r="AJ9" s="136"/>
      <c r="AK9" s="136"/>
      <c r="AL9" s="136"/>
      <c r="AM9" s="136"/>
      <c r="AN9" s="136"/>
      <c r="AO9" s="136"/>
      <c r="AP9" s="100" t="s">
        <v>54</v>
      </c>
      <c r="AQ9" s="100"/>
      <c r="AR9" s="100"/>
      <c r="AS9" s="100"/>
      <c r="AT9" s="100"/>
      <c r="AU9" s="100"/>
      <c r="AV9" s="100"/>
      <c r="AW9" s="100"/>
      <c r="AX9" s="100"/>
      <c r="AY9" s="100"/>
      <c r="AZ9" s="100"/>
      <c r="BA9" s="94"/>
      <c r="BB9" s="94"/>
      <c r="BC9" s="94"/>
      <c r="BD9" s="94"/>
      <c r="BE9" s="94"/>
      <c r="BF9" s="94"/>
      <c r="BG9" s="94"/>
      <c r="BH9" s="94"/>
      <c r="BI9" s="94"/>
      <c r="BJ9" s="94"/>
      <c r="BK9" s="94"/>
      <c r="BL9" s="94"/>
      <c r="BM9" s="94"/>
      <c r="BN9" s="94"/>
      <c r="BO9" s="94"/>
      <c r="BP9" s="94"/>
      <c r="BQ9" s="94"/>
      <c r="BR9" s="94"/>
      <c r="BS9" s="94"/>
      <c r="BT9" s="94"/>
      <c r="BU9" s="94"/>
      <c r="BV9" s="139"/>
    </row>
    <row r="10" spans="4:74" s="9" customFormat="1" ht="6" customHeight="1" x14ac:dyDescent="0.25">
      <c r="D10" s="95"/>
      <c r="E10" s="96"/>
      <c r="F10" s="96"/>
      <c r="G10" s="96"/>
      <c r="H10" s="96"/>
      <c r="I10" s="96"/>
      <c r="J10" s="96"/>
      <c r="K10" s="96"/>
      <c r="L10" s="96"/>
      <c r="M10" s="96"/>
      <c r="N10" s="96"/>
      <c r="O10" s="96"/>
      <c r="P10" s="96"/>
      <c r="Q10" s="137"/>
      <c r="R10" s="137"/>
      <c r="S10" s="137"/>
      <c r="T10" s="137"/>
      <c r="U10" s="137"/>
      <c r="V10" s="137"/>
      <c r="W10" s="137"/>
      <c r="X10" s="137"/>
      <c r="Y10" s="137"/>
      <c r="Z10" s="137"/>
      <c r="AA10" s="137"/>
      <c r="AB10" s="137"/>
      <c r="AC10" s="137"/>
      <c r="AD10" s="137"/>
      <c r="AE10" s="137"/>
      <c r="AF10" s="137"/>
      <c r="AG10" s="137"/>
      <c r="AH10" s="137"/>
      <c r="AI10" s="137"/>
      <c r="AJ10" s="137"/>
      <c r="AK10" s="137"/>
      <c r="AL10" s="137"/>
      <c r="AM10" s="137"/>
      <c r="AN10" s="137"/>
      <c r="AO10" s="137"/>
      <c r="AP10" s="101"/>
      <c r="AQ10" s="101"/>
      <c r="AR10" s="101"/>
      <c r="AS10" s="101"/>
      <c r="AT10" s="101"/>
      <c r="AU10" s="101"/>
      <c r="AV10" s="101"/>
      <c r="AW10" s="101"/>
      <c r="AX10" s="101"/>
      <c r="AY10" s="101"/>
      <c r="AZ10" s="101"/>
      <c r="BA10" s="96"/>
      <c r="BB10" s="96"/>
      <c r="BC10" s="96"/>
      <c r="BD10" s="96"/>
      <c r="BE10" s="96"/>
      <c r="BF10" s="96"/>
      <c r="BG10" s="96"/>
      <c r="BH10" s="96"/>
      <c r="BI10" s="96"/>
      <c r="BJ10" s="96"/>
      <c r="BK10" s="96"/>
      <c r="BL10" s="96"/>
      <c r="BM10" s="96"/>
      <c r="BN10" s="96"/>
      <c r="BO10" s="96"/>
      <c r="BP10" s="96"/>
      <c r="BQ10" s="96"/>
      <c r="BR10" s="96"/>
      <c r="BS10" s="96"/>
      <c r="BT10" s="96"/>
      <c r="BU10" s="96"/>
      <c r="BV10" s="140"/>
    </row>
    <row r="11" spans="4:74" s="9" customFormat="1" ht="6" customHeight="1" x14ac:dyDescent="0.25">
      <c r="D11" s="97"/>
      <c r="E11" s="98"/>
      <c r="F11" s="98"/>
      <c r="G11" s="98"/>
      <c r="H11" s="98"/>
      <c r="I11" s="98"/>
      <c r="J11" s="98"/>
      <c r="K11" s="98"/>
      <c r="L11" s="98"/>
      <c r="M11" s="98"/>
      <c r="N11" s="98"/>
      <c r="O11" s="98"/>
      <c r="P11" s="98"/>
      <c r="Q11" s="138"/>
      <c r="R11" s="138"/>
      <c r="S11" s="138"/>
      <c r="T11" s="138"/>
      <c r="U11" s="138"/>
      <c r="V11" s="138"/>
      <c r="W11" s="138"/>
      <c r="X11" s="138"/>
      <c r="Y11" s="138"/>
      <c r="Z11" s="138"/>
      <c r="AA11" s="138"/>
      <c r="AB11" s="138"/>
      <c r="AC11" s="138"/>
      <c r="AD11" s="138"/>
      <c r="AE11" s="138"/>
      <c r="AF11" s="138"/>
      <c r="AG11" s="138"/>
      <c r="AH11" s="138"/>
      <c r="AI11" s="138"/>
      <c r="AJ11" s="138"/>
      <c r="AK11" s="138"/>
      <c r="AL11" s="138"/>
      <c r="AM11" s="138"/>
      <c r="AN11" s="138"/>
      <c r="AO11" s="138"/>
      <c r="AP11" s="102"/>
      <c r="AQ11" s="102"/>
      <c r="AR11" s="102"/>
      <c r="AS11" s="102"/>
      <c r="AT11" s="102"/>
      <c r="AU11" s="102"/>
      <c r="AV11" s="102"/>
      <c r="AW11" s="102"/>
      <c r="AX11" s="102"/>
      <c r="AY11" s="102"/>
      <c r="AZ11" s="102"/>
      <c r="BA11" s="98"/>
      <c r="BB11" s="98"/>
      <c r="BC11" s="98"/>
      <c r="BD11" s="98"/>
      <c r="BE11" s="98"/>
      <c r="BF11" s="98"/>
      <c r="BG11" s="98"/>
      <c r="BH11" s="98"/>
      <c r="BI11" s="98"/>
      <c r="BJ11" s="98"/>
      <c r="BK11" s="98"/>
      <c r="BL11" s="98"/>
      <c r="BM11" s="98"/>
      <c r="BN11" s="98"/>
      <c r="BO11" s="98"/>
      <c r="BP11" s="98"/>
      <c r="BQ11" s="98"/>
      <c r="BR11" s="98"/>
      <c r="BS11" s="98"/>
      <c r="BT11" s="98"/>
      <c r="BU11" s="98"/>
      <c r="BV11" s="141"/>
    </row>
    <row r="12" spans="4:74" s="9" customFormat="1" ht="6" customHeight="1" x14ac:dyDescent="0.25">
      <c r="D12" s="97"/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138"/>
      <c r="R12" s="138"/>
      <c r="S12" s="138"/>
      <c r="T12" s="138"/>
      <c r="U12" s="138"/>
      <c r="V12" s="138"/>
      <c r="W12" s="138"/>
      <c r="X12" s="138"/>
      <c r="Y12" s="138"/>
      <c r="Z12" s="138"/>
      <c r="AA12" s="138"/>
      <c r="AB12" s="138"/>
      <c r="AC12" s="138"/>
      <c r="AD12" s="138"/>
      <c r="AE12" s="138"/>
      <c r="AF12" s="138"/>
      <c r="AG12" s="138"/>
      <c r="AH12" s="138"/>
      <c r="AI12" s="138"/>
      <c r="AJ12" s="138"/>
      <c r="AK12" s="138"/>
      <c r="AL12" s="138"/>
      <c r="AM12" s="138"/>
      <c r="AN12" s="138"/>
      <c r="AO12" s="138"/>
      <c r="AP12" s="102"/>
      <c r="AQ12" s="102"/>
      <c r="AR12" s="102"/>
      <c r="AS12" s="102"/>
      <c r="AT12" s="102"/>
      <c r="AU12" s="102"/>
      <c r="AV12" s="102"/>
      <c r="AW12" s="102"/>
      <c r="AX12" s="102"/>
      <c r="AY12" s="102"/>
      <c r="AZ12" s="102"/>
      <c r="BA12" s="98"/>
      <c r="BB12" s="98"/>
      <c r="BC12" s="98"/>
      <c r="BD12" s="98"/>
      <c r="BE12" s="98"/>
      <c r="BF12" s="98"/>
      <c r="BG12" s="98"/>
      <c r="BH12" s="98"/>
      <c r="BI12" s="98"/>
      <c r="BJ12" s="98"/>
      <c r="BK12" s="98"/>
      <c r="BL12" s="98"/>
      <c r="BM12" s="98"/>
      <c r="BN12" s="98"/>
      <c r="BO12" s="98"/>
      <c r="BP12" s="98"/>
      <c r="BQ12" s="98"/>
      <c r="BR12" s="98"/>
      <c r="BS12" s="98"/>
      <c r="BT12" s="98"/>
      <c r="BU12" s="98"/>
      <c r="BV12" s="141"/>
    </row>
    <row r="13" spans="4:74" s="9" customFormat="1" ht="6" customHeight="1" x14ac:dyDescent="0.25">
      <c r="D13" s="97" t="s">
        <v>67</v>
      </c>
      <c r="E13" s="98"/>
      <c r="F13" s="98"/>
      <c r="G13" s="98"/>
      <c r="H13" s="98"/>
      <c r="I13" s="98"/>
      <c r="J13" s="98"/>
      <c r="K13" s="98"/>
      <c r="L13" s="98"/>
      <c r="M13" s="98"/>
      <c r="N13" s="98"/>
      <c r="O13" s="98"/>
      <c r="P13" s="98"/>
      <c r="Q13" s="138"/>
      <c r="R13" s="138"/>
      <c r="S13" s="138"/>
      <c r="T13" s="138"/>
      <c r="U13" s="138"/>
      <c r="V13" s="138"/>
      <c r="W13" s="138"/>
      <c r="X13" s="138"/>
      <c r="Y13" s="138"/>
      <c r="Z13" s="138"/>
      <c r="AA13" s="138"/>
      <c r="AB13" s="138"/>
      <c r="AC13" s="138"/>
      <c r="AD13" s="138"/>
      <c r="AE13" s="138"/>
      <c r="AF13" s="138"/>
      <c r="AG13" s="138"/>
      <c r="AH13" s="138"/>
      <c r="AI13" s="138"/>
      <c r="AJ13" s="138"/>
      <c r="AK13" s="138"/>
      <c r="AL13" s="138"/>
      <c r="AM13" s="138"/>
      <c r="AN13" s="138"/>
      <c r="AO13" s="138"/>
      <c r="AP13" s="98" t="s">
        <v>9</v>
      </c>
      <c r="AQ13" s="98"/>
      <c r="AR13" s="98"/>
      <c r="AS13" s="98"/>
      <c r="AT13" s="98"/>
      <c r="AU13" s="98"/>
      <c r="AV13" s="98"/>
      <c r="AW13" s="98"/>
      <c r="AX13" s="98"/>
      <c r="AY13" s="98"/>
      <c r="AZ13" s="98"/>
      <c r="BA13" s="98"/>
      <c r="BB13" s="98"/>
      <c r="BC13" s="98"/>
      <c r="BD13" s="98"/>
      <c r="BE13" s="98"/>
      <c r="BF13" s="98"/>
      <c r="BG13" s="98"/>
      <c r="BH13" s="98"/>
      <c r="BI13" s="98"/>
      <c r="BJ13" s="98"/>
      <c r="BK13" s="98"/>
      <c r="BL13" s="98"/>
      <c r="BM13" s="98"/>
      <c r="BN13" s="98"/>
      <c r="BO13" s="98"/>
      <c r="BP13" s="98"/>
      <c r="BQ13" s="98"/>
      <c r="BR13" s="98"/>
      <c r="BS13" s="98"/>
      <c r="BT13" s="98"/>
      <c r="BU13" s="98"/>
      <c r="BV13" s="141"/>
    </row>
    <row r="14" spans="4:74" s="9" customFormat="1" ht="6" customHeight="1" x14ac:dyDescent="0.25">
      <c r="D14" s="97"/>
      <c r="E14" s="98"/>
      <c r="F14" s="98"/>
      <c r="G14" s="98"/>
      <c r="H14" s="98"/>
      <c r="I14" s="98"/>
      <c r="J14" s="98"/>
      <c r="K14" s="98"/>
      <c r="L14" s="98"/>
      <c r="M14" s="98"/>
      <c r="N14" s="98"/>
      <c r="O14" s="98"/>
      <c r="P14" s="98"/>
      <c r="Q14" s="138"/>
      <c r="R14" s="138"/>
      <c r="S14" s="138"/>
      <c r="T14" s="138"/>
      <c r="U14" s="138"/>
      <c r="V14" s="138"/>
      <c r="W14" s="138"/>
      <c r="X14" s="138"/>
      <c r="Y14" s="138"/>
      <c r="Z14" s="138"/>
      <c r="AA14" s="138"/>
      <c r="AB14" s="138"/>
      <c r="AC14" s="138"/>
      <c r="AD14" s="138"/>
      <c r="AE14" s="138"/>
      <c r="AF14" s="138"/>
      <c r="AG14" s="138"/>
      <c r="AH14" s="138"/>
      <c r="AI14" s="138"/>
      <c r="AJ14" s="138"/>
      <c r="AK14" s="138"/>
      <c r="AL14" s="138"/>
      <c r="AM14" s="138"/>
      <c r="AN14" s="138"/>
      <c r="AO14" s="138"/>
      <c r="AP14" s="98"/>
      <c r="AQ14" s="98"/>
      <c r="AR14" s="98"/>
      <c r="AS14" s="98"/>
      <c r="AT14" s="98"/>
      <c r="AU14" s="98"/>
      <c r="AV14" s="98"/>
      <c r="AW14" s="98"/>
      <c r="AX14" s="98"/>
      <c r="AY14" s="98"/>
      <c r="AZ14" s="98"/>
      <c r="BA14" s="98"/>
      <c r="BB14" s="98"/>
      <c r="BC14" s="98"/>
      <c r="BD14" s="98"/>
      <c r="BE14" s="98"/>
      <c r="BF14" s="98"/>
      <c r="BG14" s="98"/>
      <c r="BH14" s="98"/>
      <c r="BI14" s="98"/>
      <c r="BJ14" s="98"/>
      <c r="BK14" s="98"/>
      <c r="BL14" s="98"/>
      <c r="BM14" s="98"/>
      <c r="BN14" s="98"/>
      <c r="BO14" s="98"/>
      <c r="BP14" s="98"/>
      <c r="BQ14" s="98"/>
      <c r="BR14" s="98"/>
      <c r="BS14" s="98"/>
      <c r="BT14" s="98"/>
      <c r="BU14" s="98"/>
      <c r="BV14" s="141"/>
    </row>
    <row r="15" spans="4:74" s="9" customFormat="1" ht="6" customHeight="1" x14ac:dyDescent="0.25">
      <c r="D15" s="97"/>
      <c r="E15" s="98"/>
      <c r="F15" s="98"/>
      <c r="G15" s="98"/>
      <c r="H15" s="98"/>
      <c r="I15" s="98"/>
      <c r="J15" s="98"/>
      <c r="K15" s="98"/>
      <c r="L15" s="98"/>
      <c r="M15" s="98"/>
      <c r="N15" s="98"/>
      <c r="O15" s="98"/>
      <c r="P15" s="98"/>
      <c r="Q15" s="138"/>
      <c r="R15" s="138"/>
      <c r="S15" s="138"/>
      <c r="T15" s="138"/>
      <c r="U15" s="138"/>
      <c r="V15" s="138"/>
      <c r="W15" s="138"/>
      <c r="X15" s="138"/>
      <c r="Y15" s="138"/>
      <c r="Z15" s="138"/>
      <c r="AA15" s="138"/>
      <c r="AB15" s="138"/>
      <c r="AC15" s="138"/>
      <c r="AD15" s="138"/>
      <c r="AE15" s="138"/>
      <c r="AF15" s="138"/>
      <c r="AG15" s="138"/>
      <c r="AH15" s="138"/>
      <c r="AI15" s="138"/>
      <c r="AJ15" s="138"/>
      <c r="AK15" s="138"/>
      <c r="AL15" s="138"/>
      <c r="AM15" s="138"/>
      <c r="AN15" s="138"/>
      <c r="AO15" s="138"/>
      <c r="AP15" s="98"/>
      <c r="AQ15" s="98"/>
      <c r="AR15" s="98"/>
      <c r="AS15" s="98"/>
      <c r="AT15" s="98"/>
      <c r="AU15" s="98"/>
      <c r="AV15" s="98"/>
      <c r="AW15" s="98"/>
      <c r="AX15" s="98"/>
      <c r="AY15" s="98"/>
      <c r="AZ15" s="98"/>
      <c r="BA15" s="98"/>
      <c r="BB15" s="98"/>
      <c r="BC15" s="98"/>
      <c r="BD15" s="98"/>
      <c r="BE15" s="98"/>
      <c r="BF15" s="98"/>
      <c r="BG15" s="98"/>
      <c r="BH15" s="98"/>
      <c r="BI15" s="98"/>
      <c r="BJ15" s="98"/>
      <c r="BK15" s="98"/>
      <c r="BL15" s="98"/>
      <c r="BM15" s="98"/>
      <c r="BN15" s="98"/>
      <c r="BO15" s="98"/>
      <c r="BP15" s="98"/>
      <c r="BQ15" s="98"/>
      <c r="BR15" s="98"/>
      <c r="BS15" s="98"/>
      <c r="BT15" s="98"/>
      <c r="BU15" s="98"/>
      <c r="BV15" s="141"/>
    </row>
    <row r="16" spans="4:74" s="9" customFormat="1" ht="6" customHeight="1" x14ac:dyDescent="0.25">
      <c r="D16" s="97"/>
      <c r="E16" s="98"/>
      <c r="F16" s="98"/>
      <c r="G16" s="98"/>
      <c r="H16" s="98"/>
      <c r="I16" s="98"/>
      <c r="J16" s="98"/>
      <c r="K16" s="98"/>
      <c r="L16" s="98"/>
      <c r="M16" s="98"/>
      <c r="N16" s="98"/>
      <c r="O16" s="98"/>
      <c r="P16" s="98"/>
      <c r="Q16" s="138"/>
      <c r="R16" s="138"/>
      <c r="S16" s="138"/>
      <c r="T16" s="138"/>
      <c r="U16" s="138"/>
      <c r="V16" s="138"/>
      <c r="W16" s="138"/>
      <c r="X16" s="138"/>
      <c r="Y16" s="138"/>
      <c r="Z16" s="138"/>
      <c r="AA16" s="138"/>
      <c r="AB16" s="138"/>
      <c r="AC16" s="138"/>
      <c r="AD16" s="138"/>
      <c r="AE16" s="138"/>
      <c r="AF16" s="138"/>
      <c r="AG16" s="138"/>
      <c r="AH16" s="138"/>
      <c r="AI16" s="138"/>
      <c r="AJ16" s="138"/>
      <c r="AK16" s="138"/>
      <c r="AL16" s="138"/>
      <c r="AM16" s="138"/>
      <c r="AN16" s="138"/>
      <c r="AO16" s="138"/>
      <c r="AP16" s="98"/>
      <c r="AQ16" s="98"/>
      <c r="AR16" s="98"/>
      <c r="AS16" s="98"/>
      <c r="AT16" s="98"/>
      <c r="AU16" s="98"/>
      <c r="AV16" s="98"/>
      <c r="AW16" s="98"/>
      <c r="AX16" s="98"/>
      <c r="AY16" s="98"/>
      <c r="AZ16" s="98"/>
      <c r="BA16" s="98"/>
      <c r="BB16" s="98"/>
      <c r="BC16" s="98"/>
      <c r="BD16" s="98"/>
      <c r="BE16" s="98"/>
      <c r="BF16" s="98"/>
      <c r="BG16" s="98"/>
      <c r="BH16" s="98"/>
      <c r="BI16" s="98"/>
      <c r="BJ16" s="98"/>
      <c r="BK16" s="98"/>
      <c r="BL16" s="98"/>
      <c r="BM16" s="98"/>
      <c r="BN16" s="98"/>
      <c r="BO16" s="98"/>
      <c r="BP16" s="98"/>
      <c r="BQ16" s="98"/>
      <c r="BR16" s="98"/>
      <c r="BS16" s="98"/>
      <c r="BT16" s="98"/>
      <c r="BU16" s="98"/>
      <c r="BV16" s="141"/>
    </row>
    <row r="17" spans="4:74" s="9" customFormat="1" ht="6" customHeight="1" x14ac:dyDescent="0.25">
      <c r="D17" s="97" t="s">
        <v>5</v>
      </c>
      <c r="E17" s="98"/>
      <c r="F17" s="98"/>
      <c r="G17" s="98"/>
      <c r="H17" s="98"/>
      <c r="I17" s="98"/>
      <c r="J17" s="98"/>
      <c r="K17" s="98"/>
      <c r="L17" s="98"/>
      <c r="M17" s="98"/>
      <c r="N17" s="98"/>
      <c r="O17" s="98"/>
      <c r="P17" s="98"/>
      <c r="Q17" s="138"/>
      <c r="R17" s="138"/>
      <c r="S17" s="138"/>
      <c r="T17" s="138"/>
      <c r="U17" s="138"/>
      <c r="V17" s="138"/>
      <c r="W17" s="138"/>
      <c r="X17" s="138"/>
      <c r="Y17" s="138"/>
      <c r="Z17" s="138"/>
      <c r="AA17" s="138"/>
      <c r="AB17" s="138"/>
      <c r="AC17" s="138"/>
      <c r="AD17" s="138"/>
      <c r="AE17" s="138"/>
      <c r="AF17" s="138"/>
      <c r="AG17" s="138"/>
      <c r="AH17" s="138"/>
      <c r="AI17" s="138"/>
      <c r="AJ17" s="138"/>
      <c r="AK17" s="138"/>
      <c r="AL17" s="138"/>
      <c r="AM17" s="138"/>
      <c r="AN17" s="138"/>
      <c r="AO17" s="138"/>
      <c r="AP17" s="98" t="s">
        <v>13</v>
      </c>
      <c r="AQ17" s="98"/>
      <c r="AR17" s="98"/>
      <c r="AS17" s="98"/>
      <c r="AT17" s="98"/>
      <c r="AU17" s="98"/>
      <c r="AV17" s="98"/>
      <c r="AW17" s="98"/>
      <c r="AX17" s="98"/>
      <c r="AY17" s="98"/>
      <c r="AZ17" s="98"/>
      <c r="BA17" s="98"/>
      <c r="BB17" s="98"/>
      <c r="BC17" s="98"/>
      <c r="BD17" s="98"/>
      <c r="BE17" s="98"/>
      <c r="BF17" s="98"/>
      <c r="BG17" s="98"/>
      <c r="BH17" s="98"/>
      <c r="BI17" s="98"/>
      <c r="BJ17" s="98"/>
      <c r="BK17" s="98"/>
      <c r="BL17" s="98"/>
      <c r="BM17" s="98"/>
      <c r="BN17" s="98"/>
      <c r="BO17" s="98"/>
      <c r="BP17" s="98"/>
      <c r="BQ17" s="98"/>
      <c r="BR17" s="98"/>
      <c r="BS17" s="98"/>
      <c r="BT17" s="98"/>
      <c r="BU17" s="98"/>
      <c r="BV17" s="141"/>
    </row>
    <row r="18" spans="4:74" s="9" customFormat="1" ht="6" customHeight="1" x14ac:dyDescent="0.25">
      <c r="D18" s="97"/>
      <c r="E18" s="98"/>
      <c r="F18" s="98"/>
      <c r="G18" s="98"/>
      <c r="H18" s="98"/>
      <c r="I18" s="98"/>
      <c r="J18" s="98"/>
      <c r="K18" s="98"/>
      <c r="L18" s="98"/>
      <c r="M18" s="98"/>
      <c r="N18" s="98"/>
      <c r="O18" s="98"/>
      <c r="P18" s="98"/>
      <c r="Q18" s="138"/>
      <c r="R18" s="138"/>
      <c r="S18" s="138"/>
      <c r="T18" s="138"/>
      <c r="U18" s="138"/>
      <c r="V18" s="138"/>
      <c r="W18" s="138"/>
      <c r="X18" s="138"/>
      <c r="Y18" s="138"/>
      <c r="Z18" s="138"/>
      <c r="AA18" s="138"/>
      <c r="AB18" s="138"/>
      <c r="AC18" s="138"/>
      <c r="AD18" s="138"/>
      <c r="AE18" s="138"/>
      <c r="AF18" s="138"/>
      <c r="AG18" s="138"/>
      <c r="AH18" s="138"/>
      <c r="AI18" s="138"/>
      <c r="AJ18" s="138"/>
      <c r="AK18" s="138"/>
      <c r="AL18" s="138"/>
      <c r="AM18" s="138"/>
      <c r="AN18" s="138"/>
      <c r="AO18" s="138"/>
      <c r="AP18" s="98"/>
      <c r="AQ18" s="98"/>
      <c r="AR18" s="98"/>
      <c r="AS18" s="98"/>
      <c r="AT18" s="98"/>
      <c r="AU18" s="98"/>
      <c r="AV18" s="98"/>
      <c r="AW18" s="98"/>
      <c r="AX18" s="98"/>
      <c r="AY18" s="98"/>
      <c r="AZ18" s="98"/>
      <c r="BA18" s="98"/>
      <c r="BB18" s="98"/>
      <c r="BC18" s="98"/>
      <c r="BD18" s="98"/>
      <c r="BE18" s="98"/>
      <c r="BF18" s="98"/>
      <c r="BG18" s="98"/>
      <c r="BH18" s="98"/>
      <c r="BI18" s="98"/>
      <c r="BJ18" s="98"/>
      <c r="BK18" s="98"/>
      <c r="BL18" s="98"/>
      <c r="BM18" s="98"/>
      <c r="BN18" s="98"/>
      <c r="BO18" s="98"/>
      <c r="BP18" s="98"/>
      <c r="BQ18" s="98"/>
      <c r="BR18" s="98"/>
      <c r="BS18" s="98"/>
      <c r="BT18" s="98"/>
      <c r="BU18" s="98"/>
      <c r="BV18" s="141"/>
    </row>
    <row r="19" spans="4:74" s="9" customFormat="1" ht="6" customHeight="1" x14ac:dyDescent="0.25">
      <c r="D19" s="97"/>
      <c r="E19" s="98"/>
      <c r="F19" s="98"/>
      <c r="G19" s="98"/>
      <c r="H19" s="98"/>
      <c r="I19" s="98"/>
      <c r="J19" s="98"/>
      <c r="K19" s="98"/>
      <c r="L19" s="98"/>
      <c r="M19" s="98"/>
      <c r="N19" s="98"/>
      <c r="O19" s="98"/>
      <c r="P19" s="98"/>
      <c r="Q19" s="138"/>
      <c r="R19" s="138"/>
      <c r="S19" s="138"/>
      <c r="T19" s="138"/>
      <c r="U19" s="138"/>
      <c r="V19" s="138"/>
      <c r="W19" s="138"/>
      <c r="X19" s="138"/>
      <c r="Y19" s="138"/>
      <c r="Z19" s="138"/>
      <c r="AA19" s="138"/>
      <c r="AB19" s="138"/>
      <c r="AC19" s="138"/>
      <c r="AD19" s="138"/>
      <c r="AE19" s="138"/>
      <c r="AF19" s="138"/>
      <c r="AG19" s="138"/>
      <c r="AH19" s="138"/>
      <c r="AI19" s="138"/>
      <c r="AJ19" s="138"/>
      <c r="AK19" s="138"/>
      <c r="AL19" s="138"/>
      <c r="AM19" s="138"/>
      <c r="AN19" s="138"/>
      <c r="AO19" s="138"/>
      <c r="AP19" s="98"/>
      <c r="AQ19" s="98"/>
      <c r="AR19" s="98"/>
      <c r="AS19" s="98"/>
      <c r="AT19" s="98"/>
      <c r="AU19" s="98"/>
      <c r="AV19" s="98"/>
      <c r="AW19" s="98"/>
      <c r="AX19" s="98"/>
      <c r="AY19" s="98"/>
      <c r="AZ19" s="98"/>
      <c r="BA19" s="98"/>
      <c r="BB19" s="98"/>
      <c r="BC19" s="98"/>
      <c r="BD19" s="98"/>
      <c r="BE19" s="98"/>
      <c r="BF19" s="98"/>
      <c r="BG19" s="98"/>
      <c r="BH19" s="98"/>
      <c r="BI19" s="98"/>
      <c r="BJ19" s="98"/>
      <c r="BK19" s="98"/>
      <c r="BL19" s="98"/>
      <c r="BM19" s="98"/>
      <c r="BN19" s="98"/>
      <c r="BO19" s="98"/>
      <c r="BP19" s="98"/>
      <c r="BQ19" s="98"/>
      <c r="BR19" s="98"/>
      <c r="BS19" s="98"/>
      <c r="BT19" s="98"/>
      <c r="BU19" s="98"/>
      <c r="BV19" s="141"/>
    </row>
    <row r="20" spans="4:74" s="9" customFormat="1" ht="6" customHeight="1" x14ac:dyDescent="0.25">
      <c r="D20" s="97"/>
      <c r="E20" s="98"/>
      <c r="F20" s="98"/>
      <c r="G20" s="98"/>
      <c r="H20" s="98"/>
      <c r="I20" s="98"/>
      <c r="J20" s="98"/>
      <c r="K20" s="98"/>
      <c r="L20" s="98"/>
      <c r="M20" s="98"/>
      <c r="N20" s="98"/>
      <c r="O20" s="98"/>
      <c r="P20" s="98"/>
      <c r="Q20" s="138"/>
      <c r="R20" s="138"/>
      <c r="S20" s="138"/>
      <c r="T20" s="138"/>
      <c r="U20" s="138"/>
      <c r="V20" s="138"/>
      <c r="W20" s="138"/>
      <c r="X20" s="138"/>
      <c r="Y20" s="138"/>
      <c r="Z20" s="138"/>
      <c r="AA20" s="138"/>
      <c r="AB20" s="138"/>
      <c r="AC20" s="138"/>
      <c r="AD20" s="138"/>
      <c r="AE20" s="138"/>
      <c r="AF20" s="138"/>
      <c r="AG20" s="138"/>
      <c r="AH20" s="138"/>
      <c r="AI20" s="138"/>
      <c r="AJ20" s="138"/>
      <c r="AK20" s="138"/>
      <c r="AL20" s="138"/>
      <c r="AM20" s="138"/>
      <c r="AN20" s="138"/>
      <c r="AO20" s="138"/>
      <c r="AP20" s="98"/>
      <c r="AQ20" s="98"/>
      <c r="AR20" s="98"/>
      <c r="AS20" s="98"/>
      <c r="AT20" s="98"/>
      <c r="AU20" s="98"/>
      <c r="AV20" s="98"/>
      <c r="AW20" s="98"/>
      <c r="AX20" s="98"/>
      <c r="AY20" s="98"/>
      <c r="AZ20" s="98"/>
      <c r="BA20" s="98"/>
      <c r="BB20" s="98"/>
      <c r="BC20" s="98"/>
      <c r="BD20" s="98"/>
      <c r="BE20" s="98"/>
      <c r="BF20" s="98"/>
      <c r="BG20" s="98"/>
      <c r="BH20" s="98"/>
      <c r="BI20" s="98"/>
      <c r="BJ20" s="98"/>
      <c r="BK20" s="98"/>
      <c r="BL20" s="98"/>
      <c r="BM20" s="98"/>
      <c r="BN20" s="98"/>
      <c r="BO20" s="98"/>
      <c r="BP20" s="98"/>
      <c r="BQ20" s="98"/>
      <c r="BR20" s="98"/>
      <c r="BS20" s="98"/>
      <c r="BT20" s="98"/>
      <c r="BU20" s="98"/>
      <c r="BV20" s="141"/>
    </row>
    <row r="21" spans="4:74" s="9" customFormat="1" ht="6" customHeight="1" x14ac:dyDescent="0.25">
      <c r="D21" s="97" t="s">
        <v>69</v>
      </c>
      <c r="E21" s="98"/>
      <c r="F21" s="98"/>
      <c r="G21" s="98"/>
      <c r="H21" s="98"/>
      <c r="I21" s="98"/>
      <c r="J21" s="98"/>
      <c r="K21" s="98"/>
      <c r="L21" s="98"/>
      <c r="M21" s="98"/>
      <c r="N21" s="98"/>
      <c r="O21" s="98"/>
      <c r="P21" s="98"/>
      <c r="Q21" s="138"/>
      <c r="R21" s="138"/>
      <c r="S21" s="138"/>
      <c r="T21" s="138"/>
      <c r="U21" s="138"/>
      <c r="V21" s="138"/>
      <c r="W21" s="138"/>
      <c r="X21" s="138"/>
      <c r="Y21" s="138"/>
      <c r="Z21" s="138"/>
      <c r="AA21" s="138"/>
      <c r="AB21" s="138"/>
      <c r="AC21" s="138"/>
      <c r="AD21" s="138"/>
      <c r="AE21" s="138"/>
      <c r="AF21" s="138"/>
      <c r="AG21" s="138"/>
      <c r="AH21" s="138"/>
      <c r="AI21" s="138"/>
      <c r="AJ21" s="138"/>
      <c r="AK21" s="138"/>
      <c r="AL21" s="138"/>
      <c r="AM21" s="138"/>
      <c r="AN21" s="138"/>
      <c r="AO21" s="138"/>
      <c r="AP21" s="98" t="s">
        <v>11</v>
      </c>
      <c r="AQ21" s="98"/>
      <c r="AR21" s="98"/>
      <c r="AS21" s="98"/>
      <c r="AT21" s="98"/>
      <c r="AU21" s="98"/>
      <c r="AV21" s="98"/>
      <c r="AW21" s="98"/>
      <c r="AX21" s="98"/>
      <c r="AY21" s="98"/>
      <c r="AZ21" s="98"/>
      <c r="BA21" s="98"/>
      <c r="BB21" s="98"/>
      <c r="BC21" s="98"/>
      <c r="BD21" s="98"/>
      <c r="BE21" s="98"/>
      <c r="BF21" s="98"/>
      <c r="BG21" s="98"/>
      <c r="BH21" s="98"/>
      <c r="BI21" s="98"/>
      <c r="BJ21" s="98"/>
      <c r="BK21" s="98"/>
      <c r="BL21" s="98"/>
      <c r="BM21" s="98"/>
      <c r="BN21" s="98"/>
      <c r="BO21" s="98"/>
      <c r="BP21" s="98"/>
      <c r="BQ21" s="98"/>
      <c r="BR21" s="98"/>
      <c r="BS21" s="98"/>
      <c r="BT21" s="98"/>
      <c r="BU21" s="98"/>
      <c r="BV21" s="141"/>
    </row>
    <row r="22" spans="4:74" s="9" customFormat="1" ht="6" customHeight="1" x14ac:dyDescent="0.25">
      <c r="D22" s="97"/>
      <c r="E22" s="98"/>
      <c r="F22" s="98"/>
      <c r="G22" s="98"/>
      <c r="H22" s="98"/>
      <c r="I22" s="98"/>
      <c r="J22" s="98"/>
      <c r="K22" s="98"/>
      <c r="L22" s="98"/>
      <c r="M22" s="98"/>
      <c r="N22" s="98"/>
      <c r="O22" s="98"/>
      <c r="P22" s="98"/>
      <c r="Q22" s="138"/>
      <c r="R22" s="138"/>
      <c r="S22" s="138"/>
      <c r="T22" s="138"/>
      <c r="U22" s="138"/>
      <c r="V22" s="138"/>
      <c r="W22" s="138"/>
      <c r="X22" s="138"/>
      <c r="Y22" s="138"/>
      <c r="Z22" s="138"/>
      <c r="AA22" s="138"/>
      <c r="AB22" s="138"/>
      <c r="AC22" s="138"/>
      <c r="AD22" s="138"/>
      <c r="AE22" s="138"/>
      <c r="AF22" s="138"/>
      <c r="AG22" s="138"/>
      <c r="AH22" s="138"/>
      <c r="AI22" s="138"/>
      <c r="AJ22" s="138"/>
      <c r="AK22" s="138"/>
      <c r="AL22" s="138"/>
      <c r="AM22" s="138"/>
      <c r="AN22" s="138"/>
      <c r="AO22" s="138"/>
      <c r="AP22" s="98"/>
      <c r="AQ22" s="98"/>
      <c r="AR22" s="98"/>
      <c r="AS22" s="98"/>
      <c r="AT22" s="98"/>
      <c r="AU22" s="98"/>
      <c r="AV22" s="98"/>
      <c r="AW22" s="98"/>
      <c r="AX22" s="98"/>
      <c r="AY22" s="98"/>
      <c r="AZ22" s="98"/>
      <c r="BA22" s="98"/>
      <c r="BB22" s="98"/>
      <c r="BC22" s="98"/>
      <c r="BD22" s="98"/>
      <c r="BE22" s="98"/>
      <c r="BF22" s="98"/>
      <c r="BG22" s="98"/>
      <c r="BH22" s="98"/>
      <c r="BI22" s="98"/>
      <c r="BJ22" s="98"/>
      <c r="BK22" s="98"/>
      <c r="BL22" s="98"/>
      <c r="BM22" s="98"/>
      <c r="BN22" s="98"/>
      <c r="BO22" s="98"/>
      <c r="BP22" s="98"/>
      <c r="BQ22" s="98"/>
      <c r="BR22" s="98"/>
      <c r="BS22" s="98"/>
      <c r="BT22" s="98"/>
      <c r="BU22" s="98"/>
      <c r="BV22" s="141"/>
    </row>
    <row r="23" spans="4:74" s="9" customFormat="1" ht="6" customHeight="1" x14ac:dyDescent="0.25">
      <c r="D23" s="97"/>
      <c r="E23" s="98"/>
      <c r="F23" s="98"/>
      <c r="G23" s="98"/>
      <c r="H23" s="98"/>
      <c r="I23" s="98"/>
      <c r="J23" s="98"/>
      <c r="K23" s="98"/>
      <c r="L23" s="98"/>
      <c r="M23" s="98"/>
      <c r="N23" s="98"/>
      <c r="O23" s="98"/>
      <c r="P23" s="98"/>
      <c r="Q23" s="138"/>
      <c r="R23" s="138"/>
      <c r="S23" s="138"/>
      <c r="T23" s="138"/>
      <c r="U23" s="138"/>
      <c r="V23" s="138"/>
      <c r="W23" s="138"/>
      <c r="X23" s="138"/>
      <c r="Y23" s="138"/>
      <c r="Z23" s="138"/>
      <c r="AA23" s="138"/>
      <c r="AB23" s="138"/>
      <c r="AC23" s="138"/>
      <c r="AD23" s="138"/>
      <c r="AE23" s="138"/>
      <c r="AF23" s="138"/>
      <c r="AG23" s="138"/>
      <c r="AH23" s="138"/>
      <c r="AI23" s="138"/>
      <c r="AJ23" s="138"/>
      <c r="AK23" s="138"/>
      <c r="AL23" s="138"/>
      <c r="AM23" s="138"/>
      <c r="AN23" s="138"/>
      <c r="AO23" s="138"/>
      <c r="AP23" s="98"/>
      <c r="AQ23" s="98"/>
      <c r="AR23" s="98"/>
      <c r="AS23" s="98"/>
      <c r="AT23" s="98"/>
      <c r="AU23" s="98"/>
      <c r="AV23" s="98"/>
      <c r="AW23" s="98"/>
      <c r="AX23" s="98"/>
      <c r="AY23" s="98"/>
      <c r="AZ23" s="98"/>
      <c r="BA23" s="98"/>
      <c r="BB23" s="98"/>
      <c r="BC23" s="98"/>
      <c r="BD23" s="98"/>
      <c r="BE23" s="98"/>
      <c r="BF23" s="98"/>
      <c r="BG23" s="98"/>
      <c r="BH23" s="98"/>
      <c r="BI23" s="98"/>
      <c r="BJ23" s="98"/>
      <c r="BK23" s="98"/>
      <c r="BL23" s="98"/>
      <c r="BM23" s="98"/>
      <c r="BN23" s="98"/>
      <c r="BO23" s="98"/>
      <c r="BP23" s="98"/>
      <c r="BQ23" s="98"/>
      <c r="BR23" s="98"/>
      <c r="BS23" s="98"/>
      <c r="BT23" s="98"/>
      <c r="BU23" s="98"/>
      <c r="BV23" s="141"/>
    </row>
    <row r="24" spans="4:74" s="9" customFormat="1" ht="6" customHeight="1" x14ac:dyDescent="0.25">
      <c r="D24" s="97"/>
      <c r="E24" s="98"/>
      <c r="F24" s="98"/>
      <c r="G24" s="98"/>
      <c r="H24" s="98"/>
      <c r="I24" s="98"/>
      <c r="J24" s="98"/>
      <c r="K24" s="98"/>
      <c r="L24" s="98"/>
      <c r="M24" s="98"/>
      <c r="N24" s="98"/>
      <c r="O24" s="98"/>
      <c r="P24" s="98"/>
      <c r="Q24" s="138"/>
      <c r="R24" s="138"/>
      <c r="S24" s="138"/>
      <c r="T24" s="138"/>
      <c r="U24" s="138"/>
      <c r="V24" s="138"/>
      <c r="W24" s="138"/>
      <c r="X24" s="138"/>
      <c r="Y24" s="138"/>
      <c r="Z24" s="138"/>
      <c r="AA24" s="138"/>
      <c r="AB24" s="138"/>
      <c r="AC24" s="138"/>
      <c r="AD24" s="138"/>
      <c r="AE24" s="138"/>
      <c r="AF24" s="138"/>
      <c r="AG24" s="138"/>
      <c r="AH24" s="138"/>
      <c r="AI24" s="138"/>
      <c r="AJ24" s="138"/>
      <c r="AK24" s="138"/>
      <c r="AL24" s="138"/>
      <c r="AM24" s="138"/>
      <c r="AN24" s="138"/>
      <c r="AO24" s="138"/>
      <c r="AP24" s="98"/>
      <c r="AQ24" s="98"/>
      <c r="AR24" s="98"/>
      <c r="AS24" s="98"/>
      <c r="AT24" s="98"/>
      <c r="AU24" s="98"/>
      <c r="AV24" s="98"/>
      <c r="AW24" s="98"/>
      <c r="AX24" s="98"/>
      <c r="AY24" s="98"/>
      <c r="AZ24" s="98"/>
      <c r="BA24" s="98"/>
      <c r="BB24" s="98"/>
      <c r="BC24" s="98"/>
      <c r="BD24" s="98"/>
      <c r="BE24" s="98"/>
      <c r="BF24" s="98"/>
      <c r="BG24" s="98"/>
      <c r="BH24" s="98"/>
      <c r="BI24" s="98"/>
      <c r="BJ24" s="98"/>
      <c r="BK24" s="98"/>
      <c r="BL24" s="98"/>
      <c r="BM24" s="98"/>
      <c r="BN24" s="98"/>
      <c r="BO24" s="98"/>
      <c r="BP24" s="98"/>
      <c r="BQ24" s="98"/>
      <c r="BR24" s="98"/>
      <c r="BS24" s="98"/>
      <c r="BT24" s="98"/>
      <c r="BU24" s="98"/>
      <c r="BV24" s="141"/>
    </row>
    <row r="25" spans="4:74" s="9" customFormat="1" ht="6" customHeight="1" x14ac:dyDescent="0.25">
      <c r="D25" s="97" t="s">
        <v>7</v>
      </c>
      <c r="E25" s="98"/>
      <c r="F25" s="98"/>
      <c r="G25" s="98"/>
      <c r="H25" s="98"/>
      <c r="I25" s="98"/>
      <c r="J25" s="98"/>
      <c r="K25" s="98"/>
      <c r="L25" s="98"/>
      <c r="M25" s="98"/>
      <c r="N25" s="98"/>
      <c r="O25" s="98"/>
      <c r="P25" s="98"/>
      <c r="Q25" s="138"/>
      <c r="R25" s="138"/>
      <c r="S25" s="138"/>
      <c r="T25" s="138"/>
      <c r="U25" s="138"/>
      <c r="V25" s="138"/>
      <c r="W25" s="138"/>
      <c r="X25" s="138"/>
      <c r="Y25" s="138"/>
      <c r="Z25" s="138"/>
      <c r="AA25" s="138"/>
      <c r="AB25" s="138"/>
      <c r="AC25" s="138"/>
      <c r="AD25" s="138"/>
      <c r="AE25" s="138"/>
      <c r="AF25" s="138"/>
      <c r="AG25" s="138"/>
      <c r="AH25" s="138"/>
      <c r="AI25" s="138"/>
      <c r="AJ25" s="138"/>
      <c r="AK25" s="138"/>
      <c r="AL25" s="138"/>
      <c r="AM25" s="138"/>
      <c r="AN25" s="138"/>
      <c r="AO25" s="138"/>
      <c r="AP25" s="98" t="s">
        <v>71</v>
      </c>
      <c r="AQ25" s="98"/>
      <c r="AR25" s="98"/>
      <c r="AS25" s="98"/>
      <c r="AT25" s="98"/>
      <c r="AU25" s="98"/>
      <c r="AV25" s="98"/>
      <c r="AW25" s="98"/>
      <c r="AX25" s="98"/>
      <c r="AY25" s="98"/>
      <c r="AZ25" s="98"/>
      <c r="BA25" s="98"/>
      <c r="BB25" s="98"/>
      <c r="BC25" s="98"/>
      <c r="BD25" s="98"/>
      <c r="BE25" s="98"/>
      <c r="BF25" s="98"/>
      <c r="BG25" s="98"/>
      <c r="BH25" s="98"/>
      <c r="BI25" s="98"/>
      <c r="BJ25" s="98"/>
      <c r="BK25" s="98"/>
      <c r="BL25" s="98"/>
      <c r="BM25" s="98"/>
      <c r="BN25" s="98"/>
      <c r="BO25" s="98"/>
      <c r="BP25" s="98"/>
      <c r="BQ25" s="98"/>
      <c r="BR25" s="98"/>
      <c r="BS25" s="98"/>
      <c r="BT25" s="98"/>
      <c r="BU25" s="98"/>
      <c r="BV25" s="141"/>
    </row>
    <row r="26" spans="4:74" s="9" customFormat="1" ht="6" customHeight="1" x14ac:dyDescent="0.25">
      <c r="D26" s="97"/>
      <c r="E26" s="98"/>
      <c r="F26" s="98"/>
      <c r="G26" s="98"/>
      <c r="H26" s="98"/>
      <c r="I26" s="98"/>
      <c r="J26" s="98"/>
      <c r="K26" s="98"/>
      <c r="L26" s="98"/>
      <c r="M26" s="98"/>
      <c r="N26" s="98"/>
      <c r="O26" s="98"/>
      <c r="P26" s="98"/>
      <c r="Q26" s="138"/>
      <c r="R26" s="138"/>
      <c r="S26" s="138"/>
      <c r="T26" s="138"/>
      <c r="U26" s="138"/>
      <c r="V26" s="138"/>
      <c r="W26" s="138"/>
      <c r="X26" s="138"/>
      <c r="Y26" s="138"/>
      <c r="Z26" s="138"/>
      <c r="AA26" s="138"/>
      <c r="AB26" s="138"/>
      <c r="AC26" s="138"/>
      <c r="AD26" s="138"/>
      <c r="AE26" s="138"/>
      <c r="AF26" s="138"/>
      <c r="AG26" s="138"/>
      <c r="AH26" s="138"/>
      <c r="AI26" s="138"/>
      <c r="AJ26" s="138"/>
      <c r="AK26" s="138"/>
      <c r="AL26" s="138"/>
      <c r="AM26" s="138"/>
      <c r="AN26" s="138"/>
      <c r="AO26" s="138"/>
      <c r="AP26" s="98"/>
      <c r="AQ26" s="98"/>
      <c r="AR26" s="98"/>
      <c r="AS26" s="98"/>
      <c r="AT26" s="98"/>
      <c r="AU26" s="98"/>
      <c r="AV26" s="98"/>
      <c r="AW26" s="98"/>
      <c r="AX26" s="98"/>
      <c r="AY26" s="98"/>
      <c r="AZ26" s="98"/>
      <c r="BA26" s="98"/>
      <c r="BB26" s="98"/>
      <c r="BC26" s="98"/>
      <c r="BD26" s="98"/>
      <c r="BE26" s="98"/>
      <c r="BF26" s="98"/>
      <c r="BG26" s="98"/>
      <c r="BH26" s="98"/>
      <c r="BI26" s="98"/>
      <c r="BJ26" s="98"/>
      <c r="BK26" s="98"/>
      <c r="BL26" s="98"/>
      <c r="BM26" s="98"/>
      <c r="BN26" s="98"/>
      <c r="BO26" s="98"/>
      <c r="BP26" s="98"/>
      <c r="BQ26" s="98"/>
      <c r="BR26" s="98"/>
      <c r="BS26" s="98"/>
      <c r="BT26" s="98"/>
      <c r="BU26" s="98"/>
      <c r="BV26" s="141"/>
    </row>
    <row r="27" spans="4:74" s="9" customFormat="1" ht="6" customHeight="1" x14ac:dyDescent="0.25">
      <c r="D27" s="97"/>
      <c r="E27" s="98"/>
      <c r="F27" s="98"/>
      <c r="G27" s="98"/>
      <c r="H27" s="98"/>
      <c r="I27" s="98"/>
      <c r="J27" s="98"/>
      <c r="K27" s="98"/>
      <c r="L27" s="98"/>
      <c r="M27" s="98"/>
      <c r="N27" s="98"/>
      <c r="O27" s="98"/>
      <c r="P27" s="98"/>
      <c r="Q27" s="138"/>
      <c r="R27" s="138"/>
      <c r="S27" s="138"/>
      <c r="T27" s="138"/>
      <c r="U27" s="138"/>
      <c r="V27" s="138"/>
      <c r="W27" s="138"/>
      <c r="X27" s="138"/>
      <c r="Y27" s="138"/>
      <c r="Z27" s="138"/>
      <c r="AA27" s="138"/>
      <c r="AB27" s="138"/>
      <c r="AC27" s="138"/>
      <c r="AD27" s="138"/>
      <c r="AE27" s="138"/>
      <c r="AF27" s="138"/>
      <c r="AG27" s="138"/>
      <c r="AH27" s="138"/>
      <c r="AI27" s="138"/>
      <c r="AJ27" s="138"/>
      <c r="AK27" s="138"/>
      <c r="AL27" s="138"/>
      <c r="AM27" s="138"/>
      <c r="AN27" s="138"/>
      <c r="AO27" s="138"/>
      <c r="AP27" s="98"/>
      <c r="AQ27" s="98"/>
      <c r="AR27" s="98"/>
      <c r="AS27" s="98"/>
      <c r="AT27" s="98"/>
      <c r="AU27" s="98"/>
      <c r="AV27" s="98"/>
      <c r="AW27" s="98"/>
      <c r="AX27" s="98"/>
      <c r="AY27" s="98"/>
      <c r="AZ27" s="98"/>
      <c r="BA27" s="98"/>
      <c r="BB27" s="98"/>
      <c r="BC27" s="98"/>
      <c r="BD27" s="98"/>
      <c r="BE27" s="98"/>
      <c r="BF27" s="98"/>
      <c r="BG27" s="98"/>
      <c r="BH27" s="98"/>
      <c r="BI27" s="98"/>
      <c r="BJ27" s="98"/>
      <c r="BK27" s="98"/>
      <c r="BL27" s="98"/>
      <c r="BM27" s="98"/>
      <c r="BN27" s="98"/>
      <c r="BO27" s="98"/>
      <c r="BP27" s="98"/>
      <c r="BQ27" s="98"/>
      <c r="BR27" s="98"/>
      <c r="BS27" s="98"/>
      <c r="BT27" s="98"/>
      <c r="BU27" s="98"/>
      <c r="BV27" s="141"/>
    </row>
    <row r="28" spans="4:74" s="9" customFormat="1" ht="6" customHeight="1" x14ac:dyDescent="0.25">
      <c r="D28" s="97"/>
      <c r="E28" s="98"/>
      <c r="F28" s="98"/>
      <c r="G28" s="98"/>
      <c r="H28" s="98"/>
      <c r="I28" s="98"/>
      <c r="J28" s="98"/>
      <c r="K28" s="98"/>
      <c r="L28" s="98"/>
      <c r="M28" s="98"/>
      <c r="N28" s="98"/>
      <c r="O28" s="98"/>
      <c r="P28" s="98"/>
      <c r="Q28" s="138"/>
      <c r="R28" s="138"/>
      <c r="S28" s="138"/>
      <c r="T28" s="138"/>
      <c r="U28" s="138"/>
      <c r="V28" s="138"/>
      <c r="W28" s="138"/>
      <c r="X28" s="138"/>
      <c r="Y28" s="138"/>
      <c r="Z28" s="138"/>
      <c r="AA28" s="138"/>
      <c r="AB28" s="138"/>
      <c r="AC28" s="138"/>
      <c r="AD28" s="138"/>
      <c r="AE28" s="138"/>
      <c r="AF28" s="138"/>
      <c r="AG28" s="138"/>
      <c r="AH28" s="138"/>
      <c r="AI28" s="138"/>
      <c r="AJ28" s="138"/>
      <c r="AK28" s="138"/>
      <c r="AL28" s="138"/>
      <c r="AM28" s="138"/>
      <c r="AN28" s="138"/>
      <c r="AO28" s="138"/>
      <c r="AP28" s="98"/>
      <c r="AQ28" s="98"/>
      <c r="AR28" s="98"/>
      <c r="AS28" s="98"/>
      <c r="AT28" s="98"/>
      <c r="AU28" s="98"/>
      <c r="AV28" s="98"/>
      <c r="AW28" s="98"/>
      <c r="AX28" s="98"/>
      <c r="AY28" s="98"/>
      <c r="AZ28" s="98"/>
      <c r="BA28" s="98"/>
      <c r="BB28" s="98"/>
      <c r="BC28" s="98"/>
      <c r="BD28" s="98"/>
      <c r="BE28" s="98"/>
      <c r="BF28" s="98"/>
      <c r="BG28" s="98"/>
      <c r="BH28" s="98"/>
      <c r="BI28" s="98"/>
      <c r="BJ28" s="98"/>
      <c r="BK28" s="98"/>
      <c r="BL28" s="98"/>
      <c r="BM28" s="98"/>
      <c r="BN28" s="98"/>
      <c r="BO28" s="98"/>
      <c r="BP28" s="98"/>
      <c r="BQ28" s="98"/>
      <c r="BR28" s="98"/>
      <c r="BS28" s="98"/>
      <c r="BT28" s="98"/>
      <c r="BU28" s="98"/>
      <c r="BV28" s="141"/>
    </row>
    <row r="29" spans="4:74" s="9" customFormat="1" ht="12" customHeight="1" x14ac:dyDescent="0.25">
      <c r="D29" s="106" t="s">
        <v>97</v>
      </c>
      <c r="E29" s="105"/>
      <c r="F29" s="105"/>
      <c r="G29" s="105"/>
      <c r="H29" s="105"/>
      <c r="I29" s="105"/>
      <c r="J29" s="105"/>
      <c r="K29" s="105"/>
      <c r="L29" s="105"/>
      <c r="M29" s="105"/>
      <c r="N29" s="105"/>
      <c r="O29" s="105"/>
      <c r="P29" s="105"/>
      <c r="Q29" s="142"/>
      <c r="R29" s="143"/>
      <c r="S29" s="143"/>
      <c r="T29" s="143"/>
      <c r="U29" s="143"/>
      <c r="V29" s="143"/>
      <c r="W29" s="143"/>
      <c r="X29" s="143"/>
      <c r="Y29" s="143"/>
      <c r="Z29" s="143"/>
      <c r="AA29" s="143"/>
      <c r="AB29" s="143"/>
      <c r="AC29" s="143"/>
      <c r="AD29" s="143"/>
      <c r="AE29" s="143"/>
      <c r="AF29" s="143"/>
      <c r="AG29" s="143"/>
      <c r="AH29" s="143"/>
      <c r="AI29" s="143"/>
      <c r="AJ29" s="143"/>
      <c r="AK29" s="143"/>
      <c r="AL29" s="143"/>
      <c r="AM29" s="143"/>
      <c r="AN29" s="143"/>
      <c r="AO29" s="143"/>
      <c r="AP29" s="143"/>
      <c r="AQ29" s="143"/>
      <c r="AR29" s="143"/>
      <c r="AS29" s="143"/>
      <c r="AT29" s="143"/>
      <c r="AU29" s="143"/>
      <c r="AV29" s="143"/>
      <c r="AW29" s="143"/>
      <c r="AX29" s="143"/>
      <c r="AY29" s="143"/>
      <c r="AZ29" s="143"/>
      <c r="BA29" s="143"/>
      <c r="BB29" s="143"/>
      <c r="BC29" s="143"/>
      <c r="BD29" s="143"/>
      <c r="BE29" s="143"/>
      <c r="BF29" s="143"/>
      <c r="BG29" s="143"/>
      <c r="BH29" s="143"/>
      <c r="BI29" s="143"/>
      <c r="BJ29" s="143"/>
      <c r="BK29" s="143"/>
      <c r="BL29" s="143"/>
      <c r="BM29" s="143"/>
      <c r="BN29" s="143"/>
      <c r="BO29" s="143"/>
      <c r="BP29" s="143"/>
      <c r="BQ29" s="143"/>
      <c r="BR29" s="143"/>
      <c r="BS29" s="143"/>
      <c r="BT29" s="143"/>
      <c r="BU29" s="143"/>
      <c r="BV29" s="144"/>
    </row>
    <row r="30" spans="4:74" s="9" customFormat="1" ht="12" customHeight="1" x14ac:dyDescent="0.25">
      <c r="D30" s="106"/>
      <c r="E30" s="105"/>
      <c r="F30" s="105"/>
      <c r="G30" s="105"/>
      <c r="H30" s="105"/>
      <c r="I30" s="105"/>
      <c r="J30" s="105"/>
      <c r="K30" s="105"/>
      <c r="L30" s="105"/>
      <c r="M30" s="105"/>
      <c r="N30" s="105"/>
      <c r="O30" s="105"/>
      <c r="P30" s="105"/>
      <c r="Q30" s="145"/>
      <c r="R30" s="146"/>
      <c r="S30" s="146"/>
      <c r="T30" s="146"/>
      <c r="U30" s="146"/>
      <c r="V30" s="146"/>
      <c r="W30" s="146"/>
      <c r="X30" s="146"/>
      <c r="Y30" s="146"/>
      <c r="Z30" s="146"/>
      <c r="AA30" s="146"/>
      <c r="AB30" s="146"/>
      <c r="AC30" s="146"/>
      <c r="AD30" s="146"/>
      <c r="AE30" s="146"/>
      <c r="AF30" s="146"/>
      <c r="AG30" s="146"/>
      <c r="AH30" s="146"/>
      <c r="AI30" s="146"/>
      <c r="AJ30" s="146"/>
      <c r="AK30" s="146"/>
      <c r="AL30" s="146"/>
      <c r="AM30" s="146"/>
      <c r="AN30" s="146"/>
      <c r="AO30" s="146"/>
      <c r="AP30" s="146"/>
      <c r="AQ30" s="146"/>
      <c r="AR30" s="146"/>
      <c r="AS30" s="146"/>
      <c r="AT30" s="146"/>
      <c r="AU30" s="146"/>
      <c r="AV30" s="146"/>
      <c r="AW30" s="146"/>
      <c r="AX30" s="146"/>
      <c r="AY30" s="146"/>
      <c r="AZ30" s="146"/>
      <c r="BA30" s="146"/>
      <c r="BB30" s="146"/>
      <c r="BC30" s="146"/>
      <c r="BD30" s="146"/>
      <c r="BE30" s="146"/>
      <c r="BF30" s="146"/>
      <c r="BG30" s="146"/>
      <c r="BH30" s="146"/>
      <c r="BI30" s="146"/>
      <c r="BJ30" s="146"/>
      <c r="BK30" s="146"/>
      <c r="BL30" s="146"/>
      <c r="BM30" s="146"/>
      <c r="BN30" s="146"/>
      <c r="BO30" s="146"/>
      <c r="BP30" s="146"/>
      <c r="BQ30" s="146"/>
      <c r="BR30" s="146"/>
      <c r="BS30" s="146"/>
      <c r="BT30" s="146"/>
      <c r="BU30" s="146"/>
      <c r="BV30" s="147"/>
    </row>
    <row r="31" spans="4:74" s="9" customFormat="1" ht="12" customHeight="1" x14ac:dyDescent="0.25">
      <c r="D31" s="107"/>
      <c r="E31" s="108"/>
      <c r="F31" s="108"/>
      <c r="G31" s="108"/>
      <c r="H31" s="108"/>
      <c r="I31" s="108"/>
      <c r="J31" s="108"/>
      <c r="K31" s="108"/>
      <c r="L31" s="108"/>
      <c r="M31" s="108"/>
      <c r="N31" s="108"/>
      <c r="O31" s="108"/>
      <c r="P31" s="108"/>
      <c r="Q31" s="148"/>
      <c r="R31" s="149"/>
      <c r="S31" s="149"/>
      <c r="T31" s="149"/>
      <c r="U31" s="149"/>
      <c r="V31" s="149"/>
      <c r="W31" s="149"/>
      <c r="X31" s="149"/>
      <c r="Y31" s="149"/>
      <c r="Z31" s="149"/>
      <c r="AA31" s="149"/>
      <c r="AB31" s="149"/>
      <c r="AC31" s="149"/>
      <c r="AD31" s="149"/>
      <c r="AE31" s="149"/>
      <c r="AF31" s="149"/>
      <c r="AG31" s="149"/>
      <c r="AH31" s="149"/>
      <c r="AI31" s="149"/>
      <c r="AJ31" s="149"/>
      <c r="AK31" s="149"/>
      <c r="AL31" s="149"/>
      <c r="AM31" s="149"/>
      <c r="AN31" s="149"/>
      <c r="AO31" s="149"/>
      <c r="AP31" s="149"/>
      <c r="AQ31" s="149"/>
      <c r="AR31" s="149"/>
      <c r="AS31" s="149"/>
      <c r="AT31" s="149"/>
      <c r="AU31" s="149"/>
      <c r="AV31" s="149"/>
      <c r="AW31" s="149"/>
      <c r="AX31" s="149"/>
      <c r="AY31" s="149"/>
      <c r="AZ31" s="149"/>
      <c r="BA31" s="149"/>
      <c r="BB31" s="149"/>
      <c r="BC31" s="149"/>
      <c r="BD31" s="149"/>
      <c r="BE31" s="149"/>
      <c r="BF31" s="149"/>
      <c r="BG31" s="149"/>
      <c r="BH31" s="149"/>
      <c r="BI31" s="149"/>
      <c r="BJ31" s="149"/>
      <c r="BK31" s="149"/>
      <c r="BL31" s="149"/>
      <c r="BM31" s="149"/>
      <c r="BN31" s="149"/>
      <c r="BO31" s="149"/>
      <c r="BP31" s="149"/>
      <c r="BQ31" s="149"/>
      <c r="BR31" s="149"/>
      <c r="BS31" s="149"/>
      <c r="BT31" s="149"/>
      <c r="BU31" s="149"/>
      <c r="BV31" s="150"/>
    </row>
    <row r="32" spans="4:74" s="9" customFormat="1" ht="7.4" customHeight="1" x14ac:dyDescent="0.25">
      <c r="D32" s="110" t="s">
        <v>74</v>
      </c>
      <c r="E32" s="111"/>
      <c r="F32" s="111"/>
      <c r="G32" s="111"/>
      <c r="H32" s="111"/>
      <c r="I32" s="111"/>
      <c r="J32" s="111"/>
      <c r="K32" s="111"/>
      <c r="L32" s="111"/>
      <c r="M32" s="111"/>
      <c r="N32" s="111"/>
      <c r="O32" s="111"/>
      <c r="P32" s="111"/>
      <c r="Q32" s="111"/>
      <c r="R32" s="111"/>
      <c r="S32" s="111"/>
      <c r="T32" s="111"/>
      <c r="U32" s="111"/>
      <c r="V32" s="111"/>
      <c r="W32" s="111"/>
      <c r="X32" s="111"/>
      <c r="Y32" s="111"/>
      <c r="Z32" s="111"/>
      <c r="AA32" s="111"/>
      <c r="AB32" s="111"/>
      <c r="AC32" s="111"/>
      <c r="AD32" s="111"/>
      <c r="AE32" s="111"/>
      <c r="AF32" s="111"/>
      <c r="AG32" s="111"/>
      <c r="AH32" s="111"/>
      <c r="AI32" s="111"/>
      <c r="AJ32" s="111"/>
      <c r="AK32" s="111"/>
      <c r="AL32" s="111"/>
      <c r="AM32" s="111"/>
      <c r="AN32" s="111"/>
      <c r="AO32" s="111"/>
      <c r="AP32" s="111"/>
      <c r="AQ32" s="111"/>
      <c r="AR32" s="111"/>
      <c r="AS32" s="111"/>
      <c r="AT32" s="111"/>
      <c r="AU32" s="111"/>
      <c r="AV32" s="111"/>
      <c r="AW32" s="111"/>
      <c r="AX32" s="111"/>
      <c r="AY32" s="111"/>
      <c r="AZ32" s="111"/>
      <c r="BA32" s="111"/>
      <c r="BB32" s="111"/>
      <c r="BC32" s="111"/>
      <c r="BD32" s="111"/>
      <c r="BE32" s="111"/>
      <c r="BF32" s="111"/>
      <c r="BG32" s="111"/>
      <c r="BH32" s="111"/>
      <c r="BI32" s="111"/>
      <c r="BJ32" s="111"/>
      <c r="BK32" s="111"/>
      <c r="BL32" s="111"/>
      <c r="BM32" s="111"/>
      <c r="BN32" s="111"/>
      <c r="BO32" s="111"/>
      <c r="BP32" s="111"/>
      <c r="BQ32" s="111"/>
      <c r="BR32" s="111"/>
      <c r="BS32" s="111"/>
      <c r="BT32" s="111"/>
      <c r="BU32" s="111"/>
      <c r="BV32" s="112"/>
    </row>
    <row r="33" spans="4:74" s="9" customFormat="1" ht="7.4" customHeight="1" x14ac:dyDescent="0.25">
      <c r="D33" s="113"/>
      <c r="E33" s="85"/>
      <c r="F33" s="85"/>
      <c r="G33" s="85"/>
      <c r="H33" s="85"/>
      <c r="I33" s="85"/>
      <c r="J33" s="85"/>
      <c r="K33" s="85"/>
      <c r="L33" s="85"/>
      <c r="M33" s="85"/>
      <c r="N33" s="85"/>
      <c r="O33" s="85"/>
      <c r="P33" s="85"/>
      <c r="Q33" s="85"/>
      <c r="R33" s="85"/>
      <c r="S33" s="85"/>
      <c r="T33" s="85"/>
      <c r="U33" s="85"/>
      <c r="V33" s="85"/>
      <c r="W33" s="85"/>
      <c r="X33" s="85"/>
      <c r="Y33" s="85"/>
      <c r="Z33" s="85"/>
      <c r="AA33" s="85"/>
      <c r="AB33" s="85"/>
      <c r="AC33" s="85"/>
      <c r="AD33" s="85"/>
      <c r="AE33" s="85"/>
      <c r="AF33" s="85"/>
      <c r="AG33" s="85"/>
      <c r="AH33" s="85"/>
      <c r="AI33" s="85"/>
      <c r="AJ33" s="85"/>
      <c r="AK33" s="85"/>
      <c r="AL33" s="85"/>
      <c r="AM33" s="85"/>
      <c r="AN33" s="85"/>
      <c r="AO33" s="85"/>
      <c r="AP33" s="85"/>
      <c r="AQ33" s="85"/>
      <c r="AR33" s="85"/>
      <c r="AS33" s="85"/>
      <c r="AT33" s="85"/>
      <c r="AU33" s="85"/>
      <c r="AV33" s="85"/>
      <c r="AW33" s="85"/>
      <c r="AX33" s="85"/>
      <c r="AY33" s="85"/>
      <c r="AZ33" s="85"/>
      <c r="BA33" s="85"/>
      <c r="BB33" s="85"/>
      <c r="BC33" s="85"/>
      <c r="BD33" s="85"/>
      <c r="BE33" s="85"/>
      <c r="BF33" s="85"/>
      <c r="BG33" s="85"/>
      <c r="BH33" s="85"/>
      <c r="BI33" s="85"/>
      <c r="BJ33" s="85"/>
      <c r="BK33" s="85"/>
      <c r="BL33" s="85"/>
      <c r="BM33" s="85"/>
      <c r="BN33" s="85"/>
      <c r="BO33" s="85"/>
      <c r="BP33" s="85"/>
      <c r="BQ33" s="85"/>
      <c r="BR33" s="85"/>
      <c r="BS33" s="85"/>
      <c r="BT33" s="85"/>
      <c r="BU33" s="85"/>
      <c r="BV33" s="114"/>
    </row>
    <row r="34" spans="4:74" s="9" customFormat="1" ht="7.4" customHeight="1" x14ac:dyDescent="0.25">
      <c r="D34" s="115"/>
      <c r="E34" s="116"/>
      <c r="F34" s="116"/>
      <c r="G34" s="116"/>
      <c r="H34" s="116"/>
      <c r="I34" s="116"/>
      <c r="J34" s="116"/>
      <c r="K34" s="116"/>
      <c r="L34" s="116"/>
      <c r="M34" s="116"/>
      <c r="N34" s="116"/>
      <c r="O34" s="116"/>
      <c r="P34" s="116"/>
      <c r="Q34" s="116"/>
      <c r="R34" s="116"/>
      <c r="S34" s="116"/>
      <c r="T34" s="116"/>
      <c r="U34" s="116"/>
      <c r="V34" s="116"/>
      <c r="W34" s="116"/>
      <c r="X34" s="116"/>
      <c r="Y34" s="116"/>
      <c r="Z34" s="116"/>
      <c r="AA34" s="116"/>
      <c r="AB34" s="116"/>
      <c r="AC34" s="116"/>
      <c r="AD34" s="116"/>
      <c r="AE34" s="116"/>
      <c r="AF34" s="116"/>
      <c r="AG34" s="116"/>
      <c r="AH34" s="116"/>
      <c r="AI34" s="116"/>
      <c r="AJ34" s="116"/>
      <c r="AK34" s="116"/>
      <c r="AL34" s="116"/>
      <c r="AM34" s="116"/>
      <c r="AN34" s="116"/>
      <c r="AO34" s="116"/>
      <c r="AP34" s="116"/>
      <c r="AQ34" s="116"/>
      <c r="AR34" s="116"/>
      <c r="AS34" s="116"/>
      <c r="AT34" s="116"/>
      <c r="AU34" s="116"/>
      <c r="AV34" s="116"/>
      <c r="AW34" s="116"/>
      <c r="AX34" s="116"/>
      <c r="AY34" s="116"/>
      <c r="AZ34" s="116"/>
      <c r="BA34" s="116"/>
      <c r="BB34" s="116"/>
      <c r="BC34" s="116"/>
      <c r="BD34" s="116"/>
      <c r="BE34" s="116"/>
      <c r="BF34" s="116"/>
      <c r="BG34" s="116"/>
      <c r="BH34" s="116"/>
      <c r="BI34" s="116"/>
      <c r="BJ34" s="116"/>
      <c r="BK34" s="116"/>
      <c r="BL34" s="116"/>
      <c r="BM34" s="116"/>
      <c r="BN34" s="116"/>
      <c r="BO34" s="116"/>
      <c r="BP34" s="116"/>
      <c r="BQ34" s="116"/>
      <c r="BR34" s="116"/>
      <c r="BS34" s="116"/>
      <c r="BT34" s="116"/>
      <c r="BU34" s="116"/>
      <c r="BV34" s="117"/>
    </row>
    <row r="35" spans="4:74" s="9" customFormat="1" ht="7.4" customHeight="1" x14ac:dyDescent="0.25">
      <c r="D35" s="118" t="s">
        <v>98</v>
      </c>
      <c r="E35" s="119"/>
      <c r="F35" s="119"/>
      <c r="G35" s="119"/>
      <c r="H35" s="119"/>
      <c r="I35" s="119"/>
      <c r="J35" s="119"/>
      <c r="K35" s="119"/>
      <c r="L35" s="119"/>
      <c r="M35" s="120" t="s">
        <v>75</v>
      </c>
      <c r="N35" s="119"/>
      <c r="O35" s="119"/>
      <c r="P35" s="119"/>
      <c r="Q35" s="119"/>
      <c r="R35" s="119"/>
      <c r="S35" s="121"/>
      <c r="T35" s="98" t="s">
        <v>26</v>
      </c>
      <c r="U35" s="98"/>
      <c r="V35" s="98"/>
      <c r="W35" s="98"/>
      <c r="X35" s="98"/>
      <c r="Y35" s="98"/>
      <c r="Z35" s="98" t="s">
        <v>33</v>
      </c>
      <c r="AA35" s="98"/>
      <c r="AB35" s="98"/>
      <c r="AC35" s="98"/>
      <c r="AD35" s="98"/>
      <c r="AE35" s="98"/>
      <c r="AF35" s="98"/>
      <c r="AG35" s="98"/>
      <c r="AH35" s="126" t="s">
        <v>76</v>
      </c>
      <c r="AI35" s="126"/>
      <c r="AJ35" s="126"/>
      <c r="AK35" s="126"/>
      <c r="AL35" s="126"/>
      <c r="AM35" s="126"/>
      <c r="AN35" s="126"/>
      <c r="AO35" s="126"/>
      <c r="AP35" s="126"/>
      <c r="AQ35" s="126"/>
      <c r="AR35" s="126"/>
      <c r="AS35" s="119" t="s">
        <v>77</v>
      </c>
      <c r="AT35" s="119"/>
      <c r="AU35" s="119"/>
      <c r="AV35" s="119"/>
      <c r="AW35" s="119"/>
      <c r="AX35" s="119"/>
      <c r="AY35" s="119"/>
      <c r="AZ35" s="119"/>
      <c r="BA35" s="119"/>
      <c r="BB35" s="119"/>
      <c r="BC35" s="119"/>
      <c r="BD35" s="119"/>
      <c r="BE35" s="119"/>
      <c r="BF35" s="121"/>
      <c r="BG35" s="98" t="s">
        <v>78</v>
      </c>
      <c r="BH35" s="98"/>
      <c r="BI35" s="98"/>
      <c r="BJ35" s="98"/>
      <c r="BK35" s="98"/>
      <c r="BL35" s="98"/>
      <c r="BM35" s="98"/>
      <c r="BN35" s="98"/>
      <c r="BO35" s="120" t="s">
        <v>49</v>
      </c>
      <c r="BP35" s="119"/>
      <c r="BQ35" s="119"/>
      <c r="BR35" s="119"/>
      <c r="BS35" s="119"/>
      <c r="BT35" s="119"/>
      <c r="BU35" s="119"/>
      <c r="BV35" s="127"/>
    </row>
    <row r="36" spans="4:74" s="9" customFormat="1" ht="7.4" customHeight="1" x14ac:dyDescent="0.25">
      <c r="D36" s="113"/>
      <c r="E36" s="85"/>
      <c r="F36" s="85"/>
      <c r="G36" s="85"/>
      <c r="H36" s="85"/>
      <c r="I36" s="85"/>
      <c r="J36" s="85"/>
      <c r="K36" s="85"/>
      <c r="L36" s="85"/>
      <c r="M36" s="122"/>
      <c r="N36" s="85"/>
      <c r="O36" s="85"/>
      <c r="P36" s="85"/>
      <c r="Q36" s="85"/>
      <c r="R36" s="85"/>
      <c r="S36" s="123"/>
      <c r="T36" s="98"/>
      <c r="U36" s="98"/>
      <c r="V36" s="98"/>
      <c r="W36" s="98"/>
      <c r="X36" s="98"/>
      <c r="Y36" s="98"/>
      <c r="Z36" s="98"/>
      <c r="AA36" s="98"/>
      <c r="AB36" s="98"/>
      <c r="AC36" s="98"/>
      <c r="AD36" s="98"/>
      <c r="AE36" s="98"/>
      <c r="AF36" s="98"/>
      <c r="AG36" s="98"/>
      <c r="AH36" s="126"/>
      <c r="AI36" s="126"/>
      <c r="AJ36" s="126"/>
      <c r="AK36" s="126"/>
      <c r="AL36" s="126"/>
      <c r="AM36" s="126"/>
      <c r="AN36" s="126"/>
      <c r="AO36" s="126"/>
      <c r="AP36" s="126"/>
      <c r="AQ36" s="126"/>
      <c r="AR36" s="126"/>
      <c r="AS36" s="85"/>
      <c r="AT36" s="85"/>
      <c r="AU36" s="85"/>
      <c r="AV36" s="85"/>
      <c r="AW36" s="85"/>
      <c r="AX36" s="85"/>
      <c r="AY36" s="85"/>
      <c r="AZ36" s="85"/>
      <c r="BA36" s="85"/>
      <c r="BB36" s="85"/>
      <c r="BC36" s="85"/>
      <c r="BD36" s="85"/>
      <c r="BE36" s="85"/>
      <c r="BF36" s="123"/>
      <c r="BG36" s="98"/>
      <c r="BH36" s="98"/>
      <c r="BI36" s="98"/>
      <c r="BJ36" s="98"/>
      <c r="BK36" s="98"/>
      <c r="BL36" s="98"/>
      <c r="BM36" s="98"/>
      <c r="BN36" s="98"/>
      <c r="BO36" s="122"/>
      <c r="BP36" s="85"/>
      <c r="BQ36" s="85"/>
      <c r="BR36" s="85"/>
      <c r="BS36" s="85"/>
      <c r="BT36" s="85"/>
      <c r="BU36" s="85"/>
      <c r="BV36" s="114"/>
    </row>
    <row r="37" spans="4:74" s="9" customFormat="1" ht="7.4" customHeight="1" x14ac:dyDescent="0.25">
      <c r="D37" s="115"/>
      <c r="E37" s="116"/>
      <c r="F37" s="116"/>
      <c r="G37" s="116"/>
      <c r="H37" s="116"/>
      <c r="I37" s="116"/>
      <c r="J37" s="116"/>
      <c r="K37" s="116"/>
      <c r="L37" s="116"/>
      <c r="M37" s="124"/>
      <c r="N37" s="116"/>
      <c r="O37" s="116"/>
      <c r="P37" s="116"/>
      <c r="Q37" s="116"/>
      <c r="R37" s="116"/>
      <c r="S37" s="125"/>
      <c r="T37" s="98"/>
      <c r="U37" s="98"/>
      <c r="V37" s="98"/>
      <c r="W37" s="98"/>
      <c r="X37" s="98"/>
      <c r="Y37" s="98"/>
      <c r="Z37" s="98"/>
      <c r="AA37" s="98"/>
      <c r="AB37" s="98"/>
      <c r="AC37" s="98"/>
      <c r="AD37" s="98"/>
      <c r="AE37" s="98"/>
      <c r="AF37" s="98"/>
      <c r="AG37" s="98"/>
      <c r="AH37" s="126"/>
      <c r="AI37" s="126"/>
      <c r="AJ37" s="126"/>
      <c r="AK37" s="126"/>
      <c r="AL37" s="126"/>
      <c r="AM37" s="126"/>
      <c r="AN37" s="126"/>
      <c r="AO37" s="126"/>
      <c r="AP37" s="126"/>
      <c r="AQ37" s="126"/>
      <c r="AR37" s="126"/>
      <c r="AS37" s="116"/>
      <c r="AT37" s="116"/>
      <c r="AU37" s="116"/>
      <c r="AV37" s="116"/>
      <c r="AW37" s="116"/>
      <c r="AX37" s="116"/>
      <c r="AY37" s="116"/>
      <c r="AZ37" s="116"/>
      <c r="BA37" s="116"/>
      <c r="BB37" s="116"/>
      <c r="BC37" s="116"/>
      <c r="BD37" s="116"/>
      <c r="BE37" s="116"/>
      <c r="BF37" s="125"/>
      <c r="BG37" s="98"/>
      <c r="BH37" s="98"/>
      <c r="BI37" s="98"/>
      <c r="BJ37" s="98"/>
      <c r="BK37" s="98"/>
      <c r="BL37" s="98"/>
      <c r="BM37" s="98"/>
      <c r="BN37" s="98"/>
      <c r="BO37" s="124"/>
      <c r="BP37" s="116"/>
      <c r="BQ37" s="116"/>
      <c r="BR37" s="116"/>
      <c r="BS37" s="116"/>
      <c r="BT37" s="116"/>
      <c r="BU37" s="116"/>
      <c r="BV37" s="117"/>
    </row>
    <row r="38" spans="4:74" s="9" customFormat="1" ht="7.4" customHeight="1" x14ac:dyDescent="0.25">
      <c r="D38" s="118"/>
      <c r="E38" s="119"/>
      <c r="F38" s="119"/>
      <c r="G38" s="119"/>
      <c r="H38" s="119"/>
      <c r="I38" s="119"/>
      <c r="J38" s="119"/>
      <c r="K38" s="119"/>
      <c r="L38" s="119"/>
      <c r="M38" s="120"/>
      <c r="N38" s="119"/>
      <c r="O38" s="119"/>
      <c r="P38" s="119"/>
      <c r="Q38" s="119"/>
      <c r="R38" s="119"/>
      <c r="S38" s="121"/>
      <c r="T38" s="120"/>
      <c r="U38" s="119"/>
      <c r="V38" s="119"/>
      <c r="W38" s="119"/>
      <c r="X38" s="119"/>
      <c r="Y38" s="121"/>
      <c r="Z38" s="120"/>
      <c r="AA38" s="119"/>
      <c r="AB38" s="119"/>
      <c r="AC38" s="119"/>
      <c r="AD38" s="119"/>
      <c r="AE38" s="119"/>
      <c r="AF38" s="119"/>
      <c r="AG38" s="121"/>
      <c r="AH38" s="151"/>
      <c r="AI38" s="152"/>
      <c r="AJ38" s="152"/>
      <c r="AK38" s="152"/>
      <c r="AL38" s="152"/>
      <c r="AM38" s="152"/>
      <c r="AN38" s="152"/>
      <c r="AO38" s="152"/>
      <c r="AP38" s="152"/>
      <c r="AQ38" s="152"/>
      <c r="AR38" s="153"/>
      <c r="AS38" s="98"/>
      <c r="AT38" s="98"/>
      <c r="AU38" s="98"/>
      <c r="AV38" s="98"/>
      <c r="AW38" s="98"/>
      <c r="AX38" s="98"/>
      <c r="AY38" s="98"/>
      <c r="AZ38" s="98"/>
      <c r="BA38" s="120"/>
      <c r="BB38" s="119"/>
      <c r="BC38" s="119"/>
      <c r="BD38" s="119"/>
      <c r="BE38" s="119"/>
      <c r="BF38" s="121"/>
      <c r="BG38" s="120"/>
      <c r="BH38" s="119"/>
      <c r="BI38" s="119"/>
      <c r="BJ38" s="119"/>
      <c r="BK38" s="119"/>
      <c r="BL38" s="119"/>
      <c r="BM38" s="119"/>
      <c r="BN38" s="121"/>
      <c r="BO38" s="120"/>
      <c r="BP38" s="119"/>
      <c r="BQ38" s="119"/>
      <c r="BR38" s="119"/>
      <c r="BS38" s="119"/>
      <c r="BT38" s="119"/>
      <c r="BU38" s="119"/>
      <c r="BV38" s="127"/>
    </row>
    <row r="39" spans="4:74" s="9" customFormat="1" ht="7.4" customHeight="1" x14ac:dyDescent="0.25">
      <c r="D39" s="113"/>
      <c r="E39" s="85"/>
      <c r="F39" s="85"/>
      <c r="G39" s="85"/>
      <c r="H39" s="85"/>
      <c r="I39" s="85"/>
      <c r="J39" s="85"/>
      <c r="K39" s="85"/>
      <c r="L39" s="85"/>
      <c r="M39" s="122"/>
      <c r="N39" s="85"/>
      <c r="O39" s="85"/>
      <c r="P39" s="85"/>
      <c r="Q39" s="85"/>
      <c r="R39" s="85"/>
      <c r="S39" s="123"/>
      <c r="T39" s="122"/>
      <c r="U39" s="85"/>
      <c r="V39" s="85"/>
      <c r="W39" s="85"/>
      <c r="X39" s="85"/>
      <c r="Y39" s="123"/>
      <c r="Z39" s="122"/>
      <c r="AA39" s="85"/>
      <c r="AB39" s="85"/>
      <c r="AC39" s="85"/>
      <c r="AD39" s="85"/>
      <c r="AE39" s="85"/>
      <c r="AF39" s="85"/>
      <c r="AG39" s="123"/>
      <c r="AH39" s="154"/>
      <c r="AI39" s="155"/>
      <c r="AJ39" s="155"/>
      <c r="AK39" s="155"/>
      <c r="AL39" s="155"/>
      <c r="AM39" s="155"/>
      <c r="AN39" s="155"/>
      <c r="AO39" s="155"/>
      <c r="AP39" s="155"/>
      <c r="AQ39" s="155"/>
      <c r="AR39" s="156"/>
      <c r="AS39" s="98"/>
      <c r="AT39" s="98"/>
      <c r="AU39" s="98"/>
      <c r="AV39" s="98"/>
      <c r="AW39" s="98"/>
      <c r="AX39" s="98"/>
      <c r="AY39" s="98"/>
      <c r="AZ39" s="98"/>
      <c r="BA39" s="122"/>
      <c r="BB39" s="85"/>
      <c r="BC39" s="85"/>
      <c r="BD39" s="85"/>
      <c r="BE39" s="85"/>
      <c r="BF39" s="123"/>
      <c r="BG39" s="122"/>
      <c r="BH39" s="85"/>
      <c r="BI39" s="85"/>
      <c r="BJ39" s="85"/>
      <c r="BK39" s="85"/>
      <c r="BL39" s="85"/>
      <c r="BM39" s="85"/>
      <c r="BN39" s="123"/>
      <c r="BO39" s="122"/>
      <c r="BP39" s="85"/>
      <c r="BQ39" s="85"/>
      <c r="BR39" s="85"/>
      <c r="BS39" s="85"/>
      <c r="BT39" s="85"/>
      <c r="BU39" s="85"/>
      <c r="BV39" s="114"/>
    </row>
    <row r="40" spans="4:74" s="9" customFormat="1" ht="7.4" customHeight="1" x14ac:dyDescent="0.25">
      <c r="D40" s="115"/>
      <c r="E40" s="116"/>
      <c r="F40" s="116"/>
      <c r="G40" s="116"/>
      <c r="H40" s="116"/>
      <c r="I40" s="116"/>
      <c r="J40" s="116"/>
      <c r="K40" s="116"/>
      <c r="L40" s="116"/>
      <c r="M40" s="122"/>
      <c r="N40" s="85"/>
      <c r="O40" s="85"/>
      <c r="P40" s="85"/>
      <c r="Q40" s="85"/>
      <c r="R40" s="85"/>
      <c r="S40" s="123"/>
      <c r="T40" s="122"/>
      <c r="U40" s="85"/>
      <c r="V40" s="85"/>
      <c r="W40" s="85"/>
      <c r="X40" s="85"/>
      <c r="Y40" s="123"/>
      <c r="Z40" s="122"/>
      <c r="AA40" s="85"/>
      <c r="AB40" s="85"/>
      <c r="AC40" s="85"/>
      <c r="AD40" s="85"/>
      <c r="AE40" s="85"/>
      <c r="AF40" s="85"/>
      <c r="AG40" s="123"/>
      <c r="AH40" s="154"/>
      <c r="AI40" s="155"/>
      <c r="AJ40" s="155"/>
      <c r="AK40" s="155"/>
      <c r="AL40" s="155"/>
      <c r="AM40" s="155"/>
      <c r="AN40" s="155"/>
      <c r="AO40" s="155"/>
      <c r="AP40" s="155"/>
      <c r="AQ40" s="155"/>
      <c r="AR40" s="156"/>
      <c r="AS40" s="98"/>
      <c r="AT40" s="98"/>
      <c r="AU40" s="98"/>
      <c r="AV40" s="98"/>
      <c r="AW40" s="98"/>
      <c r="AX40" s="98"/>
      <c r="AY40" s="98"/>
      <c r="AZ40" s="98"/>
      <c r="BA40" s="122"/>
      <c r="BB40" s="85"/>
      <c r="BC40" s="85"/>
      <c r="BD40" s="85"/>
      <c r="BE40" s="85"/>
      <c r="BF40" s="123"/>
      <c r="BG40" s="122"/>
      <c r="BH40" s="85"/>
      <c r="BI40" s="85"/>
      <c r="BJ40" s="85"/>
      <c r="BK40" s="85"/>
      <c r="BL40" s="85"/>
      <c r="BM40" s="85"/>
      <c r="BN40" s="123"/>
      <c r="BO40" s="122"/>
      <c r="BP40" s="85"/>
      <c r="BQ40" s="85"/>
      <c r="BR40" s="85"/>
      <c r="BS40" s="85"/>
      <c r="BT40" s="85"/>
      <c r="BU40" s="85"/>
      <c r="BV40" s="114"/>
    </row>
    <row r="41" spans="4:74" s="9" customFormat="1" ht="7.4" customHeight="1" x14ac:dyDescent="0.25">
      <c r="D41" s="118"/>
      <c r="E41" s="119"/>
      <c r="F41" s="119"/>
      <c r="G41" s="119"/>
      <c r="H41" s="119"/>
      <c r="I41" s="119"/>
      <c r="J41" s="119"/>
      <c r="K41" s="119"/>
      <c r="L41" s="119"/>
      <c r="M41" s="122"/>
      <c r="N41" s="85"/>
      <c r="O41" s="85"/>
      <c r="P41" s="85"/>
      <c r="Q41" s="85"/>
      <c r="R41" s="85"/>
      <c r="S41" s="123"/>
      <c r="T41" s="122"/>
      <c r="U41" s="85"/>
      <c r="V41" s="85"/>
      <c r="W41" s="85"/>
      <c r="X41" s="85"/>
      <c r="Y41" s="123"/>
      <c r="Z41" s="122"/>
      <c r="AA41" s="85"/>
      <c r="AB41" s="85"/>
      <c r="AC41" s="85"/>
      <c r="AD41" s="85"/>
      <c r="AE41" s="85"/>
      <c r="AF41" s="85"/>
      <c r="AG41" s="123"/>
      <c r="AH41" s="154"/>
      <c r="AI41" s="155"/>
      <c r="AJ41" s="155"/>
      <c r="AK41" s="155"/>
      <c r="AL41" s="155"/>
      <c r="AM41" s="155"/>
      <c r="AN41" s="155"/>
      <c r="AO41" s="155"/>
      <c r="AP41" s="155"/>
      <c r="AQ41" s="155"/>
      <c r="AR41" s="156"/>
      <c r="AS41" s="98"/>
      <c r="AT41" s="98"/>
      <c r="AU41" s="98"/>
      <c r="AV41" s="98"/>
      <c r="AW41" s="98"/>
      <c r="AX41" s="98"/>
      <c r="AY41" s="98"/>
      <c r="AZ41" s="98"/>
      <c r="BA41" s="122"/>
      <c r="BB41" s="85"/>
      <c r="BC41" s="85"/>
      <c r="BD41" s="85"/>
      <c r="BE41" s="85"/>
      <c r="BF41" s="123"/>
      <c r="BG41" s="122"/>
      <c r="BH41" s="85"/>
      <c r="BI41" s="85"/>
      <c r="BJ41" s="85"/>
      <c r="BK41" s="85"/>
      <c r="BL41" s="85"/>
      <c r="BM41" s="85"/>
      <c r="BN41" s="123"/>
      <c r="BO41" s="122"/>
      <c r="BP41" s="85"/>
      <c r="BQ41" s="85"/>
      <c r="BR41" s="85"/>
      <c r="BS41" s="85"/>
      <c r="BT41" s="85"/>
      <c r="BU41" s="85"/>
      <c r="BV41" s="114"/>
    </row>
    <row r="42" spans="4:74" s="9" customFormat="1" ht="7.4" customHeight="1" x14ac:dyDescent="0.25">
      <c r="D42" s="113"/>
      <c r="E42" s="85"/>
      <c r="F42" s="85"/>
      <c r="G42" s="85"/>
      <c r="H42" s="85"/>
      <c r="I42" s="85"/>
      <c r="J42" s="85"/>
      <c r="K42" s="85"/>
      <c r="L42" s="85"/>
      <c r="M42" s="122"/>
      <c r="N42" s="85"/>
      <c r="O42" s="85"/>
      <c r="P42" s="85"/>
      <c r="Q42" s="85"/>
      <c r="R42" s="85"/>
      <c r="S42" s="123"/>
      <c r="T42" s="122"/>
      <c r="U42" s="85"/>
      <c r="V42" s="85"/>
      <c r="W42" s="85"/>
      <c r="X42" s="85"/>
      <c r="Y42" s="123"/>
      <c r="Z42" s="122"/>
      <c r="AA42" s="85"/>
      <c r="AB42" s="85"/>
      <c r="AC42" s="85"/>
      <c r="AD42" s="85"/>
      <c r="AE42" s="85"/>
      <c r="AF42" s="85"/>
      <c r="AG42" s="123"/>
      <c r="AH42" s="154"/>
      <c r="AI42" s="155"/>
      <c r="AJ42" s="155"/>
      <c r="AK42" s="155"/>
      <c r="AL42" s="155"/>
      <c r="AM42" s="155"/>
      <c r="AN42" s="155"/>
      <c r="AO42" s="155"/>
      <c r="AP42" s="155"/>
      <c r="AQ42" s="155"/>
      <c r="AR42" s="156"/>
      <c r="AS42" s="98"/>
      <c r="AT42" s="98"/>
      <c r="AU42" s="98"/>
      <c r="AV42" s="98"/>
      <c r="AW42" s="98"/>
      <c r="AX42" s="98"/>
      <c r="AY42" s="98"/>
      <c r="AZ42" s="98"/>
      <c r="BA42" s="122"/>
      <c r="BB42" s="85"/>
      <c r="BC42" s="85"/>
      <c r="BD42" s="85"/>
      <c r="BE42" s="85"/>
      <c r="BF42" s="123"/>
      <c r="BG42" s="122"/>
      <c r="BH42" s="85"/>
      <c r="BI42" s="85"/>
      <c r="BJ42" s="85"/>
      <c r="BK42" s="85"/>
      <c r="BL42" s="85"/>
      <c r="BM42" s="85"/>
      <c r="BN42" s="123"/>
      <c r="BO42" s="122"/>
      <c r="BP42" s="85"/>
      <c r="BQ42" s="85"/>
      <c r="BR42" s="85"/>
      <c r="BS42" s="85"/>
      <c r="BT42" s="85"/>
      <c r="BU42" s="85"/>
      <c r="BV42" s="114"/>
    </row>
    <row r="43" spans="4:74" s="9" customFormat="1" ht="7.4" customHeight="1" x14ac:dyDescent="0.25">
      <c r="D43" s="115"/>
      <c r="E43" s="116"/>
      <c r="F43" s="116"/>
      <c r="G43" s="116"/>
      <c r="H43" s="116"/>
      <c r="I43" s="116"/>
      <c r="J43" s="116"/>
      <c r="K43" s="116"/>
      <c r="L43" s="116"/>
      <c r="M43" s="122"/>
      <c r="N43" s="85"/>
      <c r="O43" s="85"/>
      <c r="P43" s="85"/>
      <c r="Q43" s="85"/>
      <c r="R43" s="85"/>
      <c r="S43" s="123"/>
      <c r="T43" s="122"/>
      <c r="U43" s="85"/>
      <c r="V43" s="85"/>
      <c r="W43" s="85"/>
      <c r="X43" s="85"/>
      <c r="Y43" s="123"/>
      <c r="Z43" s="122"/>
      <c r="AA43" s="85"/>
      <c r="AB43" s="85"/>
      <c r="AC43" s="85"/>
      <c r="AD43" s="85"/>
      <c r="AE43" s="85"/>
      <c r="AF43" s="85"/>
      <c r="AG43" s="123"/>
      <c r="AH43" s="154"/>
      <c r="AI43" s="155"/>
      <c r="AJ43" s="155"/>
      <c r="AK43" s="155"/>
      <c r="AL43" s="155"/>
      <c r="AM43" s="155"/>
      <c r="AN43" s="155"/>
      <c r="AO43" s="155"/>
      <c r="AP43" s="155"/>
      <c r="AQ43" s="155"/>
      <c r="AR43" s="156"/>
      <c r="AS43" s="98"/>
      <c r="AT43" s="98"/>
      <c r="AU43" s="98"/>
      <c r="AV43" s="98"/>
      <c r="AW43" s="98"/>
      <c r="AX43" s="98"/>
      <c r="AY43" s="98"/>
      <c r="AZ43" s="98"/>
      <c r="BA43" s="122"/>
      <c r="BB43" s="85"/>
      <c r="BC43" s="85"/>
      <c r="BD43" s="85"/>
      <c r="BE43" s="85"/>
      <c r="BF43" s="123"/>
      <c r="BG43" s="122"/>
      <c r="BH43" s="85"/>
      <c r="BI43" s="85"/>
      <c r="BJ43" s="85"/>
      <c r="BK43" s="85"/>
      <c r="BL43" s="85"/>
      <c r="BM43" s="85"/>
      <c r="BN43" s="123"/>
      <c r="BO43" s="122"/>
      <c r="BP43" s="85"/>
      <c r="BQ43" s="85"/>
      <c r="BR43" s="85"/>
      <c r="BS43" s="85"/>
      <c r="BT43" s="85"/>
      <c r="BU43" s="85"/>
      <c r="BV43" s="114"/>
    </row>
    <row r="44" spans="4:74" s="9" customFormat="1" ht="7.4" customHeight="1" x14ac:dyDescent="0.25">
      <c r="D44" s="118"/>
      <c r="E44" s="119"/>
      <c r="F44" s="119"/>
      <c r="G44" s="119"/>
      <c r="H44" s="119"/>
      <c r="I44" s="119"/>
      <c r="J44" s="119"/>
      <c r="K44" s="119"/>
      <c r="L44" s="119"/>
      <c r="M44" s="122"/>
      <c r="N44" s="85"/>
      <c r="O44" s="85"/>
      <c r="P44" s="85"/>
      <c r="Q44" s="85"/>
      <c r="R44" s="85"/>
      <c r="S44" s="123"/>
      <c r="T44" s="122"/>
      <c r="U44" s="85"/>
      <c r="V44" s="85"/>
      <c r="W44" s="85"/>
      <c r="X44" s="85"/>
      <c r="Y44" s="123"/>
      <c r="Z44" s="122"/>
      <c r="AA44" s="85"/>
      <c r="AB44" s="85"/>
      <c r="AC44" s="85"/>
      <c r="AD44" s="85"/>
      <c r="AE44" s="85"/>
      <c r="AF44" s="85"/>
      <c r="AG44" s="123"/>
      <c r="AH44" s="154"/>
      <c r="AI44" s="155"/>
      <c r="AJ44" s="155"/>
      <c r="AK44" s="155"/>
      <c r="AL44" s="155"/>
      <c r="AM44" s="155"/>
      <c r="AN44" s="155"/>
      <c r="AO44" s="155"/>
      <c r="AP44" s="155"/>
      <c r="AQ44" s="155"/>
      <c r="AR44" s="156"/>
      <c r="AS44" s="98"/>
      <c r="AT44" s="98"/>
      <c r="AU44" s="98"/>
      <c r="AV44" s="98"/>
      <c r="AW44" s="98"/>
      <c r="AX44" s="98"/>
      <c r="AY44" s="98"/>
      <c r="AZ44" s="98"/>
      <c r="BA44" s="122"/>
      <c r="BB44" s="85"/>
      <c r="BC44" s="85"/>
      <c r="BD44" s="85"/>
      <c r="BE44" s="85"/>
      <c r="BF44" s="123"/>
      <c r="BG44" s="122"/>
      <c r="BH44" s="85"/>
      <c r="BI44" s="85"/>
      <c r="BJ44" s="85"/>
      <c r="BK44" s="85"/>
      <c r="BL44" s="85"/>
      <c r="BM44" s="85"/>
      <c r="BN44" s="123"/>
      <c r="BO44" s="122"/>
      <c r="BP44" s="85"/>
      <c r="BQ44" s="85"/>
      <c r="BR44" s="85"/>
      <c r="BS44" s="85"/>
      <c r="BT44" s="85"/>
      <c r="BU44" s="85"/>
      <c r="BV44" s="114"/>
    </row>
    <row r="45" spans="4:74" s="9" customFormat="1" ht="7.4" customHeight="1" x14ac:dyDescent="0.25">
      <c r="D45" s="113"/>
      <c r="E45" s="85"/>
      <c r="F45" s="85"/>
      <c r="G45" s="85"/>
      <c r="H45" s="85"/>
      <c r="I45" s="85"/>
      <c r="J45" s="85"/>
      <c r="K45" s="85"/>
      <c r="L45" s="85"/>
      <c r="M45" s="122"/>
      <c r="N45" s="85"/>
      <c r="O45" s="85"/>
      <c r="P45" s="85"/>
      <c r="Q45" s="85"/>
      <c r="R45" s="85"/>
      <c r="S45" s="123"/>
      <c r="T45" s="122"/>
      <c r="U45" s="85"/>
      <c r="V45" s="85"/>
      <c r="W45" s="85"/>
      <c r="X45" s="85"/>
      <c r="Y45" s="123"/>
      <c r="Z45" s="122"/>
      <c r="AA45" s="85"/>
      <c r="AB45" s="85"/>
      <c r="AC45" s="85"/>
      <c r="AD45" s="85"/>
      <c r="AE45" s="85"/>
      <c r="AF45" s="85"/>
      <c r="AG45" s="123"/>
      <c r="AH45" s="154"/>
      <c r="AI45" s="155"/>
      <c r="AJ45" s="155"/>
      <c r="AK45" s="155"/>
      <c r="AL45" s="155"/>
      <c r="AM45" s="155"/>
      <c r="AN45" s="155"/>
      <c r="AO45" s="155"/>
      <c r="AP45" s="155"/>
      <c r="AQ45" s="155"/>
      <c r="AR45" s="156"/>
      <c r="AS45" s="98"/>
      <c r="AT45" s="98"/>
      <c r="AU45" s="98"/>
      <c r="AV45" s="98"/>
      <c r="AW45" s="98"/>
      <c r="AX45" s="98"/>
      <c r="AY45" s="98"/>
      <c r="AZ45" s="98"/>
      <c r="BA45" s="122"/>
      <c r="BB45" s="85"/>
      <c r="BC45" s="85"/>
      <c r="BD45" s="85"/>
      <c r="BE45" s="85"/>
      <c r="BF45" s="123"/>
      <c r="BG45" s="122"/>
      <c r="BH45" s="85"/>
      <c r="BI45" s="85"/>
      <c r="BJ45" s="85"/>
      <c r="BK45" s="85"/>
      <c r="BL45" s="85"/>
      <c r="BM45" s="85"/>
      <c r="BN45" s="123"/>
      <c r="BO45" s="122"/>
      <c r="BP45" s="85"/>
      <c r="BQ45" s="85"/>
      <c r="BR45" s="85"/>
      <c r="BS45" s="85"/>
      <c r="BT45" s="85"/>
      <c r="BU45" s="85"/>
      <c r="BV45" s="114"/>
    </row>
    <row r="46" spans="4:74" s="9" customFormat="1" ht="7.4" customHeight="1" x14ac:dyDescent="0.25">
      <c r="D46" s="115"/>
      <c r="E46" s="116"/>
      <c r="F46" s="116"/>
      <c r="G46" s="116"/>
      <c r="H46" s="116"/>
      <c r="I46" s="116"/>
      <c r="J46" s="116"/>
      <c r="K46" s="116"/>
      <c r="L46" s="116"/>
      <c r="M46" s="124"/>
      <c r="N46" s="116"/>
      <c r="O46" s="116"/>
      <c r="P46" s="116"/>
      <c r="Q46" s="116"/>
      <c r="R46" s="116"/>
      <c r="S46" s="125"/>
      <c r="T46" s="124"/>
      <c r="U46" s="116"/>
      <c r="V46" s="116"/>
      <c r="W46" s="116"/>
      <c r="X46" s="116"/>
      <c r="Y46" s="125"/>
      <c r="Z46" s="124"/>
      <c r="AA46" s="116"/>
      <c r="AB46" s="116"/>
      <c r="AC46" s="116"/>
      <c r="AD46" s="116"/>
      <c r="AE46" s="116"/>
      <c r="AF46" s="116"/>
      <c r="AG46" s="125"/>
      <c r="AH46" s="157"/>
      <c r="AI46" s="158"/>
      <c r="AJ46" s="158"/>
      <c r="AK46" s="158"/>
      <c r="AL46" s="158"/>
      <c r="AM46" s="158"/>
      <c r="AN46" s="158"/>
      <c r="AO46" s="158"/>
      <c r="AP46" s="158"/>
      <c r="AQ46" s="158"/>
      <c r="AR46" s="159"/>
      <c r="AS46" s="98"/>
      <c r="AT46" s="98"/>
      <c r="AU46" s="98"/>
      <c r="AV46" s="98"/>
      <c r="AW46" s="98"/>
      <c r="AX46" s="98"/>
      <c r="AY46" s="98"/>
      <c r="AZ46" s="98"/>
      <c r="BA46" s="124"/>
      <c r="BB46" s="116"/>
      <c r="BC46" s="116"/>
      <c r="BD46" s="116"/>
      <c r="BE46" s="116"/>
      <c r="BF46" s="125"/>
      <c r="BG46" s="124"/>
      <c r="BH46" s="116"/>
      <c r="BI46" s="116"/>
      <c r="BJ46" s="116"/>
      <c r="BK46" s="116"/>
      <c r="BL46" s="116"/>
      <c r="BM46" s="116"/>
      <c r="BN46" s="125"/>
      <c r="BO46" s="124"/>
      <c r="BP46" s="116"/>
      <c r="BQ46" s="116"/>
      <c r="BR46" s="116"/>
      <c r="BS46" s="116"/>
      <c r="BT46" s="116"/>
      <c r="BU46" s="116"/>
      <c r="BV46" s="117"/>
    </row>
    <row r="47" spans="4:74" s="9" customFormat="1" ht="7.4" customHeight="1" x14ac:dyDescent="0.25">
      <c r="D47" s="118"/>
      <c r="E47" s="119"/>
      <c r="F47" s="119"/>
      <c r="G47" s="119"/>
      <c r="H47" s="119"/>
      <c r="I47" s="119"/>
      <c r="J47" s="119"/>
      <c r="K47" s="119"/>
      <c r="L47" s="119"/>
      <c r="M47" s="120"/>
      <c r="N47" s="119"/>
      <c r="O47" s="119"/>
      <c r="P47" s="119"/>
      <c r="Q47" s="119"/>
      <c r="R47" s="119"/>
      <c r="S47" s="121"/>
      <c r="T47" s="120"/>
      <c r="U47" s="119"/>
      <c r="V47" s="119"/>
      <c r="W47" s="119"/>
      <c r="X47" s="119"/>
      <c r="Y47" s="121"/>
      <c r="Z47" s="120"/>
      <c r="AA47" s="119"/>
      <c r="AB47" s="119"/>
      <c r="AC47" s="119"/>
      <c r="AD47" s="119"/>
      <c r="AE47" s="119"/>
      <c r="AF47" s="119"/>
      <c r="AG47" s="121"/>
      <c r="AH47" s="151"/>
      <c r="AI47" s="152"/>
      <c r="AJ47" s="152"/>
      <c r="AK47" s="152"/>
      <c r="AL47" s="152"/>
      <c r="AM47" s="152"/>
      <c r="AN47" s="152"/>
      <c r="AO47" s="152"/>
      <c r="AP47" s="152"/>
      <c r="AQ47" s="152"/>
      <c r="AR47" s="153"/>
      <c r="AS47" s="98"/>
      <c r="AT47" s="98"/>
      <c r="AU47" s="98"/>
      <c r="AV47" s="98"/>
      <c r="AW47" s="98"/>
      <c r="AX47" s="98"/>
      <c r="AY47" s="98"/>
      <c r="AZ47" s="98"/>
      <c r="BA47" s="120"/>
      <c r="BB47" s="119"/>
      <c r="BC47" s="119"/>
      <c r="BD47" s="119"/>
      <c r="BE47" s="119"/>
      <c r="BF47" s="121"/>
      <c r="BG47" s="120"/>
      <c r="BH47" s="119"/>
      <c r="BI47" s="119"/>
      <c r="BJ47" s="119"/>
      <c r="BK47" s="119"/>
      <c r="BL47" s="119"/>
      <c r="BM47" s="119"/>
      <c r="BN47" s="121"/>
      <c r="BO47" s="120"/>
      <c r="BP47" s="119"/>
      <c r="BQ47" s="119"/>
      <c r="BR47" s="119"/>
      <c r="BS47" s="119"/>
      <c r="BT47" s="119"/>
      <c r="BU47" s="119"/>
      <c r="BV47" s="127"/>
    </row>
    <row r="48" spans="4:74" s="9" customFormat="1" ht="7.4" customHeight="1" x14ac:dyDescent="0.25">
      <c r="D48" s="113"/>
      <c r="E48" s="85"/>
      <c r="F48" s="85"/>
      <c r="G48" s="85"/>
      <c r="H48" s="85"/>
      <c r="I48" s="85"/>
      <c r="J48" s="85"/>
      <c r="K48" s="85"/>
      <c r="L48" s="85"/>
      <c r="M48" s="122"/>
      <c r="N48" s="85"/>
      <c r="O48" s="85"/>
      <c r="P48" s="85"/>
      <c r="Q48" s="85"/>
      <c r="R48" s="85"/>
      <c r="S48" s="123"/>
      <c r="T48" s="122"/>
      <c r="U48" s="85"/>
      <c r="V48" s="85"/>
      <c r="W48" s="85"/>
      <c r="X48" s="85"/>
      <c r="Y48" s="123"/>
      <c r="Z48" s="122"/>
      <c r="AA48" s="85"/>
      <c r="AB48" s="85"/>
      <c r="AC48" s="85"/>
      <c r="AD48" s="85"/>
      <c r="AE48" s="85"/>
      <c r="AF48" s="85"/>
      <c r="AG48" s="123"/>
      <c r="AH48" s="154"/>
      <c r="AI48" s="155"/>
      <c r="AJ48" s="155"/>
      <c r="AK48" s="155"/>
      <c r="AL48" s="155"/>
      <c r="AM48" s="155"/>
      <c r="AN48" s="155"/>
      <c r="AO48" s="155"/>
      <c r="AP48" s="155"/>
      <c r="AQ48" s="155"/>
      <c r="AR48" s="156"/>
      <c r="AS48" s="98"/>
      <c r="AT48" s="98"/>
      <c r="AU48" s="98"/>
      <c r="AV48" s="98"/>
      <c r="AW48" s="98"/>
      <c r="AX48" s="98"/>
      <c r="AY48" s="98"/>
      <c r="AZ48" s="98"/>
      <c r="BA48" s="122"/>
      <c r="BB48" s="85"/>
      <c r="BC48" s="85"/>
      <c r="BD48" s="85"/>
      <c r="BE48" s="85"/>
      <c r="BF48" s="123"/>
      <c r="BG48" s="122"/>
      <c r="BH48" s="85"/>
      <c r="BI48" s="85"/>
      <c r="BJ48" s="85"/>
      <c r="BK48" s="85"/>
      <c r="BL48" s="85"/>
      <c r="BM48" s="85"/>
      <c r="BN48" s="123"/>
      <c r="BO48" s="122"/>
      <c r="BP48" s="85"/>
      <c r="BQ48" s="85"/>
      <c r="BR48" s="85"/>
      <c r="BS48" s="85"/>
      <c r="BT48" s="85"/>
      <c r="BU48" s="85"/>
      <c r="BV48" s="114"/>
    </row>
    <row r="49" spans="4:74" s="9" customFormat="1" ht="7.4" customHeight="1" x14ac:dyDescent="0.25">
      <c r="D49" s="115"/>
      <c r="E49" s="116"/>
      <c r="F49" s="116"/>
      <c r="G49" s="116"/>
      <c r="H49" s="116"/>
      <c r="I49" s="116"/>
      <c r="J49" s="116"/>
      <c r="K49" s="116"/>
      <c r="L49" s="116"/>
      <c r="M49" s="122"/>
      <c r="N49" s="85"/>
      <c r="O49" s="85"/>
      <c r="P49" s="85"/>
      <c r="Q49" s="85"/>
      <c r="R49" s="85"/>
      <c r="S49" s="123"/>
      <c r="T49" s="122"/>
      <c r="U49" s="85"/>
      <c r="V49" s="85"/>
      <c r="W49" s="85"/>
      <c r="X49" s="85"/>
      <c r="Y49" s="123"/>
      <c r="Z49" s="122"/>
      <c r="AA49" s="85"/>
      <c r="AB49" s="85"/>
      <c r="AC49" s="85"/>
      <c r="AD49" s="85"/>
      <c r="AE49" s="85"/>
      <c r="AF49" s="85"/>
      <c r="AG49" s="123"/>
      <c r="AH49" s="154"/>
      <c r="AI49" s="155"/>
      <c r="AJ49" s="155"/>
      <c r="AK49" s="155"/>
      <c r="AL49" s="155"/>
      <c r="AM49" s="155"/>
      <c r="AN49" s="155"/>
      <c r="AO49" s="155"/>
      <c r="AP49" s="155"/>
      <c r="AQ49" s="155"/>
      <c r="AR49" s="156"/>
      <c r="AS49" s="98"/>
      <c r="AT49" s="98"/>
      <c r="AU49" s="98"/>
      <c r="AV49" s="98"/>
      <c r="AW49" s="98"/>
      <c r="AX49" s="98"/>
      <c r="AY49" s="98"/>
      <c r="AZ49" s="98"/>
      <c r="BA49" s="122"/>
      <c r="BB49" s="85"/>
      <c r="BC49" s="85"/>
      <c r="BD49" s="85"/>
      <c r="BE49" s="85"/>
      <c r="BF49" s="123"/>
      <c r="BG49" s="122"/>
      <c r="BH49" s="85"/>
      <c r="BI49" s="85"/>
      <c r="BJ49" s="85"/>
      <c r="BK49" s="85"/>
      <c r="BL49" s="85"/>
      <c r="BM49" s="85"/>
      <c r="BN49" s="123"/>
      <c r="BO49" s="122"/>
      <c r="BP49" s="85"/>
      <c r="BQ49" s="85"/>
      <c r="BR49" s="85"/>
      <c r="BS49" s="85"/>
      <c r="BT49" s="85"/>
      <c r="BU49" s="85"/>
      <c r="BV49" s="114"/>
    </row>
    <row r="50" spans="4:74" s="9" customFormat="1" ht="7.4" customHeight="1" x14ac:dyDescent="0.25">
      <c r="D50" s="118"/>
      <c r="E50" s="119"/>
      <c r="F50" s="119"/>
      <c r="G50" s="119"/>
      <c r="H50" s="119"/>
      <c r="I50" s="119"/>
      <c r="J50" s="119"/>
      <c r="K50" s="119"/>
      <c r="L50" s="119"/>
      <c r="M50" s="122"/>
      <c r="N50" s="85"/>
      <c r="O50" s="85"/>
      <c r="P50" s="85"/>
      <c r="Q50" s="85"/>
      <c r="R50" s="85"/>
      <c r="S50" s="123"/>
      <c r="T50" s="122"/>
      <c r="U50" s="85"/>
      <c r="V50" s="85"/>
      <c r="W50" s="85"/>
      <c r="X50" s="85"/>
      <c r="Y50" s="123"/>
      <c r="Z50" s="122"/>
      <c r="AA50" s="85"/>
      <c r="AB50" s="85"/>
      <c r="AC50" s="85"/>
      <c r="AD50" s="85"/>
      <c r="AE50" s="85"/>
      <c r="AF50" s="85"/>
      <c r="AG50" s="123"/>
      <c r="AH50" s="154"/>
      <c r="AI50" s="155"/>
      <c r="AJ50" s="155"/>
      <c r="AK50" s="155"/>
      <c r="AL50" s="155"/>
      <c r="AM50" s="155"/>
      <c r="AN50" s="155"/>
      <c r="AO50" s="155"/>
      <c r="AP50" s="155"/>
      <c r="AQ50" s="155"/>
      <c r="AR50" s="156"/>
      <c r="AS50" s="98"/>
      <c r="AT50" s="98"/>
      <c r="AU50" s="98"/>
      <c r="AV50" s="98"/>
      <c r="AW50" s="98"/>
      <c r="AX50" s="98"/>
      <c r="AY50" s="98"/>
      <c r="AZ50" s="98"/>
      <c r="BA50" s="122"/>
      <c r="BB50" s="85"/>
      <c r="BC50" s="85"/>
      <c r="BD50" s="85"/>
      <c r="BE50" s="85"/>
      <c r="BF50" s="123"/>
      <c r="BG50" s="122"/>
      <c r="BH50" s="85"/>
      <c r="BI50" s="85"/>
      <c r="BJ50" s="85"/>
      <c r="BK50" s="85"/>
      <c r="BL50" s="85"/>
      <c r="BM50" s="85"/>
      <c r="BN50" s="123"/>
      <c r="BO50" s="122"/>
      <c r="BP50" s="85"/>
      <c r="BQ50" s="85"/>
      <c r="BR50" s="85"/>
      <c r="BS50" s="85"/>
      <c r="BT50" s="85"/>
      <c r="BU50" s="85"/>
      <c r="BV50" s="114"/>
    </row>
    <row r="51" spans="4:74" s="9" customFormat="1" ht="7.4" customHeight="1" x14ac:dyDescent="0.25">
      <c r="D51" s="113"/>
      <c r="E51" s="85"/>
      <c r="F51" s="85"/>
      <c r="G51" s="85"/>
      <c r="H51" s="85"/>
      <c r="I51" s="85"/>
      <c r="J51" s="85"/>
      <c r="K51" s="85"/>
      <c r="L51" s="85"/>
      <c r="M51" s="122"/>
      <c r="N51" s="85"/>
      <c r="O51" s="85"/>
      <c r="P51" s="85"/>
      <c r="Q51" s="85"/>
      <c r="R51" s="85"/>
      <c r="S51" s="123"/>
      <c r="T51" s="122"/>
      <c r="U51" s="85"/>
      <c r="V51" s="85"/>
      <c r="W51" s="85"/>
      <c r="X51" s="85"/>
      <c r="Y51" s="123"/>
      <c r="Z51" s="122"/>
      <c r="AA51" s="85"/>
      <c r="AB51" s="85"/>
      <c r="AC51" s="85"/>
      <c r="AD51" s="85"/>
      <c r="AE51" s="85"/>
      <c r="AF51" s="85"/>
      <c r="AG51" s="123"/>
      <c r="AH51" s="154"/>
      <c r="AI51" s="155"/>
      <c r="AJ51" s="155"/>
      <c r="AK51" s="155"/>
      <c r="AL51" s="155"/>
      <c r="AM51" s="155"/>
      <c r="AN51" s="155"/>
      <c r="AO51" s="155"/>
      <c r="AP51" s="155"/>
      <c r="AQ51" s="155"/>
      <c r="AR51" s="156"/>
      <c r="AS51" s="98"/>
      <c r="AT51" s="98"/>
      <c r="AU51" s="98"/>
      <c r="AV51" s="98"/>
      <c r="AW51" s="98"/>
      <c r="AX51" s="98"/>
      <c r="AY51" s="98"/>
      <c r="AZ51" s="98"/>
      <c r="BA51" s="122"/>
      <c r="BB51" s="85"/>
      <c r="BC51" s="85"/>
      <c r="BD51" s="85"/>
      <c r="BE51" s="85"/>
      <c r="BF51" s="123"/>
      <c r="BG51" s="122"/>
      <c r="BH51" s="85"/>
      <c r="BI51" s="85"/>
      <c r="BJ51" s="85"/>
      <c r="BK51" s="85"/>
      <c r="BL51" s="85"/>
      <c r="BM51" s="85"/>
      <c r="BN51" s="123"/>
      <c r="BO51" s="122"/>
      <c r="BP51" s="85"/>
      <c r="BQ51" s="85"/>
      <c r="BR51" s="85"/>
      <c r="BS51" s="85"/>
      <c r="BT51" s="85"/>
      <c r="BU51" s="85"/>
      <c r="BV51" s="114"/>
    </row>
    <row r="52" spans="4:74" s="9" customFormat="1" ht="7.4" customHeight="1" x14ac:dyDescent="0.25">
      <c r="D52" s="115"/>
      <c r="E52" s="116"/>
      <c r="F52" s="116"/>
      <c r="G52" s="116"/>
      <c r="H52" s="116"/>
      <c r="I52" s="116"/>
      <c r="J52" s="116"/>
      <c r="K52" s="116"/>
      <c r="L52" s="116"/>
      <c r="M52" s="122"/>
      <c r="N52" s="85"/>
      <c r="O52" s="85"/>
      <c r="P52" s="85"/>
      <c r="Q52" s="85"/>
      <c r="R52" s="85"/>
      <c r="S52" s="123"/>
      <c r="T52" s="122"/>
      <c r="U52" s="85"/>
      <c r="V52" s="85"/>
      <c r="W52" s="85"/>
      <c r="X52" s="85"/>
      <c r="Y52" s="123"/>
      <c r="Z52" s="122"/>
      <c r="AA52" s="85"/>
      <c r="AB52" s="85"/>
      <c r="AC52" s="85"/>
      <c r="AD52" s="85"/>
      <c r="AE52" s="85"/>
      <c r="AF52" s="85"/>
      <c r="AG52" s="123"/>
      <c r="AH52" s="154"/>
      <c r="AI52" s="155"/>
      <c r="AJ52" s="155"/>
      <c r="AK52" s="155"/>
      <c r="AL52" s="155"/>
      <c r="AM52" s="155"/>
      <c r="AN52" s="155"/>
      <c r="AO52" s="155"/>
      <c r="AP52" s="155"/>
      <c r="AQ52" s="155"/>
      <c r="AR52" s="156"/>
      <c r="AS52" s="98"/>
      <c r="AT52" s="98"/>
      <c r="AU52" s="98"/>
      <c r="AV52" s="98"/>
      <c r="AW52" s="98"/>
      <c r="AX52" s="98"/>
      <c r="AY52" s="98"/>
      <c r="AZ52" s="98"/>
      <c r="BA52" s="122"/>
      <c r="BB52" s="85"/>
      <c r="BC52" s="85"/>
      <c r="BD52" s="85"/>
      <c r="BE52" s="85"/>
      <c r="BF52" s="123"/>
      <c r="BG52" s="122"/>
      <c r="BH52" s="85"/>
      <c r="BI52" s="85"/>
      <c r="BJ52" s="85"/>
      <c r="BK52" s="85"/>
      <c r="BL52" s="85"/>
      <c r="BM52" s="85"/>
      <c r="BN52" s="123"/>
      <c r="BO52" s="122"/>
      <c r="BP52" s="85"/>
      <c r="BQ52" s="85"/>
      <c r="BR52" s="85"/>
      <c r="BS52" s="85"/>
      <c r="BT52" s="85"/>
      <c r="BU52" s="85"/>
      <c r="BV52" s="114"/>
    </row>
    <row r="53" spans="4:74" s="9" customFormat="1" ht="7.4" customHeight="1" x14ac:dyDescent="0.25">
      <c r="D53" s="118"/>
      <c r="E53" s="119"/>
      <c r="F53" s="119"/>
      <c r="G53" s="119"/>
      <c r="H53" s="119"/>
      <c r="I53" s="119"/>
      <c r="J53" s="119"/>
      <c r="K53" s="119"/>
      <c r="L53" s="119"/>
      <c r="M53" s="122"/>
      <c r="N53" s="85"/>
      <c r="O53" s="85"/>
      <c r="P53" s="85"/>
      <c r="Q53" s="85"/>
      <c r="R53" s="85"/>
      <c r="S53" s="123"/>
      <c r="T53" s="122"/>
      <c r="U53" s="85"/>
      <c r="V53" s="85"/>
      <c r="W53" s="85"/>
      <c r="X53" s="85"/>
      <c r="Y53" s="123"/>
      <c r="Z53" s="122"/>
      <c r="AA53" s="85"/>
      <c r="AB53" s="85"/>
      <c r="AC53" s="85"/>
      <c r="AD53" s="85"/>
      <c r="AE53" s="85"/>
      <c r="AF53" s="85"/>
      <c r="AG53" s="123"/>
      <c r="AH53" s="154"/>
      <c r="AI53" s="155"/>
      <c r="AJ53" s="155"/>
      <c r="AK53" s="155"/>
      <c r="AL53" s="155"/>
      <c r="AM53" s="155"/>
      <c r="AN53" s="155"/>
      <c r="AO53" s="155"/>
      <c r="AP53" s="155"/>
      <c r="AQ53" s="155"/>
      <c r="AR53" s="156"/>
      <c r="AS53" s="98"/>
      <c r="AT53" s="98"/>
      <c r="AU53" s="98"/>
      <c r="AV53" s="98"/>
      <c r="AW53" s="98"/>
      <c r="AX53" s="98"/>
      <c r="AY53" s="98"/>
      <c r="AZ53" s="98"/>
      <c r="BA53" s="122"/>
      <c r="BB53" s="85"/>
      <c r="BC53" s="85"/>
      <c r="BD53" s="85"/>
      <c r="BE53" s="85"/>
      <c r="BF53" s="123"/>
      <c r="BG53" s="122"/>
      <c r="BH53" s="85"/>
      <c r="BI53" s="85"/>
      <c r="BJ53" s="85"/>
      <c r="BK53" s="85"/>
      <c r="BL53" s="85"/>
      <c r="BM53" s="85"/>
      <c r="BN53" s="123"/>
      <c r="BO53" s="122"/>
      <c r="BP53" s="85"/>
      <c r="BQ53" s="85"/>
      <c r="BR53" s="85"/>
      <c r="BS53" s="85"/>
      <c r="BT53" s="85"/>
      <c r="BU53" s="85"/>
      <c r="BV53" s="114"/>
    </row>
    <row r="54" spans="4:74" s="9" customFormat="1" ht="7.4" customHeight="1" x14ac:dyDescent="0.25">
      <c r="D54" s="113"/>
      <c r="E54" s="85"/>
      <c r="F54" s="85"/>
      <c r="G54" s="85"/>
      <c r="H54" s="85"/>
      <c r="I54" s="85"/>
      <c r="J54" s="85"/>
      <c r="K54" s="85"/>
      <c r="L54" s="85"/>
      <c r="M54" s="122"/>
      <c r="N54" s="85"/>
      <c r="O54" s="85"/>
      <c r="P54" s="85"/>
      <c r="Q54" s="85"/>
      <c r="R54" s="85"/>
      <c r="S54" s="123"/>
      <c r="T54" s="122"/>
      <c r="U54" s="85"/>
      <c r="V54" s="85"/>
      <c r="W54" s="85"/>
      <c r="X54" s="85"/>
      <c r="Y54" s="123"/>
      <c r="Z54" s="122"/>
      <c r="AA54" s="85"/>
      <c r="AB54" s="85"/>
      <c r="AC54" s="85"/>
      <c r="AD54" s="85"/>
      <c r="AE54" s="85"/>
      <c r="AF54" s="85"/>
      <c r="AG54" s="123"/>
      <c r="AH54" s="154"/>
      <c r="AI54" s="155"/>
      <c r="AJ54" s="155"/>
      <c r="AK54" s="155"/>
      <c r="AL54" s="155"/>
      <c r="AM54" s="155"/>
      <c r="AN54" s="155"/>
      <c r="AO54" s="155"/>
      <c r="AP54" s="155"/>
      <c r="AQ54" s="155"/>
      <c r="AR54" s="156"/>
      <c r="AS54" s="98"/>
      <c r="AT54" s="98"/>
      <c r="AU54" s="98"/>
      <c r="AV54" s="98"/>
      <c r="AW54" s="98"/>
      <c r="AX54" s="98"/>
      <c r="AY54" s="98"/>
      <c r="AZ54" s="98"/>
      <c r="BA54" s="122"/>
      <c r="BB54" s="85"/>
      <c r="BC54" s="85"/>
      <c r="BD54" s="85"/>
      <c r="BE54" s="85"/>
      <c r="BF54" s="123"/>
      <c r="BG54" s="122"/>
      <c r="BH54" s="85"/>
      <c r="BI54" s="85"/>
      <c r="BJ54" s="85"/>
      <c r="BK54" s="85"/>
      <c r="BL54" s="85"/>
      <c r="BM54" s="85"/>
      <c r="BN54" s="123"/>
      <c r="BO54" s="122"/>
      <c r="BP54" s="85"/>
      <c r="BQ54" s="85"/>
      <c r="BR54" s="85"/>
      <c r="BS54" s="85"/>
      <c r="BT54" s="85"/>
      <c r="BU54" s="85"/>
      <c r="BV54" s="114"/>
    </row>
    <row r="55" spans="4:74" s="9" customFormat="1" ht="7.4" customHeight="1" x14ac:dyDescent="0.25">
      <c r="D55" s="115"/>
      <c r="E55" s="116"/>
      <c r="F55" s="116"/>
      <c r="G55" s="116"/>
      <c r="H55" s="116"/>
      <c r="I55" s="116"/>
      <c r="J55" s="116"/>
      <c r="K55" s="116"/>
      <c r="L55" s="116"/>
      <c r="M55" s="124"/>
      <c r="N55" s="116"/>
      <c r="O55" s="116"/>
      <c r="P55" s="116"/>
      <c r="Q55" s="116"/>
      <c r="R55" s="116"/>
      <c r="S55" s="125"/>
      <c r="T55" s="124"/>
      <c r="U55" s="116"/>
      <c r="V55" s="116"/>
      <c r="W55" s="116"/>
      <c r="X55" s="116"/>
      <c r="Y55" s="125"/>
      <c r="Z55" s="124"/>
      <c r="AA55" s="116"/>
      <c r="AB55" s="116"/>
      <c r="AC55" s="116"/>
      <c r="AD55" s="116"/>
      <c r="AE55" s="116"/>
      <c r="AF55" s="116"/>
      <c r="AG55" s="125"/>
      <c r="AH55" s="157"/>
      <c r="AI55" s="158"/>
      <c r="AJ55" s="158"/>
      <c r="AK55" s="158"/>
      <c r="AL55" s="158"/>
      <c r="AM55" s="158"/>
      <c r="AN55" s="158"/>
      <c r="AO55" s="158"/>
      <c r="AP55" s="158"/>
      <c r="AQ55" s="158"/>
      <c r="AR55" s="159"/>
      <c r="AS55" s="98"/>
      <c r="AT55" s="98"/>
      <c r="AU55" s="98"/>
      <c r="AV55" s="98"/>
      <c r="AW55" s="98"/>
      <c r="AX55" s="98"/>
      <c r="AY55" s="98"/>
      <c r="AZ55" s="98"/>
      <c r="BA55" s="124"/>
      <c r="BB55" s="116"/>
      <c r="BC55" s="116"/>
      <c r="BD55" s="116"/>
      <c r="BE55" s="116"/>
      <c r="BF55" s="125"/>
      <c r="BG55" s="124"/>
      <c r="BH55" s="116"/>
      <c r="BI55" s="116"/>
      <c r="BJ55" s="116"/>
      <c r="BK55" s="116"/>
      <c r="BL55" s="116"/>
      <c r="BM55" s="116"/>
      <c r="BN55" s="125"/>
      <c r="BO55" s="124"/>
      <c r="BP55" s="116"/>
      <c r="BQ55" s="116"/>
      <c r="BR55" s="116"/>
      <c r="BS55" s="116"/>
      <c r="BT55" s="116"/>
      <c r="BU55" s="116"/>
      <c r="BV55" s="117"/>
    </row>
    <row r="56" spans="4:74" s="9" customFormat="1" ht="7.4" customHeight="1" x14ac:dyDescent="0.25">
      <c r="D56" s="118"/>
      <c r="E56" s="119"/>
      <c r="F56" s="119"/>
      <c r="G56" s="119"/>
      <c r="H56" s="119"/>
      <c r="I56" s="119"/>
      <c r="J56" s="119"/>
      <c r="K56" s="119"/>
      <c r="L56" s="119"/>
      <c r="M56" s="120"/>
      <c r="N56" s="119"/>
      <c r="O56" s="119"/>
      <c r="P56" s="119"/>
      <c r="Q56" s="119"/>
      <c r="R56" s="119"/>
      <c r="S56" s="121"/>
      <c r="T56" s="120"/>
      <c r="U56" s="119"/>
      <c r="V56" s="119"/>
      <c r="W56" s="119"/>
      <c r="X56" s="119"/>
      <c r="Y56" s="121"/>
      <c r="Z56" s="120"/>
      <c r="AA56" s="119"/>
      <c r="AB56" s="119"/>
      <c r="AC56" s="119"/>
      <c r="AD56" s="119"/>
      <c r="AE56" s="119"/>
      <c r="AF56" s="119"/>
      <c r="AG56" s="121"/>
      <c r="AH56" s="151"/>
      <c r="AI56" s="152"/>
      <c r="AJ56" s="152"/>
      <c r="AK56" s="152"/>
      <c r="AL56" s="152"/>
      <c r="AM56" s="152"/>
      <c r="AN56" s="152"/>
      <c r="AO56" s="152"/>
      <c r="AP56" s="152"/>
      <c r="AQ56" s="152"/>
      <c r="AR56" s="153"/>
      <c r="AS56" s="98"/>
      <c r="AT56" s="98"/>
      <c r="AU56" s="98"/>
      <c r="AV56" s="98"/>
      <c r="AW56" s="98"/>
      <c r="AX56" s="98"/>
      <c r="AY56" s="98"/>
      <c r="AZ56" s="98"/>
      <c r="BA56" s="120"/>
      <c r="BB56" s="119"/>
      <c r="BC56" s="119"/>
      <c r="BD56" s="119"/>
      <c r="BE56" s="119"/>
      <c r="BF56" s="121"/>
      <c r="BG56" s="120"/>
      <c r="BH56" s="119"/>
      <c r="BI56" s="119"/>
      <c r="BJ56" s="119"/>
      <c r="BK56" s="119"/>
      <c r="BL56" s="119"/>
      <c r="BM56" s="119"/>
      <c r="BN56" s="121"/>
      <c r="BO56" s="120"/>
      <c r="BP56" s="119"/>
      <c r="BQ56" s="119"/>
      <c r="BR56" s="119"/>
      <c r="BS56" s="119"/>
      <c r="BT56" s="119"/>
      <c r="BU56" s="119"/>
      <c r="BV56" s="127"/>
    </row>
    <row r="57" spans="4:74" s="9" customFormat="1" ht="7.4" customHeight="1" x14ac:dyDescent="0.25">
      <c r="D57" s="113"/>
      <c r="E57" s="85"/>
      <c r="F57" s="85"/>
      <c r="G57" s="85"/>
      <c r="H57" s="85"/>
      <c r="I57" s="85"/>
      <c r="J57" s="85"/>
      <c r="K57" s="85"/>
      <c r="L57" s="85"/>
      <c r="M57" s="122"/>
      <c r="N57" s="85"/>
      <c r="O57" s="85"/>
      <c r="P57" s="85"/>
      <c r="Q57" s="85"/>
      <c r="R57" s="85"/>
      <c r="S57" s="123"/>
      <c r="T57" s="122"/>
      <c r="U57" s="85"/>
      <c r="V57" s="85"/>
      <c r="W57" s="85"/>
      <c r="X57" s="85"/>
      <c r="Y57" s="123"/>
      <c r="Z57" s="122"/>
      <c r="AA57" s="85"/>
      <c r="AB57" s="85"/>
      <c r="AC57" s="85"/>
      <c r="AD57" s="85"/>
      <c r="AE57" s="85"/>
      <c r="AF57" s="85"/>
      <c r="AG57" s="123"/>
      <c r="AH57" s="154"/>
      <c r="AI57" s="155"/>
      <c r="AJ57" s="155"/>
      <c r="AK57" s="155"/>
      <c r="AL57" s="155"/>
      <c r="AM57" s="155"/>
      <c r="AN57" s="155"/>
      <c r="AO57" s="155"/>
      <c r="AP57" s="155"/>
      <c r="AQ57" s="155"/>
      <c r="AR57" s="156"/>
      <c r="AS57" s="98"/>
      <c r="AT57" s="98"/>
      <c r="AU57" s="98"/>
      <c r="AV57" s="98"/>
      <c r="AW57" s="98"/>
      <c r="AX57" s="98"/>
      <c r="AY57" s="98"/>
      <c r="AZ57" s="98"/>
      <c r="BA57" s="122"/>
      <c r="BB57" s="85"/>
      <c r="BC57" s="85"/>
      <c r="BD57" s="85"/>
      <c r="BE57" s="85"/>
      <c r="BF57" s="123"/>
      <c r="BG57" s="122"/>
      <c r="BH57" s="85"/>
      <c r="BI57" s="85"/>
      <c r="BJ57" s="85"/>
      <c r="BK57" s="85"/>
      <c r="BL57" s="85"/>
      <c r="BM57" s="85"/>
      <c r="BN57" s="123"/>
      <c r="BO57" s="122"/>
      <c r="BP57" s="85"/>
      <c r="BQ57" s="85"/>
      <c r="BR57" s="85"/>
      <c r="BS57" s="85"/>
      <c r="BT57" s="85"/>
      <c r="BU57" s="85"/>
      <c r="BV57" s="114"/>
    </row>
    <row r="58" spans="4:74" s="9" customFormat="1" ht="7.4" customHeight="1" x14ac:dyDescent="0.25">
      <c r="D58" s="115"/>
      <c r="E58" s="116"/>
      <c r="F58" s="116"/>
      <c r="G58" s="116"/>
      <c r="H58" s="116"/>
      <c r="I58" s="116"/>
      <c r="J58" s="116"/>
      <c r="K58" s="116"/>
      <c r="L58" s="116"/>
      <c r="M58" s="122"/>
      <c r="N58" s="85"/>
      <c r="O58" s="85"/>
      <c r="P58" s="85"/>
      <c r="Q58" s="85"/>
      <c r="R58" s="85"/>
      <c r="S58" s="123"/>
      <c r="T58" s="122"/>
      <c r="U58" s="85"/>
      <c r="V58" s="85"/>
      <c r="W58" s="85"/>
      <c r="X58" s="85"/>
      <c r="Y58" s="123"/>
      <c r="Z58" s="122"/>
      <c r="AA58" s="85"/>
      <c r="AB58" s="85"/>
      <c r="AC58" s="85"/>
      <c r="AD58" s="85"/>
      <c r="AE58" s="85"/>
      <c r="AF58" s="85"/>
      <c r="AG58" s="123"/>
      <c r="AH58" s="154"/>
      <c r="AI58" s="155"/>
      <c r="AJ58" s="155"/>
      <c r="AK58" s="155"/>
      <c r="AL58" s="155"/>
      <c r="AM58" s="155"/>
      <c r="AN58" s="155"/>
      <c r="AO58" s="155"/>
      <c r="AP58" s="155"/>
      <c r="AQ58" s="155"/>
      <c r="AR58" s="156"/>
      <c r="AS58" s="98"/>
      <c r="AT58" s="98"/>
      <c r="AU58" s="98"/>
      <c r="AV58" s="98"/>
      <c r="AW58" s="98"/>
      <c r="AX58" s="98"/>
      <c r="AY58" s="98"/>
      <c r="AZ58" s="98"/>
      <c r="BA58" s="122"/>
      <c r="BB58" s="85"/>
      <c r="BC58" s="85"/>
      <c r="BD58" s="85"/>
      <c r="BE58" s="85"/>
      <c r="BF58" s="123"/>
      <c r="BG58" s="122"/>
      <c r="BH58" s="85"/>
      <c r="BI58" s="85"/>
      <c r="BJ58" s="85"/>
      <c r="BK58" s="85"/>
      <c r="BL58" s="85"/>
      <c r="BM58" s="85"/>
      <c r="BN58" s="123"/>
      <c r="BO58" s="122"/>
      <c r="BP58" s="85"/>
      <c r="BQ58" s="85"/>
      <c r="BR58" s="85"/>
      <c r="BS58" s="85"/>
      <c r="BT58" s="85"/>
      <c r="BU58" s="85"/>
      <c r="BV58" s="114"/>
    </row>
    <row r="59" spans="4:74" s="9" customFormat="1" ht="7.4" customHeight="1" x14ac:dyDescent="0.25">
      <c r="D59" s="118"/>
      <c r="E59" s="119"/>
      <c r="F59" s="119"/>
      <c r="G59" s="119"/>
      <c r="H59" s="119"/>
      <c r="I59" s="119"/>
      <c r="J59" s="119"/>
      <c r="K59" s="119"/>
      <c r="L59" s="119"/>
      <c r="M59" s="122"/>
      <c r="N59" s="85"/>
      <c r="O59" s="85"/>
      <c r="P59" s="85"/>
      <c r="Q59" s="85"/>
      <c r="R59" s="85"/>
      <c r="S59" s="123"/>
      <c r="T59" s="122"/>
      <c r="U59" s="85"/>
      <c r="V59" s="85"/>
      <c r="W59" s="85"/>
      <c r="X59" s="85"/>
      <c r="Y59" s="123"/>
      <c r="Z59" s="122"/>
      <c r="AA59" s="85"/>
      <c r="AB59" s="85"/>
      <c r="AC59" s="85"/>
      <c r="AD59" s="85"/>
      <c r="AE59" s="85"/>
      <c r="AF59" s="85"/>
      <c r="AG59" s="123"/>
      <c r="AH59" s="154"/>
      <c r="AI59" s="155"/>
      <c r="AJ59" s="155"/>
      <c r="AK59" s="155"/>
      <c r="AL59" s="155"/>
      <c r="AM59" s="155"/>
      <c r="AN59" s="155"/>
      <c r="AO59" s="155"/>
      <c r="AP59" s="155"/>
      <c r="AQ59" s="155"/>
      <c r="AR59" s="156"/>
      <c r="AS59" s="98"/>
      <c r="AT59" s="98"/>
      <c r="AU59" s="98"/>
      <c r="AV59" s="98"/>
      <c r="AW59" s="98"/>
      <c r="AX59" s="98"/>
      <c r="AY59" s="98"/>
      <c r="AZ59" s="98"/>
      <c r="BA59" s="122"/>
      <c r="BB59" s="85"/>
      <c r="BC59" s="85"/>
      <c r="BD59" s="85"/>
      <c r="BE59" s="85"/>
      <c r="BF59" s="123"/>
      <c r="BG59" s="122"/>
      <c r="BH59" s="85"/>
      <c r="BI59" s="85"/>
      <c r="BJ59" s="85"/>
      <c r="BK59" s="85"/>
      <c r="BL59" s="85"/>
      <c r="BM59" s="85"/>
      <c r="BN59" s="123"/>
      <c r="BO59" s="122"/>
      <c r="BP59" s="85"/>
      <c r="BQ59" s="85"/>
      <c r="BR59" s="85"/>
      <c r="BS59" s="85"/>
      <c r="BT59" s="85"/>
      <c r="BU59" s="85"/>
      <c r="BV59" s="114"/>
    </row>
    <row r="60" spans="4:74" s="9" customFormat="1" ht="7.4" customHeight="1" x14ac:dyDescent="0.25">
      <c r="D60" s="113"/>
      <c r="E60" s="85"/>
      <c r="F60" s="85"/>
      <c r="G60" s="85"/>
      <c r="H60" s="85"/>
      <c r="I60" s="85"/>
      <c r="J60" s="85"/>
      <c r="K60" s="85"/>
      <c r="L60" s="85"/>
      <c r="M60" s="122"/>
      <c r="N60" s="85"/>
      <c r="O60" s="85"/>
      <c r="P60" s="85"/>
      <c r="Q60" s="85"/>
      <c r="R60" s="85"/>
      <c r="S60" s="123"/>
      <c r="T60" s="122"/>
      <c r="U60" s="85"/>
      <c r="V60" s="85"/>
      <c r="W60" s="85"/>
      <c r="X60" s="85"/>
      <c r="Y60" s="123"/>
      <c r="Z60" s="122"/>
      <c r="AA60" s="85"/>
      <c r="AB60" s="85"/>
      <c r="AC60" s="85"/>
      <c r="AD60" s="85"/>
      <c r="AE60" s="85"/>
      <c r="AF60" s="85"/>
      <c r="AG60" s="123"/>
      <c r="AH60" s="154"/>
      <c r="AI60" s="155"/>
      <c r="AJ60" s="155"/>
      <c r="AK60" s="155"/>
      <c r="AL60" s="155"/>
      <c r="AM60" s="155"/>
      <c r="AN60" s="155"/>
      <c r="AO60" s="155"/>
      <c r="AP60" s="155"/>
      <c r="AQ60" s="155"/>
      <c r="AR60" s="156"/>
      <c r="AS60" s="98"/>
      <c r="AT60" s="98"/>
      <c r="AU60" s="98"/>
      <c r="AV60" s="98"/>
      <c r="AW60" s="98"/>
      <c r="AX60" s="98"/>
      <c r="AY60" s="98"/>
      <c r="AZ60" s="98"/>
      <c r="BA60" s="122"/>
      <c r="BB60" s="85"/>
      <c r="BC60" s="85"/>
      <c r="BD60" s="85"/>
      <c r="BE60" s="85"/>
      <c r="BF60" s="123"/>
      <c r="BG60" s="122"/>
      <c r="BH60" s="85"/>
      <c r="BI60" s="85"/>
      <c r="BJ60" s="85"/>
      <c r="BK60" s="85"/>
      <c r="BL60" s="85"/>
      <c r="BM60" s="85"/>
      <c r="BN60" s="123"/>
      <c r="BO60" s="122"/>
      <c r="BP60" s="85"/>
      <c r="BQ60" s="85"/>
      <c r="BR60" s="85"/>
      <c r="BS60" s="85"/>
      <c r="BT60" s="85"/>
      <c r="BU60" s="85"/>
      <c r="BV60" s="114"/>
    </row>
    <row r="61" spans="4:74" s="9" customFormat="1" ht="7.4" customHeight="1" x14ac:dyDescent="0.25">
      <c r="D61" s="115"/>
      <c r="E61" s="116"/>
      <c r="F61" s="116"/>
      <c r="G61" s="116"/>
      <c r="H61" s="116"/>
      <c r="I61" s="116"/>
      <c r="J61" s="116"/>
      <c r="K61" s="116"/>
      <c r="L61" s="116"/>
      <c r="M61" s="122"/>
      <c r="N61" s="85"/>
      <c r="O61" s="85"/>
      <c r="P61" s="85"/>
      <c r="Q61" s="85"/>
      <c r="R61" s="85"/>
      <c r="S61" s="123"/>
      <c r="T61" s="122"/>
      <c r="U61" s="85"/>
      <c r="V61" s="85"/>
      <c r="W61" s="85"/>
      <c r="X61" s="85"/>
      <c r="Y61" s="123"/>
      <c r="Z61" s="122"/>
      <c r="AA61" s="85"/>
      <c r="AB61" s="85"/>
      <c r="AC61" s="85"/>
      <c r="AD61" s="85"/>
      <c r="AE61" s="85"/>
      <c r="AF61" s="85"/>
      <c r="AG61" s="123"/>
      <c r="AH61" s="154"/>
      <c r="AI61" s="155"/>
      <c r="AJ61" s="155"/>
      <c r="AK61" s="155"/>
      <c r="AL61" s="155"/>
      <c r="AM61" s="155"/>
      <c r="AN61" s="155"/>
      <c r="AO61" s="155"/>
      <c r="AP61" s="155"/>
      <c r="AQ61" s="155"/>
      <c r="AR61" s="156"/>
      <c r="AS61" s="98"/>
      <c r="AT61" s="98"/>
      <c r="AU61" s="98"/>
      <c r="AV61" s="98"/>
      <c r="AW61" s="98"/>
      <c r="AX61" s="98"/>
      <c r="AY61" s="98"/>
      <c r="AZ61" s="98"/>
      <c r="BA61" s="122"/>
      <c r="BB61" s="85"/>
      <c r="BC61" s="85"/>
      <c r="BD61" s="85"/>
      <c r="BE61" s="85"/>
      <c r="BF61" s="123"/>
      <c r="BG61" s="122"/>
      <c r="BH61" s="85"/>
      <c r="BI61" s="85"/>
      <c r="BJ61" s="85"/>
      <c r="BK61" s="85"/>
      <c r="BL61" s="85"/>
      <c r="BM61" s="85"/>
      <c r="BN61" s="123"/>
      <c r="BO61" s="122"/>
      <c r="BP61" s="85"/>
      <c r="BQ61" s="85"/>
      <c r="BR61" s="85"/>
      <c r="BS61" s="85"/>
      <c r="BT61" s="85"/>
      <c r="BU61" s="85"/>
      <c r="BV61" s="114"/>
    </row>
    <row r="62" spans="4:74" s="9" customFormat="1" ht="7.4" customHeight="1" x14ac:dyDescent="0.25">
      <c r="D62" s="118"/>
      <c r="E62" s="119"/>
      <c r="F62" s="119"/>
      <c r="G62" s="119"/>
      <c r="H62" s="119"/>
      <c r="I62" s="119"/>
      <c r="J62" s="119"/>
      <c r="K62" s="119"/>
      <c r="L62" s="119"/>
      <c r="M62" s="122"/>
      <c r="N62" s="85"/>
      <c r="O62" s="85"/>
      <c r="P62" s="85"/>
      <c r="Q62" s="85"/>
      <c r="R62" s="85"/>
      <c r="S62" s="123"/>
      <c r="T62" s="122"/>
      <c r="U62" s="85"/>
      <c r="V62" s="85"/>
      <c r="W62" s="85"/>
      <c r="X62" s="85"/>
      <c r="Y62" s="123"/>
      <c r="Z62" s="122"/>
      <c r="AA62" s="85"/>
      <c r="AB62" s="85"/>
      <c r="AC62" s="85"/>
      <c r="AD62" s="85"/>
      <c r="AE62" s="85"/>
      <c r="AF62" s="85"/>
      <c r="AG62" s="123"/>
      <c r="AH62" s="154"/>
      <c r="AI62" s="155"/>
      <c r="AJ62" s="155"/>
      <c r="AK62" s="155"/>
      <c r="AL62" s="155"/>
      <c r="AM62" s="155"/>
      <c r="AN62" s="155"/>
      <c r="AO62" s="155"/>
      <c r="AP62" s="155"/>
      <c r="AQ62" s="155"/>
      <c r="AR62" s="156"/>
      <c r="AS62" s="98"/>
      <c r="AT62" s="98"/>
      <c r="AU62" s="98"/>
      <c r="AV62" s="98"/>
      <c r="AW62" s="98"/>
      <c r="AX62" s="98"/>
      <c r="AY62" s="98"/>
      <c r="AZ62" s="98"/>
      <c r="BA62" s="122"/>
      <c r="BB62" s="85"/>
      <c r="BC62" s="85"/>
      <c r="BD62" s="85"/>
      <c r="BE62" s="85"/>
      <c r="BF62" s="123"/>
      <c r="BG62" s="122"/>
      <c r="BH62" s="85"/>
      <c r="BI62" s="85"/>
      <c r="BJ62" s="85"/>
      <c r="BK62" s="85"/>
      <c r="BL62" s="85"/>
      <c r="BM62" s="85"/>
      <c r="BN62" s="123"/>
      <c r="BO62" s="122"/>
      <c r="BP62" s="85"/>
      <c r="BQ62" s="85"/>
      <c r="BR62" s="85"/>
      <c r="BS62" s="85"/>
      <c r="BT62" s="85"/>
      <c r="BU62" s="85"/>
      <c r="BV62" s="114"/>
    </row>
    <row r="63" spans="4:74" s="9" customFormat="1" ht="7.4" customHeight="1" x14ac:dyDescent="0.25">
      <c r="D63" s="113"/>
      <c r="E63" s="85"/>
      <c r="F63" s="85"/>
      <c r="G63" s="85"/>
      <c r="H63" s="85"/>
      <c r="I63" s="85"/>
      <c r="J63" s="85"/>
      <c r="K63" s="85"/>
      <c r="L63" s="85"/>
      <c r="M63" s="122"/>
      <c r="N63" s="85"/>
      <c r="O63" s="85"/>
      <c r="P63" s="85"/>
      <c r="Q63" s="85"/>
      <c r="R63" s="85"/>
      <c r="S63" s="123"/>
      <c r="T63" s="122"/>
      <c r="U63" s="85"/>
      <c r="V63" s="85"/>
      <c r="W63" s="85"/>
      <c r="X63" s="85"/>
      <c r="Y63" s="123"/>
      <c r="Z63" s="122"/>
      <c r="AA63" s="85"/>
      <c r="AB63" s="85"/>
      <c r="AC63" s="85"/>
      <c r="AD63" s="85"/>
      <c r="AE63" s="85"/>
      <c r="AF63" s="85"/>
      <c r="AG63" s="123"/>
      <c r="AH63" s="154"/>
      <c r="AI63" s="155"/>
      <c r="AJ63" s="155"/>
      <c r="AK63" s="155"/>
      <c r="AL63" s="155"/>
      <c r="AM63" s="155"/>
      <c r="AN63" s="155"/>
      <c r="AO63" s="155"/>
      <c r="AP63" s="155"/>
      <c r="AQ63" s="155"/>
      <c r="AR63" s="156"/>
      <c r="AS63" s="98"/>
      <c r="AT63" s="98"/>
      <c r="AU63" s="98"/>
      <c r="AV63" s="98"/>
      <c r="AW63" s="98"/>
      <c r="AX63" s="98"/>
      <c r="AY63" s="98"/>
      <c r="AZ63" s="98"/>
      <c r="BA63" s="122"/>
      <c r="BB63" s="85"/>
      <c r="BC63" s="85"/>
      <c r="BD63" s="85"/>
      <c r="BE63" s="85"/>
      <c r="BF63" s="123"/>
      <c r="BG63" s="122"/>
      <c r="BH63" s="85"/>
      <c r="BI63" s="85"/>
      <c r="BJ63" s="85"/>
      <c r="BK63" s="85"/>
      <c r="BL63" s="85"/>
      <c r="BM63" s="85"/>
      <c r="BN63" s="123"/>
      <c r="BO63" s="122"/>
      <c r="BP63" s="85"/>
      <c r="BQ63" s="85"/>
      <c r="BR63" s="85"/>
      <c r="BS63" s="85"/>
      <c r="BT63" s="85"/>
      <c r="BU63" s="85"/>
      <c r="BV63" s="114"/>
    </row>
    <row r="64" spans="4:74" s="9" customFormat="1" ht="7.4" customHeight="1" x14ac:dyDescent="0.25">
      <c r="D64" s="115"/>
      <c r="E64" s="116"/>
      <c r="F64" s="116"/>
      <c r="G64" s="116"/>
      <c r="H64" s="116"/>
      <c r="I64" s="116"/>
      <c r="J64" s="116"/>
      <c r="K64" s="116"/>
      <c r="L64" s="116"/>
      <c r="M64" s="124"/>
      <c r="N64" s="116"/>
      <c r="O64" s="116"/>
      <c r="P64" s="116"/>
      <c r="Q64" s="116"/>
      <c r="R64" s="116"/>
      <c r="S64" s="125"/>
      <c r="T64" s="124"/>
      <c r="U64" s="116"/>
      <c r="V64" s="116"/>
      <c r="W64" s="116"/>
      <c r="X64" s="116"/>
      <c r="Y64" s="125"/>
      <c r="Z64" s="124"/>
      <c r="AA64" s="116"/>
      <c r="AB64" s="116"/>
      <c r="AC64" s="116"/>
      <c r="AD64" s="116"/>
      <c r="AE64" s="116"/>
      <c r="AF64" s="116"/>
      <c r="AG64" s="125"/>
      <c r="AH64" s="157"/>
      <c r="AI64" s="158"/>
      <c r="AJ64" s="158"/>
      <c r="AK64" s="158"/>
      <c r="AL64" s="158"/>
      <c r="AM64" s="158"/>
      <c r="AN64" s="158"/>
      <c r="AO64" s="158"/>
      <c r="AP64" s="158"/>
      <c r="AQ64" s="158"/>
      <c r="AR64" s="159"/>
      <c r="AS64" s="98"/>
      <c r="AT64" s="98"/>
      <c r="AU64" s="98"/>
      <c r="AV64" s="98"/>
      <c r="AW64" s="98"/>
      <c r="AX64" s="98"/>
      <c r="AY64" s="98"/>
      <c r="AZ64" s="98"/>
      <c r="BA64" s="124"/>
      <c r="BB64" s="116"/>
      <c r="BC64" s="116"/>
      <c r="BD64" s="116"/>
      <c r="BE64" s="116"/>
      <c r="BF64" s="125"/>
      <c r="BG64" s="124"/>
      <c r="BH64" s="116"/>
      <c r="BI64" s="116"/>
      <c r="BJ64" s="116"/>
      <c r="BK64" s="116"/>
      <c r="BL64" s="116"/>
      <c r="BM64" s="116"/>
      <c r="BN64" s="125"/>
      <c r="BO64" s="124"/>
      <c r="BP64" s="116"/>
      <c r="BQ64" s="116"/>
      <c r="BR64" s="116"/>
      <c r="BS64" s="116"/>
      <c r="BT64" s="116"/>
      <c r="BU64" s="116"/>
      <c r="BV64" s="117"/>
    </row>
    <row r="65" spans="4:74" s="9" customFormat="1" ht="7.4" customHeight="1" x14ac:dyDescent="0.25">
      <c r="D65" s="118"/>
      <c r="E65" s="119"/>
      <c r="F65" s="119"/>
      <c r="G65" s="119"/>
      <c r="H65" s="119"/>
      <c r="I65" s="119"/>
      <c r="J65" s="119"/>
      <c r="K65" s="119"/>
      <c r="L65" s="119"/>
      <c r="M65" s="120"/>
      <c r="N65" s="119"/>
      <c r="O65" s="119"/>
      <c r="P65" s="119"/>
      <c r="Q65" s="119"/>
      <c r="R65" s="119"/>
      <c r="S65" s="121"/>
      <c r="T65" s="120"/>
      <c r="U65" s="119"/>
      <c r="V65" s="119"/>
      <c r="W65" s="119"/>
      <c r="X65" s="119"/>
      <c r="Y65" s="121"/>
      <c r="Z65" s="120"/>
      <c r="AA65" s="119"/>
      <c r="AB65" s="119"/>
      <c r="AC65" s="119"/>
      <c r="AD65" s="119"/>
      <c r="AE65" s="119"/>
      <c r="AF65" s="119"/>
      <c r="AG65" s="121"/>
      <c r="AH65" s="151"/>
      <c r="AI65" s="152"/>
      <c r="AJ65" s="152"/>
      <c r="AK65" s="152"/>
      <c r="AL65" s="152"/>
      <c r="AM65" s="152"/>
      <c r="AN65" s="152"/>
      <c r="AO65" s="152"/>
      <c r="AP65" s="152"/>
      <c r="AQ65" s="152"/>
      <c r="AR65" s="153"/>
      <c r="AS65" s="98"/>
      <c r="AT65" s="98"/>
      <c r="AU65" s="98"/>
      <c r="AV65" s="98"/>
      <c r="AW65" s="98"/>
      <c r="AX65" s="98"/>
      <c r="AY65" s="98"/>
      <c r="AZ65" s="98"/>
      <c r="BA65" s="120"/>
      <c r="BB65" s="119"/>
      <c r="BC65" s="119"/>
      <c r="BD65" s="119"/>
      <c r="BE65" s="119"/>
      <c r="BF65" s="121"/>
      <c r="BG65" s="120"/>
      <c r="BH65" s="119"/>
      <c r="BI65" s="119"/>
      <c r="BJ65" s="119"/>
      <c r="BK65" s="119"/>
      <c r="BL65" s="119"/>
      <c r="BM65" s="119"/>
      <c r="BN65" s="121"/>
      <c r="BO65" s="120"/>
      <c r="BP65" s="119"/>
      <c r="BQ65" s="119"/>
      <c r="BR65" s="119"/>
      <c r="BS65" s="119"/>
      <c r="BT65" s="119"/>
      <c r="BU65" s="119"/>
      <c r="BV65" s="127"/>
    </row>
    <row r="66" spans="4:74" s="9" customFormat="1" ht="7.4" customHeight="1" x14ac:dyDescent="0.25">
      <c r="D66" s="113"/>
      <c r="E66" s="85"/>
      <c r="F66" s="85"/>
      <c r="G66" s="85"/>
      <c r="H66" s="85"/>
      <c r="I66" s="85"/>
      <c r="J66" s="85"/>
      <c r="K66" s="85"/>
      <c r="L66" s="85"/>
      <c r="M66" s="122"/>
      <c r="N66" s="85"/>
      <c r="O66" s="85"/>
      <c r="P66" s="85"/>
      <c r="Q66" s="85"/>
      <c r="R66" s="85"/>
      <c r="S66" s="123"/>
      <c r="T66" s="122"/>
      <c r="U66" s="85"/>
      <c r="V66" s="85"/>
      <c r="W66" s="85"/>
      <c r="X66" s="85"/>
      <c r="Y66" s="123"/>
      <c r="Z66" s="122"/>
      <c r="AA66" s="85"/>
      <c r="AB66" s="85"/>
      <c r="AC66" s="85"/>
      <c r="AD66" s="85"/>
      <c r="AE66" s="85"/>
      <c r="AF66" s="85"/>
      <c r="AG66" s="123"/>
      <c r="AH66" s="154"/>
      <c r="AI66" s="155"/>
      <c r="AJ66" s="155"/>
      <c r="AK66" s="155"/>
      <c r="AL66" s="155"/>
      <c r="AM66" s="155"/>
      <c r="AN66" s="155"/>
      <c r="AO66" s="155"/>
      <c r="AP66" s="155"/>
      <c r="AQ66" s="155"/>
      <c r="AR66" s="156"/>
      <c r="AS66" s="98"/>
      <c r="AT66" s="98"/>
      <c r="AU66" s="98"/>
      <c r="AV66" s="98"/>
      <c r="AW66" s="98"/>
      <c r="AX66" s="98"/>
      <c r="AY66" s="98"/>
      <c r="AZ66" s="98"/>
      <c r="BA66" s="122"/>
      <c r="BB66" s="85"/>
      <c r="BC66" s="85"/>
      <c r="BD66" s="85"/>
      <c r="BE66" s="85"/>
      <c r="BF66" s="123"/>
      <c r="BG66" s="122"/>
      <c r="BH66" s="85"/>
      <c r="BI66" s="85"/>
      <c r="BJ66" s="85"/>
      <c r="BK66" s="85"/>
      <c r="BL66" s="85"/>
      <c r="BM66" s="85"/>
      <c r="BN66" s="123"/>
      <c r="BO66" s="122"/>
      <c r="BP66" s="85"/>
      <c r="BQ66" s="85"/>
      <c r="BR66" s="85"/>
      <c r="BS66" s="85"/>
      <c r="BT66" s="85"/>
      <c r="BU66" s="85"/>
      <c r="BV66" s="114"/>
    </row>
    <row r="67" spans="4:74" s="9" customFormat="1" ht="7.4" customHeight="1" x14ac:dyDescent="0.25">
      <c r="D67" s="115"/>
      <c r="E67" s="116"/>
      <c r="F67" s="116"/>
      <c r="G67" s="116"/>
      <c r="H67" s="116"/>
      <c r="I67" s="116"/>
      <c r="J67" s="116"/>
      <c r="K67" s="116"/>
      <c r="L67" s="116"/>
      <c r="M67" s="122"/>
      <c r="N67" s="85"/>
      <c r="O67" s="85"/>
      <c r="P67" s="85"/>
      <c r="Q67" s="85"/>
      <c r="R67" s="85"/>
      <c r="S67" s="123"/>
      <c r="T67" s="122"/>
      <c r="U67" s="85"/>
      <c r="V67" s="85"/>
      <c r="W67" s="85"/>
      <c r="X67" s="85"/>
      <c r="Y67" s="123"/>
      <c r="Z67" s="122"/>
      <c r="AA67" s="85"/>
      <c r="AB67" s="85"/>
      <c r="AC67" s="85"/>
      <c r="AD67" s="85"/>
      <c r="AE67" s="85"/>
      <c r="AF67" s="85"/>
      <c r="AG67" s="123"/>
      <c r="AH67" s="154"/>
      <c r="AI67" s="155"/>
      <c r="AJ67" s="155"/>
      <c r="AK67" s="155"/>
      <c r="AL67" s="155"/>
      <c r="AM67" s="155"/>
      <c r="AN67" s="155"/>
      <c r="AO67" s="155"/>
      <c r="AP67" s="155"/>
      <c r="AQ67" s="155"/>
      <c r="AR67" s="156"/>
      <c r="AS67" s="98"/>
      <c r="AT67" s="98"/>
      <c r="AU67" s="98"/>
      <c r="AV67" s="98"/>
      <c r="AW67" s="98"/>
      <c r="AX67" s="98"/>
      <c r="AY67" s="98"/>
      <c r="AZ67" s="98"/>
      <c r="BA67" s="122"/>
      <c r="BB67" s="85"/>
      <c r="BC67" s="85"/>
      <c r="BD67" s="85"/>
      <c r="BE67" s="85"/>
      <c r="BF67" s="123"/>
      <c r="BG67" s="122"/>
      <c r="BH67" s="85"/>
      <c r="BI67" s="85"/>
      <c r="BJ67" s="85"/>
      <c r="BK67" s="85"/>
      <c r="BL67" s="85"/>
      <c r="BM67" s="85"/>
      <c r="BN67" s="123"/>
      <c r="BO67" s="122"/>
      <c r="BP67" s="85"/>
      <c r="BQ67" s="85"/>
      <c r="BR67" s="85"/>
      <c r="BS67" s="85"/>
      <c r="BT67" s="85"/>
      <c r="BU67" s="85"/>
      <c r="BV67" s="114"/>
    </row>
    <row r="68" spans="4:74" s="9" customFormat="1" ht="7.4" customHeight="1" x14ac:dyDescent="0.25">
      <c r="D68" s="118"/>
      <c r="E68" s="119"/>
      <c r="F68" s="119"/>
      <c r="G68" s="119"/>
      <c r="H68" s="119"/>
      <c r="I68" s="119"/>
      <c r="J68" s="119"/>
      <c r="K68" s="119"/>
      <c r="L68" s="119"/>
      <c r="M68" s="122"/>
      <c r="N68" s="85"/>
      <c r="O68" s="85"/>
      <c r="P68" s="85"/>
      <c r="Q68" s="85"/>
      <c r="R68" s="85"/>
      <c r="S68" s="123"/>
      <c r="T68" s="122"/>
      <c r="U68" s="85"/>
      <c r="V68" s="85"/>
      <c r="W68" s="85"/>
      <c r="X68" s="85"/>
      <c r="Y68" s="123"/>
      <c r="Z68" s="122"/>
      <c r="AA68" s="85"/>
      <c r="AB68" s="85"/>
      <c r="AC68" s="85"/>
      <c r="AD68" s="85"/>
      <c r="AE68" s="85"/>
      <c r="AF68" s="85"/>
      <c r="AG68" s="123"/>
      <c r="AH68" s="154"/>
      <c r="AI68" s="155"/>
      <c r="AJ68" s="155"/>
      <c r="AK68" s="155"/>
      <c r="AL68" s="155"/>
      <c r="AM68" s="155"/>
      <c r="AN68" s="155"/>
      <c r="AO68" s="155"/>
      <c r="AP68" s="155"/>
      <c r="AQ68" s="155"/>
      <c r="AR68" s="156"/>
      <c r="AS68" s="98"/>
      <c r="AT68" s="98"/>
      <c r="AU68" s="98"/>
      <c r="AV68" s="98"/>
      <c r="AW68" s="98"/>
      <c r="AX68" s="98"/>
      <c r="AY68" s="98"/>
      <c r="AZ68" s="98"/>
      <c r="BA68" s="122"/>
      <c r="BB68" s="85"/>
      <c r="BC68" s="85"/>
      <c r="BD68" s="85"/>
      <c r="BE68" s="85"/>
      <c r="BF68" s="123"/>
      <c r="BG68" s="122"/>
      <c r="BH68" s="85"/>
      <c r="BI68" s="85"/>
      <c r="BJ68" s="85"/>
      <c r="BK68" s="85"/>
      <c r="BL68" s="85"/>
      <c r="BM68" s="85"/>
      <c r="BN68" s="123"/>
      <c r="BO68" s="122"/>
      <c r="BP68" s="85"/>
      <c r="BQ68" s="85"/>
      <c r="BR68" s="85"/>
      <c r="BS68" s="85"/>
      <c r="BT68" s="85"/>
      <c r="BU68" s="85"/>
      <c r="BV68" s="114"/>
    </row>
    <row r="69" spans="4:74" s="9" customFormat="1" ht="7.4" customHeight="1" x14ac:dyDescent="0.25">
      <c r="D69" s="113"/>
      <c r="E69" s="85"/>
      <c r="F69" s="85"/>
      <c r="G69" s="85"/>
      <c r="H69" s="85"/>
      <c r="I69" s="85"/>
      <c r="J69" s="85"/>
      <c r="K69" s="85"/>
      <c r="L69" s="85"/>
      <c r="M69" s="122"/>
      <c r="N69" s="85"/>
      <c r="O69" s="85"/>
      <c r="P69" s="85"/>
      <c r="Q69" s="85"/>
      <c r="R69" s="85"/>
      <c r="S69" s="123"/>
      <c r="T69" s="122"/>
      <c r="U69" s="85"/>
      <c r="V69" s="85"/>
      <c r="W69" s="85"/>
      <c r="X69" s="85"/>
      <c r="Y69" s="123"/>
      <c r="Z69" s="122"/>
      <c r="AA69" s="85"/>
      <c r="AB69" s="85"/>
      <c r="AC69" s="85"/>
      <c r="AD69" s="85"/>
      <c r="AE69" s="85"/>
      <c r="AF69" s="85"/>
      <c r="AG69" s="123"/>
      <c r="AH69" s="154"/>
      <c r="AI69" s="155"/>
      <c r="AJ69" s="155"/>
      <c r="AK69" s="155"/>
      <c r="AL69" s="155"/>
      <c r="AM69" s="155"/>
      <c r="AN69" s="155"/>
      <c r="AO69" s="155"/>
      <c r="AP69" s="155"/>
      <c r="AQ69" s="155"/>
      <c r="AR69" s="156"/>
      <c r="AS69" s="98"/>
      <c r="AT69" s="98"/>
      <c r="AU69" s="98"/>
      <c r="AV69" s="98"/>
      <c r="AW69" s="98"/>
      <c r="AX69" s="98"/>
      <c r="AY69" s="98"/>
      <c r="AZ69" s="98"/>
      <c r="BA69" s="122"/>
      <c r="BB69" s="85"/>
      <c r="BC69" s="85"/>
      <c r="BD69" s="85"/>
      <c r="BE69" s="85"/>
      <c r="BF69" s="123"/>
      <c r="BG69" s="122"/>
      <c r="BH69" s="85"/>
      <c r="BI69" s="85"/>
      <c r="BJ69" s="85"/>
      <c r="BK69" s="85"/>
      <c r="BL69" s="85"/>
      <c r="BM69" s="85"/>
      <c r="BN69" s="123"/>
      <c r="BO69" s="122"/>
      <c r="BP69" s="85"/>
      <c r="BQ69" s="85"/>
      <c r="BR69" s="85"/>
      <c r="BS69" s="85"/>
      <c r="BT69" s="85"/>
      <c r="BU69" s="85"/>
      <c r="BV69" s="114"/>
    </row>
    <row r="70" spans="4:74" s="9" customFormat="1" ht="7.4" customHeight="1" x14ac:dyDescent="0.25">
      <c r="D70" s="115"/>
      <c r="E70" s="116"/>
      <c r="F70" s="116"/>
      <c r="G70" s="116"/>
      <c r="H70" s="116"/>
      <c r="I70" s="116"/>
      <c r="J70" s="116"/>
      <c r="K70" s="116"/>
      <c r="L70" s="116"/>
      <c r="M70" s="122"/>
      <c r="N70" s="85"/>
      <c r="O70" s="85"/>
      <c r="P70" s="85"/>
      <c r="Q70" s="85"/>
      <c r="R70" s="85"/>
      <c r="S70" s="123"/>
      <c r="T70" s="122"/>
      <c r="U70" s="85"/>
      <c r="V70" s="85"/>
      <c r="W70" s="85"/>
      <c r="X70" s="85"/>
      <c r="Y70" s="123"/>
      <c r="Z70" s="122"/>
      <c r="AA70" s="85"/>
      <c r="AB70" s="85"/>
      <c r="AC70" s="85"/>
      <c r="AD70" s="85"/>
      <c r="AE70" s="85"/>
      <c r="AF70" s="85"/>
      <c r="AG70" s="123"/>
      <c r="AH70" s="154"/>
      <c r="AI70" s="155"/>
      <c r="AJ70" s="155"/>
      <c r="AK70" s="155"/>
      <c r="AL70" s="155"/>
      <c r="AM70" s="155"/>
      <c r="AN70" s="155"/>
      <c r="AO70" s="155"/>
      <c r="AP70" s="155"/>
      <c r="AQ70" s="155"/>
      <c r="AR70" s="156"/>
      <c r="AS70" s="98"/>
      <c r="AT70" s="98"/>
      <c r="AU70" s="98"/>
      <c r="AV70" s="98"/>
      <c r="AW70" s="98"/>
      <c r="AX70" s="98"/>
      <c r="AY70" s="98"/>
      <c r="AZ70" s="98"/>
      <c r="BA70" s="122"/>
      <c r="BB70" s="85"/>
      <c r="BC70" s="85"/>
      <c r="BD70" s="85"/>
      <c r="BE70" s="85"/>
      <c r="BF70" s="123"/>
      <c r="BG70" s="122"/>
      <c r="BH70" s="85"/>
      <c r="BI70" s="85"/>
      <c r="BJ70" s="85"/>
      <c r="BK70" s="85"/>
      <c r="BL70" s="85"/>
      <c r="BM70" s="85"/>
      <c r="BN70" s="123"/>
      <c r="BO70" s="122"/>
      <c r="BP70" s="85"/>
      <c r="BQ70" s="85"/>
      <c r="BR70" s="85"/>
      <c r="BS70" s="85"/>
      <c r="BT70" s="85"/>
      <c r="BU70" s="85"/>
      <c r="BV70" s="114"/>
    </row>
    <row r="71" spans="4:74" s="9" customFormat="1" ht="7.4" customHeight="1" x14ac:dyDescent="0.25">
      <c r="D71" s="118"/>
      <c r="E71" s="119"/>
      <c r="F71" s="119"/>
      <c r="G71" s="119"/>
      <c r="H71" s="119"/>
      <c r="I71" s="119"/>
      <c r="J71" s="119"/>
      <c r="K71" s="119"/>
      <c r="L71" s="119"/>
      <c r="M71" s="122"/>
      <c r="N71" s="85"/>
      <c r="O71" s="85"/>
      <c r="P71" s="85"/>
      <c r="Q71" s="85"/>
      <c r="R71" s="85"/>
      <c r="S71" s="123"/>
      <c r="T71" s="122"/>
      <c r="U71" s="85"/>
      <c r="V71" s="85"/>
      <c r="W71" s="85"/>
      <c r="X71" s="85"/>
      <c r="Y71" s="123"/>
      <c r="Z71" s="122"/>
      <c r="AA71" s="85"/>
      <c r="AB71" s="85"/>
      <c r="AC71" s="85"/>
      <c r="AD71" s="85"/>
      <c r="AE71" s="85"/>
      <c r="AF71" s="85"/>
      <c r="AG71" s="123"/>
      <c r="AH71" s="154"/>
      <c r="AI71" s="155"/>
      <c r="AJ71" s="155"/>
      <c r="AK71" s="155"/>
      <c r="AL71" s="155"/>
      <c r="AM71" s="155"/>
      <c r="AN71" s="155"/>
      <c r="AO71" s="155"/>
      <c r="AP71" s="155"/>
      <c r="AQ71" s="155"/>
      <c r="AR71" s="156"/>
      <c r="AS71" s="98"/>
      <c r="AT71" s="98"/>
      <c r="AU71" s="98"/>
      <c r="AV71" s="98"/>
      <c r="AW71" s="98"/>
      <c r="AX71" s="98"/>
      <c r="AY71" s="98"/>
      <c r="AZ71" s="98"/>
      <c r="BA71" s="122"/>
      <c r="BB71" s="85"/>
      <c r="BC71" s="85"/>
      <c r="BD71" s="85"/>
      <c r="BE71" s="85"/>
      <c r="BF71" s="123"/>
      <c r="BG71" s="122"/>
      <c r="BH71" s="85"/>
      <c r="BI71" s="85"/>
      <c r="BJ71" s="85"/>
      <c r="BK71" s="85"/>
      <c r="BL71" s="85"/>
      <c r="BM71" s="85"/>
      <c r="BN71" s="123"/>
      <c r="BO71" s="122"/>
      <c r="BP71" s="85"/>
      <c r="BQ71" s="85"/>
      <c r="BR71" s="85"/>
      <c r="BS71" s="85"/>
      <c r="BT71" s="85"/>
      <c r="BU71" s="85"/>
      <c r="BV71" s="114"/>
    </row>
    <row r="72" spans="4:74" s="9" customFormat="1" ht="7.4" customHeight="1" x14ac:dyDescent="0.25">
      <c r="D72" s="113"/>
      <c r="E72" s="85"/>
      <c r="F72" s="85"/>
      <c r="G72" s="85"/>
      <c r="H72" s="85"/>
      <c r="I72" s="85"/>
      <c r="J72" s="85"/>
      <c r="K72" s="85"/>
      <c r="L72" s="85"/>
      <c r="M72" s="122"/>
      <c r="N72" s="85"/>
      <c r="O72" s="85"/>
      <c r="P72" s="85"/>
      <c r="Q72" s="85"/>
      <c r="R72" s="85"/>
      <c r="S72" s="123"/>
      <c r="T72" s="122"/>
      <c r="U72" s="85"/>
      <c r="V72" s="85"/>
      <c r="W72" s="85"/>
      <c r="X72" s="85"/>
      <c r="Y72" s="123"/>
      <c r="Z72" s="122"/>
      <c r="AA72" s="85"/>
      <c r="AB72" s="85"/>
      <c r="AC72" s="85"/>
      <c r="AD72" s="85"/>
      <c r="AE72" s="85"/>
      <c r="AF72" s="85"/>
      <c r="AG72" s="123"/>
      <c r="AH72" s="154"/>
      <c r="AI72" s="155"/>
      <c r="AJ72" s="155"/>
      <c r="AK72" s="155"/>
      <c r="AL72" s="155"/>
      <c r="AM72" s="155"/>
      <c r="AN72" s="155"/>
      <c r="AO72" s="155"/>
      <c r="AP72" s="155"/>
      <c r="AQ72" s="155"/>
      <c r="AR72" s="156"/>
      <c r="AS72" s="98"/>
      <c r="AT72" s="98"/>
      <c r="AU72" s="98"/>
      <c r="AV72" s="98"/>
      <c r="AW72" s="98"/>
      <c r="AX72" s="98"/>
      <c r="AY72" s="98"/>
      <c r="AZ72" s="98"/>
      <c r="BA72" s="122"/>
      <c r="BB72" s="85"/>
      <c r="BC72" s="85"/>
      <c r="BD72" s="85"/>
      <c r="BE72" s="85"/>
      <c r="BF72" s="123"/>
      <c r="BG72" s="122"/>
      <c r="BH72" s="85"/>
      <c r="BI72" s="85"/>
      <c r="BJ72" s="85"/>
      <c r="BK72" s="85"/>
      <c r="BL72" s="85"/>
      <c r="BM72" s="85"/>
      <c r="BN72" s="123"/>
      <c r="BO72" s="122"/>
      <c r="BP72" s="85"/>
      <c r="BQ72" s="85"/>
      <c r="BR72" s="85"/>
      <c r="BS72" s="85"/>
      <c r="BT72" s="85"/>
      <c r="BU72" s="85"/>
      <c r="BV72" s="114"/>
    </row>
    <row r="73" spans="4:74" s="9" customFormat="1" ht="7.4" customHeight="1" x14ac:dyDescent="0.25">
      <c r="D73" s="115"/>
      <c r="E73" s="116"/>
      <c r="F73" s="116"/>
      <c r="G73" s="116"/>
      <c r="H73" s="116"/>
      <c r="I73" s="116"/>
      <c r="J73" s="116"/>
      <c r="K73" s="116"/>
      <c r="L73" s="116"/>
      <c r="M73" s="124"/>
      <c r="N73" s="116"/>
      <c r="O73" s="116"/>
      <c r="P73" s="116"/>
      <c r="Q73" s="116"/>
      <c r="R73" s="116"/>
      <c r="S73" s="125"/>
      <c r="T73" s="124"/>
      <c r="U73" s="116"/>
      <c r="V73" s="116"/>
      <c r="W73" s="116"/>
      <c r="X73" s="116"/>
      <c r="Y73" s="125"/>
      <c r="Z73" s="124"/>
      <c r="AA73" s="116"/>
      <c r="AB73" s="116"/>
      <c r="AC73" s="116"/>
      <c r="AD73" s="116"/>
      <c r="AE73" s="116"/>
      <c r="AF73" s="116"/>
      <c r="AG73" s="125"/>
      <c r="AH73" s="157"/>
      <c r="AI73" s="158"/>
      <c r="AJ73" s="158"/>
      <c r="AK73" s="158"/>
      <c r="AL73" s="158"/>
      <c r="AM73" s="158"/>
      <c r="AN73" s="158"/>
      <c r="AO73" s="158"/>
      <c r="AP73" s="158"/>
      <c r="AQ73" s="158"/>
      <c r="AR73" s="159"/>
      <c r="AS73" s="98"/>
      <c r="AT73" s="98"/>
      <c r="AU73" s="98"/>
      <c r="AV73" s="98"/>
      <c r="AW73" s="98"/>
      <c r="AX73" s="98"/>
      <c r="AY73" s="98"/>
      <c r="AZ73" s="98"/>
      <c r="BA73" s="124"/>
      <c r="BB73" s="116"/>
      <c r="BC73" s="116"/>
      <c r="BD73" s="116"/>
      <c r="BE73" s="116"/>
      <c r="BF73" s="125"/>
      <c r="BG73" s="124"/>
      <c r="BH73" s="116"/>
      <c r="BI73" s="116"/>
      <c r="BJ73" s="116"/>
      <c r="BK73" s="116"/>
      <c r="BL73" s="116"/>
      <c r="BM73" s="116"/>
      <c r="BN73" s="125"/>
      <c r="BO73" s="124"/>
      <c r="BP73" s="116"/>
      <c r="BQ73" s="116"/>
      <c r="BR73" s="116"/>
      <c r="BS73" s="116"/>
      <c r="BT73" s="116"/>
      <c r="BU73" s="116"/>
      <c r="BV73" s="117"/>
    </row>
    <row r="74" spans="4:74" s="9" customFormat="1" ht="7.4" customHeight="1" x14ac:dyDescent="0.25">
      <c r="D74" s="97" t="s">
        <v>81</v>
      </c>
      <c r="E74" s="98"/>
      <c r="F74" s="98"/>
      <c r="G74" s="98"/>
      <c r="H74" s="98"/>
      <c r="I74" s="98"/>
      <c r="J74" s="98"/>
      <c r="K74" s="98"/>
      <c r="L74" s="98"/>
      <c r="M74" s="98"/>
      <c r="N74" s="98"/>
      <c r="O74" s="98"/>
      <c r="P74" s="98"/>
      <c r="Q74" s="98"/>
      <c r="R74" s="160"/>
      <c r="S74" s="160"/>
      <c r="T74" s="160"/>
      <c r="U74" s="160"/>
      <c r="V74" s="160"/>
      <c r="W74" s="160"/>
      <c r="X74" s="160"/>
      <c r="Y74" s="160"/>
      <c r="Z74" s="160"/>
      <c r="AA74" s="160"/>
      <c r="AB74" s="160"/>
      <c r="AC74" s="160"/>
      <c r="AD74" s="160"/>
      <c r="AE74" s="160"/>
      <c r="AF74" s="160"/>
      <c r="AG74" s="160"/>
      <c r="AH74" s="160"/>
      <c r="AI74" s="160"/>
      <c r="AJ74" s="160"/>
      <c r="AK74" s="160"/>
      <c r="AL74" s="160"/>
      <c r="AM74" s="160"/>
      <c r="AN74" s="160"/>
      <c r="AO74" s="160"/>
      <c r="AP74" s="160"/>
      <c r="AQ74" s="160"/>
      <c r="AR74" s="160"/>
      <c r="AS74" s="160"/>
      <c r="AT74" s="160"/>
      <c r="AU74" s="160"/>
      <c r="AV74" s="160"/>
      <c r="AW74" s="160"/>
      <c r="AX74" s="160"/>
      <c r="AY74" s="160"/>
      <c r="AZ74" s="160"/>
      <c r="BA74" s="160"/>
      <c r="BB74" s="160"/>
      <c r="BC74" s="160"/>
      <c r="BD74" s="160"/>
      <c r="BE74" s="160"/>
      <c r="BF74" s="160"/>
      <c r="BG74" s="160"/>
      <c r="BH74" s="160"/>
      <c r="BI74" s="160"/>
      <c r="BJ74" s="160"/>
      <c r="BK74" s="160"/>
      <c r="BL74" s="160"/>
      <c r="BM74" s="160"/>
      <c r="BN74" s="160"/>
      <c r="BO74" s="160"/>
      <c r="BP74" s="160"/>
      <c r="BQ74" s="160"/>
      <c r="BR74" s="160"/>
      <c r="BS74" s="160"/>
      <c r="BT74" s="160"/>
      <c r="BU74" s="160"/>
      <c r="BV74" s="161"/>
    </row>
    <row r="75" spans="4:74" s="9" customFormat="1" ht="7.4" customHeight="1" x14ac:dyDescent="0.25">
      <c r="D75" s="97"/>
      <c r="E75" s="98"/>
      <c r="F75" s="98"/>
      <c r="G75" s="98"/>
      <c r="H75" s="98"/>
      <c r="I75" s="98"/>
      <c r="J75" s="98"/>
      <c r="K75" s="98"/>
      <c r="L75" s="98"/>
      <c r="M75" s="98"/>
      <c r="N75" s="98"/>
      <c r="O75" s="98"/>
      <c r="P75" s="98"/>
      <c r="Q75" s="98"/>
      <c r="R75" s="160"/>
      <c r="S75" s="160"/>
      <c r="T75" s="160"/>
      <c r="U75" s="160"/>
      <c r="V75" s="160"/>
      <c r="W75" s="160"/>
      <c r="X75" s="160"/>
      <c r="Y75" s="160"/>
      <c r="Z75" s="160"/>
      <c r="AA75" s="160"/>
      <c r="AB75" s="160"/>
      <c r="AC75" s="160"/>
      <c r="AD75" s="160"/>
      <c r="AE75" s="160"/>
      <c r="AF75" s="160"/>
      <c r="AG75" s="160"/>
      <c r="AH75" s="160"/>
      <c r="AI75" s="160"/>
      <c r="AJ75" s="160"/>
      <c r="AK75" s="160"/>
      <c r="AL75" s="160"/>
      <c r="AM75" s="160"/>
      <c r="AN75" s="160"/>
      <c r="AO75" s="160"/>
      <c r="AP75" s="160"/>
      <c r="AQ75" s="160"/>
      <c r="AR75" s="160"/>
      <c r="AS75" s="160"/>
      <c r="AT75" s="160"/>
      <c r="AU75" s="160"/>
      <c r="AV75" s="160"/>
      <c r="AW75" s="160"/>
      <c r="AX75" s="160"/>
      <c r="AY75" s="160"/>
      <c r="AZ75" s="160"/>
      <c r="BA75" s="160"/>
      <c r="BB75" s="160"/>
      <c r="BC75" s="160"/>
      <c r="BD75" s="160"/>
      <c r="BE75" s="160"/>
      <c r="BF75" s="160"/>
      <c r="BG75" s="160"/>
      <c r="BH75" s="160"/>
      <c r="BI75" s="160"/>
      <c r="BJ75" s="160"/>
      <c r="BK75" s="160"/>
      <c r="BL75" s="160"/>
      <c r="BM75" s="160"/>
      <c r="BN75" s="160"/>
      <c r="BO75" s="160"/>
      <c r="BP75" s="160"/>
      <c r="BQ75" s="160"/>
      <c r="BR75" s="160"/>
      <c r="BS75" s="160"/>
      <c r="BT75" s="160"/>
      <c r="BU75" s="160"/>
      <c r="BV75" s="161"/>
    </row>
    <row r="76" spans="4:74" s="9" customFormat="1" ht="7.4" customHeight="1" x14ac:dyDescent="0.25">
      <c r="D76" s="97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160"/>
      <c r="S76" s="160"/>
      <c r="T76" s="160"/>
      <c r="U76" s="160"/>
      <c r="V76" s="160"/>
      <c r="W76" s="160"/>
      <c r="X76" s="160"/>
      <c r="Y76" s="160"/>
      <c r="Z76" s="160"/>
      <c r="AA76" s="160"/>
      <c r="AB76" s="160"/>
      <c r="AC76" s="160"/>
      <c r="AD76" s="160"/>
      <c r="AE76" s="160"/>
      <c r="AF76" s="160"/>
      <c r="AG76" s="160"/>
      <c r="AH76" s="160"/>
      <c r="AI76" s="160"/>
      <c r="AJ76" s="160"/>
      <c r="AK76" s="160"/>
      <c r="AL76" s="160"/>
      <c r="AM76" s="160"/>
      <c r="AN76" s="160"/>
      <c r="AO76" s="160"/>
      <c r="AP76" s="160"/>
      <c r="AQ76" s="160"/>
      <c r="AR76" s="160"/>
      <c r="AS76" s="160"/>
      <c r="AT76" s="160"/>
      <c r="AU76" s="160"/>
      <c r="AV76" s="160"/>
      <c r="AW76" s="160"/>
      <c r="AX76" s="160"/>
      <c r="AY76" s="160"/>
      <c r="AZ76" s="160"/>
      <c r="BA76" s="160"/>
      <c r="BB76" s="160"/>
      <c r="BC76" s="160"/>
      <c r="BD76" s="160"/>
      <c r="BE76" s="160"/>
      <c r="BF76" s="160"/>
      <c r="BG76" s="160"/>
      <c r="BH76" s="160"/>
      <c r="BI76" s="160"/>
      <c r="BJ76" s="160"/>
      <c r="BK76" s="160"/>
      <c r="BL76" s="160"/>
      <c r="BM76" s="160"/>
      <c r="BN76" s="160"/>
      <c r="BO76" s="160"/>
      <c r="BP76" s="160"/>
      <c r="BQ76" s="160"/>
      <c r="BR76" s="160"/>
      <c r="BS76" s="160"/>
      <c r="BT76" s="160"/>
      <c r="BU76" s="160"/>
      <c r="BV76" s="161"/>
    </row>
    <row r="77" spans="4:74" s="9" customFormat="1" ht="7.4" customHeight="1" x14ac:dyDescent="0.25">
      <c r="D77" s="97"/>
      <c r="E77" s="98"/>
      <c r="F77" s="98"/>
      <c r="G77" s="98"/>
      <c r="H77" s="98"/>
      <c r="I77" s="98"/>
      <c r="J77" s="98"/>
      <c r="K77" s="98"/>
      <c r="L77" s="98"/>
      <c r="M77" s="98"/>
      <c r="N77" s="98"/>
      <c r="O77" s="98"/>
      <c r="P77" s="98"/>
      <c r="Q77" s="98"/>
      <c r="R77" s="160"/>
      <c r="S77" s="160"/>
      <c r="T77" s="160"/>
      <c r="U77" s="160"/>
      <c r="V77" s="160"/>
      <c r="W77" s="160"/>
      <c r="X77" s="160"/>
      <c r="Y77" s="160"/>
      <c r="Z77" s="160"/>
      <c r="AA77" s="160"/>
      <c r="AB77" s="160"/>
      <c r="AC77" s="160"/>
      <c r="AD77" s="160"/>
      <c r="AE77" s="160"/>
      <c r="AF77" s="160"/>
      <c r="AG77" s="160"/>
      <c r="AH77" s="160"/>
      <c r="AI77" s="160"/>
      <c r="AJ77" s="160"/>
      <c r="AK77" s="160"/>
      <c r="AL77" s="160"/>
      <c r="AM77" s="160"/>
      <c r="AN77" s="160"/>
      <c r="AO77" s="160"/>
      <c r="AP77" s="160"/>
      <c r="AQ77" s="160"/>
      <c r="AR77" s="160"/>
      <c r="AS77" s="160"/>
      <c r="AT77" s="160"/>
      <c r="AU77" s="160"/>
      <c r="AV77" s="160"/>
      <c r="AW77" s="160"/>
      <c r="AX77" s="160"/>
      <c r="AY77" s="160"/>
      <c r="AZ77" s="160"/>
      <c r="BA77" s="160"/>
      <c r="BB77" s="160"/>
      <c r="BC77" s="160"/>
      <c r="BD77" s="160"/>
      <c r="BE77" s="160"/>
      <c r="BF77" s="160"/>
      <c r="BG77" s="160"/>
      <c r="BH77" s="160"/>
      <c r="BI77" s="160"/>
      <c r="BJ77" s="160"/>
      <c r="BK77" s="160"/>
      <c r="BL77" s="160"/>
      <c r="BM77" s="160"/>
      <c r="BN77" s="160"/>
      <c r="BO77" s="160"/>
      <c r="BP77" s="160"/>
      <c r="BQ77" s="160"/>
      <c r="BR77" s="160"/>
      <c r="BS77" s="160"/>
      <c r="BT77" s="160"/>
      <c r="BU77" s="160"/>
      <c r="BV77" s="161"/>
    </row>
    <row r="78" spans="4:74" s="9" customFormat="1" ht="7.4" customHeight="1" x14ac:dyDescent="0.25">
      <c r="D78" s="97"/>
      <c r="E78" s="98"/>
      <c r="F78" s="98"/>
      <c r="G78" s="98"/>
      <c r="H78" s="98"/>
      <c r="I78" s="98"/>
      <c r="J78" s="98"/>
      <c r="K78" s="98"/>
      <c r="L78" s="98"/>
      <c r="M78" s="98"/>
      <c r="N78" s="98"/>
      <c r="O78" s="98"/>
      <c r="P78" s="98"/>
      <c r="Q78" s="98"/>
      <c r="R78" s="160"/>
      <c r="S78" s="160"/>
      <c r="T78" s="160"/>
      <c r="U78" s="160"/>
      <c r="V78" s="160"/>
      <c r="W78" s="160"/>
      <c r="X78" s="160"/>
      <c r="Y78" s="160"/>
      <c r="Z78" s="160"/>
      <c r="AA78" s="160"/>
      <c r="AB78" s="160"/>
      <c r="AC78" s="160"/>
      <c r="AD78" s="160"/>
      <c r="AE78" s="160"/>
      <c r="AF78" s="160"/>
      <c r="AG78" s="160"/>
      <c r="AH78" s="160"/>
      <c r="AI78" s="160"/>
      <c r="AJ78" s="160"/>
      <c r="AK78" s="160"/>
      <c r="AL78" s="160"/>
      <c r="AM78" s="160"/>
      <c r="AN78" s="160"/>
      <c r="AO78" s="160"/>
      <c r="AP78" s="160"/>
      <c r="AQ78" s="160"/>
      <c r="AR78" s="160"/>
      <c r="AS78" s="160"/>
      <c r="AT78" s="160"/>
      <c r="AU78" s="160"/>
      <c r="AV78" s="160"/>
      <c r="AW78" s="160"/>
      <c r="AX78" s="160"/>
      <c r="AY78" s="160"/>
      <c r="AZ78" s="160"/>
      <c r="BA78" s="160"/>
      <c r="BB78" s="160"/>
      <c r="BC78" s="160"/>
      <c r="BD78" s="160"/>
      <c r="BE78" s="160"/>
      <c r="BF78" s="160"/>
      <c r="BG78" s="160"/>
      <c r="BH78" s="160"/>
      <c r="BI78" s="160"/>
      <c r="BJ78" s="160"/>
      <c r="BK78" s="160"/>
      <c r="BL78" s="160"/>
      <c r="BM78" s="160"/>
      <c r="BN78" s="160"/>
      <c r="BO78" s="160"/>
      <c r="BP78" s="160"/>
      <c r="BQ78" s="160"/>
      <c r="BR78" s="160"/>
      <c r="BS78" s="160"/>
      <c r="BT78" s="160"/>
      <c r="BU78" s="160"/>
      <c r="BV78" s="161"/>
    </row>
    <row r="79" spans="4:74" s="9" customFormat="1" ht="7.4" customHeight="1" x14ac:dyDescent="0.25">
      <c r="D79" s="97"/>
      <c r="E79" s="98"/>
      <c r="F79" s="98"/>
      <c r="G79" s="98"/>
      <c r="H79" s="98"/>
      <c r="I79" s="98"/>
      <c r="J79" s="98"/>
      <c r="K79" s="98"/>
      <c r="L79" s="98"/>
      <c r="M79" s="98"/>
      <c r="N79" s="98"/>
      <c r="O79" s="98"/>
      <c r="P79" s="98"/>
      <c r="Q79" s="98"/>
      <c r="R79" s="160"/>
      <c r="S79" s="160"/>
      <c r="T79" s="160"/>
      <c r="U79" s="160"/>
      <c r="V79" s="160"/>
      <c r="W79" s="160"/>
      <c r="X79" s="160"/>
      <c r="Y79" s="160"/>
      <c r="Z79" s="160"/>
      <c r="AA79" s="160"/>
      <c r="AB79" s="160"/>
      <c r="AC79" s="160"/>
      <c r="AD79" s="160"/>
      <c r="AE79" s="160"/>
      <c r="AF79" s="160"/>
      <c r="AG79" s="160"/>
      <c r="AH79" s="160"/>
      <c r="AI79" s="160"/>
      <c r="AJ79" s="160"/>
      <c r="AK79" s="160"/>
      <c r="AL79" s="160"/>
      <c r="AM79" s="160"/>
      <c r="AN79" s="160"/>
      <c r="AO79" s="160"/>
      <c r="AP79" s="160"/>
      <c r="AQ79" s="160"/>
      <c r="AR79" s="160"/>
      <c r="AS79" s="160"/>
      <c r="AT79" s="160"/>
      <c r="AU79" s="160"/>
      <c r="AV79" s="160"/>
      <c r="AW79" s="160"/>
      <c r="AX79" s="160"/>
      <c r="AY79" s="160"/>
      <c r="AZ79" s="160"/>
      <c r="BA79" s="160"/>
      <c r="BB79" s="160"/>
      <c r="BC79" s="160"/>
      <c r="BD79" s="160"/>
      <c r="BE79" s="160"/>
      <c r="BF79" s="160"/>
      <c r="BG79" s="160"/>
      <c r="BH79" s="160"/>
      <c r="BI79" s="160"/>
      <c r="BJ79" s="160"/>
      <c r="BK79" s="160"/>
      <c r="BL79" s="160"/>
      <c r="BM79" s="160"/>
      <c r="BN79" s="160"/>
      <c r="BO79" s="160"/>
      <c r="BP79" s="160"/>
      <c r="BQ79" s="160"/>
      <c r="BR79" s="160"/>
      <c r="BS79" s="160"/>
      <c r="BT79" s="160"/>
      <c r="BU79" s="160"/>
      <c r="BV79" s="161"/>
    </row>
    <row r="80" spans="4:74" s="9" customFormat="1" ht="7.4" customHeight="1" x14ac:dyDescent="0.25">
      <c r="D80" s="97"/>
      <c r="E80" s="98"/>
      <c r="F80" s="98"/>
      <c r="G80" s="98"/>
      <c r="H80" s="98"/>
      <c r="I80" s="98"/>
      <c r="J80" s="98"/>
      <c r="K80" s="98"/>
      <c r="L80" s="98"/>
      <c r="M80" s="98"/>
      <c r="N80" s="98"/>
      <c r="O80" s="98"/>
      <c r="P80" s="98"/>
      <c r="Q80" s="98"/>
      <c r="R80" s="160"/>
      <c r="S80" s="160"/>
      <c r="T80" s="160"/>
      <c r="U80" s="160"/>
      <c r="V80" s="160"/>
      <c r="W80" s="160"/>
      <c r="X80" s="160"/>
      <c r="Y80" s="160"/>
      <c r="Z80" s="160"/>
      <c r="AA80" s="160"/>
      <c r="AB80" s="160"/>
      <c r="AC80" s="160"/>
      <c r="AD80" s="160"/>
      <c r="AE80" s="160"/>
      <c r="AF80" s="160"/>
      <c r="AG80" s="160"/>
      <c r="AH80" s="160"/>
      <c r="AI80" s="160"/>
      <c r="AJ80" s="160"/>
      <c r="AK80" s="160"/>
      <c r="AL80" s="160"/>
      <c r="AM80" s="160"/>
      <c r="AN80" s="160"/>
      <c r="AO80" s="160"/>
      <c r="AP80" s="160"/>
      <c r="AQ80" s="160"/>
      <c r="AR80" s="160"/>
      <c r="AS80" s="160"/>
      <c r="AT80" s="160"/>
      <c r="AU80" s="160"/>
      <c r="AV80" s="160"/>
      <c r="AW80" s="160"/>
      <c r="AX80" s="160"/>
      <c r="AY80" s="160"/>
      <c r="AZ80" s="160"/>
      <c r="BA80" s="160"/>
      <c r="BB80" s="160"/>
      <c r="BC80" s="160"/>
      <c r="BD80" s="160"/>
      <c r="BE80" s="160"/>
      <c r="BF80" s="160"/>
      <c r="BG80" s="160"/>
      <c r="BH80" s="160"/>
      <c r="BI80" s="160"/>
      <c r="BJ80" s="160"/>
      <c r="BK80" s="160"/>
      <c r="BL80" s="160"/>
      <c r="BM80" s="160"/>
      <c r="BN80" s="160"/>
      <c r="BO80" s="160"/>
      <c r="BP80" s="160"/>
      <c r="BQ80" s="160"/>
      <c r="BR80" s="160"/>
      <c r="BS80" s="160"/>
      <c r="BT80" s="160"/>
      <c r="BU80" s="160"/>
      <c r="BV80" s="161"/>
    </row>
    <row r="81" spans="4:74" s="9" customFormat="1" ht="7.4" customHeight="1" x14ac:dyDescent="0.25">
      <c r="D81" s="97"/>
      <c r="E81" s="98"/>
      <c r="F81" s="98"/>
      <c r="G81" s="98"/>
      <c r="H81" s="98"/>
      <c r="I81" s="98"/>
      <c r="J81" s="98"/>
      <c r="K81" s="98"/>
      <c r="L81" s="98"/>
      <c r="M81" s="98"/>
      <c r="N81" s="98"/>
      <c r="O81" s="98"/>
      <c r="P81" s="98"/>
      <c r="Q81" s="98"/>
      <c r="R81" s="160"/>
      <c r="S81" s="160"/>
      <c r="T81" s="160"/>
      <c r="U81" s="160"/>
      <c r="V81" s="160"/>
      <c r="W81" s="160"/>
      <c r="X81" s="160"/>
      <c r="Y81" s="160"/>
      <c r="Z81" s="160"/>
      <c r="AA81" s="160"/>
      <c r="AB81" s="160"/>
      <c r="AC81" s="160"/>
      <c r="AD81" s="160"/>
      <c r="AE81" s="160"/>
      <c r="AF81" s="160"/>
      <c r="AG81" s="160"/>
      <c r="AH81" s="160"/>
      <c r="AI81" s="160"/>
      <c r="AJ81" s="160"/>
      <c r="AK81" s="160"/>
      <c r="AL81" s="160"/>
      <c r="AM81" s="160"/>
      <c r="AN81" s="160"/>
      <c r="AO81" s="160"/>
      <c r="AP81" s="160"/>
      <c r="AQ81" s="160"/>
      <c r="AR81" s="160"/>
      <c r="AS81" s="160"/>
      <c r="AT81" s="160"/>
      <c r="AU81" s="160"/>
      <c r="AV81" s="160"/>
      <c r="AW81" s="160"/>
      <c r="AX81" s="160"/>
      <c r="AY81" s="160"/>
      <c r="AZ81" s="160"/>
      <c r="BA81" s="160"/>
      <c r="BB81" s="160"/>
      <c r="BC81" s="160"/>
      <c r="BD81" s="160"/>
      <c r="BE81" s="160"/>
      <c r="BF81" s="160"/>
      <c r="BG81" s="160"/>
      <c r="BH81" s="160"/>
      <c r="BI81" s="160"/>
      <c r="BJ81" s="160"/>
      <c r="BK81" s="160"/>
      <c r="BL81" s="160"/>
      <c r="BM81" s="160"/>
      <c r="BN81" s="160"/>
      <c r="BO81" s="160"/>
      <c r="BP81" s="160"/>
      <c r="BQ81" s="160"/>
      <c r="BR81" s="160"/>
      <c r="BS81" s="160"/>
      <c r="BT81" s="160"/>
      <c r="BU81" s="160"/>
      <c r="BV81" s="161"/>
    </row>
    <row r="82" spans="4:74" s="9" customFormat="1" ht="7.4" customHeight="1" x14ac:dyDescent="0.25">
      <c r="D82" s="97" t="s">
        <v>83</v>
      </c>
      <c r="E82" s="98"/>
      <c r="F82" s="98"/>
      <c r="G82" s="98"/>
      <c r="H82" s="98"/>
      <c r="I82" s="98"/>
      <c r="J82" s="98"/>
      <c r="K82" s="98"/>
      <c r="L82" s="98"/>
      <c r="M82" s="98"/>
      <c r="N82" s="98"/>
      <c r="O82" s="98"/>
      <c r="P82" s="98"/>
      <c r="Q82" s="98"/>
      <c r="R82" s="162"/>
      <c r="S82" s="163"/>
      <c r="T82" s="163"/>
      <c r="U82" s="163"/>
      <c r="V82" s="163"/>
      <c r="W82" s="163"/>
      <c r="X82" s="163"/>
      <c r="Y82" s="163"/>
      <c r="Z82" s="163"/>
      <c r="AA82" s="163"/>
      <c r="AB82" s="163"/>
      <c r="AC82" s="163"/>
      <c r="AD82" s="163"/>
      <c r="AE82" s="163"/>
      <c r="AF82" s="163"/>
      <c r="AG82" s="163"/>
      <c r="AH82" s="163"/>
      <c r="AI82" s="163"/>
      <c r="AJ82" s="163"/>
      <c r="AK82" s="163"/>
      <c r="AL82" s="163"/>
      <c r="AM82" s="163"/>
      <c r="AN82" s="163"/>
      <c r="AO82" s="163"/>
      <c r="AP82" s="163"/>
      <c r="AQ82" s="163"/>
      <c r="AR82" s="163"/>
      <c r="AS82" s="163"/>
      <c r="AT82" s="163"/>
      <c r="AU82" s="163"/>
      <c r="AV82" s="163"/>
      <c r="AW82" s="163"/>
      <c r="AX82" s="163"/>
      <c r="AY82" s="163"/>
      <c r="AZ82" s="163"/>
      <c r="BA82" s="163"/>
      <c r="BB82" s="163"/>
      <c r="BC82" s="163"/>
      <c r="BD82" s="163"/>
      <c r="BE82" s="163"/>
      <c r="BF82" s="163"/>
      <c r="BG82" s="163"/>
      <c r="BH82" s="163"/>
      <c r="BI82" s="163"/>
      <c r="BJ82" s="163"/>
      <c r="BK82" s="163"/>
      <c r="BL82" s="163"/>
      <c r="BM82" s="163"/>
      <c r="BN82" s="163"/>
      <c r="BO82" s="163"/>
      <c r="BP82" s="163"/>
      <c r="BQ82" s="163"/>
      <c r="BR82" s="163"/>
      <c r="BS82" s="163"/>
      <c r="BT82" s="163"/>
      <c r="BU82" s="163"/>
      <c r="BV82" s="164"/>
    </row>
    <row r="83" spans="4:74" s="9" customFormat="1" ht="7.4" customHeight="1" x14ac:dyDescent="0.25">
      <c r="D83" s="97"/>
      <c r="E83" s="98"/>
      <c r="F83" s="98"/>
      <c r="G83" s="98"/>
      <c r="H83" s="98"/>
      <c r="I83" s="98"/>
      <c r="J83" s="98"/>
      <c r="K83" s="98"/>
      <c r="L83" s="98"/>
      <c r="M83" s="98"/>
      <c r="N83" s="98"/>
      <c r="O83" s="98"/>
      <c r="P83" s="98"/>
      <c r="Q83" s="98"/>
      <c r="R83" s="165"/>
      <c r="S83" s="166"/>
      <c r="T83" s="166"/>
      <c r="U83" s="166"/>
      <c r="V83" s="166"/>
      <c r="W83" s="166"/>
      <c r="X83" s="166"/>
      <c r="Y83" s="166"/>
      <c r="Z83" s="166"/>
      <c r="AA83" s="166"/>
      <c r="AB83" s="166"/>
      <c r="AC83" s="166"/>
      <c r="AD83" s="166"/>
      <c r="AE83" s="166"/>
      <c r="AF83" s="166"/>
      <c r="AG83" s="166"/>
      <c r="AH83" s="166"/>
      <c r="AI83" s="166"/>
      <c r="AJ83" s="166"/>
      <c r="AK83" s="166"/>
      <c r="AL83" s="166"/>
      <c r="AM83" s="166"/>
      <c r="AN83" s="166"/>
      <c r="AO83" s="166"/>
      <c r="AP83" s="166"/>
      <c r="AQ83" s="166"/>
      <c r="AR83" s="166"/>
      <c r="AS83" s="166"/>
      <c r="AT83" s="166"/>
      <c r="AU83" s="166"/>
      <c r="AV83" s="166"/>
      <c r="AW83" s="166"/>
      <c r="AX83" s="166"/>
      <c r="AY83" s="166"/>
      <c r="AZ83" s="166"/>
      <c r="BA83" s="166"/>
      <c r="BB83" s="166"/>
      <c r="BC83" s="166"/>
      <c r="BD83" s="166"/>
      <c r="BE83" s="166"/>
      <c r="BF83" s="166"/>
      <c r="BG83" s="166"/>
      <c r="BH83" s="166"/>
      <c r="BI83" s="166"/>
      <c r="BJ83" s="166"/>
      <c r="BK83" s="166"/>
      <c r="BL83" s="166"/>
      <c r="BM83" s="166"/>
      <c r="BN83" s="166"/>
      <c r="BO83" s="166"/>
      <c r="BP83" s="166"/>
      <c r="BQ83" s="166"/>
      <c r="BR83" s="166"/>
      <c r="BS83" s="166"/>
      <c r="BT83" s="166"/>
      <c r="BU83" s="166"/>
      <c r="BV83" s="167"/>
    </row>
    <row r="84" spans="4:74" s="9" customFormat="1" ht="7.4" customHeight="1" x14ac:dyDescent="0.25">
      <c r="D84" s="97"/>
      <c r="E84" s="98"/>
      <c r="F84" s="98"/>
      <c r="G84" s="98"/>
      <c r="H84" s="98"/>
      <c r="I84" s="98"/>
      <c r="J84" s="98"/>
      <c r="K84" s="98"/>
      <c r="L84" s="98"/>
      <c r="M84" s="98"/>
      <c r="N84" s="98"/>
      <c r="O84" s="98"/>
      <c r="P84" s="98"/>
      <c r="Q84" s="98"/>
      <c r="R84" s="165"/>
      <c r="S84" s="166"/>
      <c r="T84" s="166"/>
      <c r="U84" s="166"/>
      <c r="V84" s="166"/>
      <c r="W84" s="166"/>
      <c r="X84" s="166"/>
      <c r="Y84" s="166"/>
      <c r="Z84" s="166"/>
      <c r="AA84" s="166"/>
      <c r="AB84" s="166"/>
      <c r="AC84" s="166"/>
      <c r="AD84" s="166"/>
      <c r="AE84" s="166"/>
      <c r="AF84" s="166"/>
      <c r="AG84" s="166"/>
      <c r="AH84" s="166"/>
      <c r="AI84" s="166"/>
      <c r="AJ84" s="166"/>
      <c r="AK84" s="166"/>
      <c r="AL84" s="166"/>
      <c r="AM84" s="166"/>
      <c r="AN84" s="166"/>
      <c r="AO84" s="166"/>
      <c r="AP84" s="166"/>
      <c r="AQ84" s="166"/>
      <c r="AR84" s="166"/>
      <c r="AS84" s="166"/>
      <c r="AT84" s="166"/>
      <c r="AU84" s="166"/>
      <c r="AV84" s="166"/>
      <c r="AW84" s="166"/>
      <c r="AX84" s="166"/>
      <c r="AY84" s="166"/>
      <c r="AZ84" s="166"/>
      <c r="BA84" s="166"/>
      <c r="BB84" s="166"/>
      <c r="BC84" s="166"/>
      <c r="BD84" s="166"/>
      <c r="BE84" s="166"/>
      <c r="BF84" s="166"/>
      <c r="BG84" s="166"/>
      <c r="BH84" s="166"/>
      <c r="BI84" s="166"/>
      <c r="BJ84" s="166"/>
      <c r="BK84" s="166"/>
      <c r="BL84" s="166"/>
      <c r="BM84" s="166"/>
      <c r="BN84" s="166"/>
      <c r="BO84" s="166"/>
      <c r="BP84" s="166"/>
      <c r="BQ84" s="166"/>
      <c r="BR84" s="166"/>
      <c r="BS84" s="166"/>
      <c r="BT84" s="166"/>
      <c r="BU84" s="166"/>
      <c r="BV84" s="167"/>
    </row>
    <row r="85" spans="4:74" s="9" customFormat="1" ht="7.4" customHeight="1" x14ac:dyDescent="0.25">
      <c r="D85" s="97"/>
      <c r="E85" s="98"/>
      <c r="F85" s="98"/>
      <c r="G85" s="98"/>
      <c r="H85" s="98"/>
      <c r="I85" s="98"/>
      <c r="J85" s="98"/>
      <c r="K85" s="98"/>
      <c r="L85" s="98"/>
      <c r="M85" s="98"/>
      <c r="N85" s="98"/>
      <c r="O85" s="98"/>
      <c r="P85" s="98"/>
      <c r="Q85" s="98"/>
      <c r="R85" s="165"/>
      <c r="S85" s="166"/>
      <c r="T85" s="166"/>
      <c r="U85" s="166"/>
      <c r="V85" s="166"/>
      <c r="W85" s="166"/>
      <c r="X85" s="166"/>
      <c r="Y85" s="166"/>
      <c r="Z85" s="166"/>
      <c r="AA85" s="166"/>
      <c r="AB85" s="166"/>
      <c r="AC85" s="166"/>
      <c r="AD85" s="166"/>
      <c r="AE85" s="166"/>
      <c r="AF85" s="166"/>
      <c r="AG85" s="166"/>
      <c r="AH85" s="166"/>
      <c r="AI85" s="166"/>
      <c r="AJ85" s="166"/>
      <c r="AK85" s="166"/>
      <c r="AL85" s="166"/>
      <c r="AM85" s="166"/>
      <c r="AN85" s="166"/>
      <c r="AO85" s="166"/>
      <c r="AP85" s="166"/>
      <c r="AQ85" s="166"/>
      <c r="AR85" s="166"/>
      <c r="AS85" s="166"/>
      <c r="AT85" s="166"/>
      <c r="AU85" s="166"/>
      <c r="AV85" s="166"/>
      <c r="AW85" s="166"/>
      <c r="AX85" s="166"/>
      <c r="AY85" s="166"/>
      <c r="AZ85" s="166"/>
      <c r="BA85" s="166"/>
      <c r="BB85" s="166"/>
      <c r="BC85" s="166"/>
      <c r="BD85" s="166"/>
      <c r="BE85" s="166"/>
      <c r="BF85" s="166"/>
      <c r="BG85" s="166"/>
      <c r="BH85" s="166"/>
      <c r="BI85" s="166"/>
      <c r="BJ85" s="166"/>
      <c r="BK85" s="166"/>
      <c r="BL85" s="166"/>
      <c r="BM85" s="166"/>
      <c r="BN85" s="166"/>
      <c r="BO85" s="166"/>
      <c r="BP85" s="166"/>
      <c r="BQ85" s="166"/>
      <c r="BR85" s="166"/>
      <c r="BS85" s="166"/>
      <c r="BT85" s="166"/>
      <c r="BU85" s="166"/>
      <c r="BV85" s="167"/>
    </row>
    <row r="86" spans="4:74" s="9" customFormat="1" ht="7.4" customHeight="1" x14ac:dyDescent="0.25">
      <c r="D86" s="97"/>
      <c r="E86" s="98"/>
      <c r="F86" s="98"/>
      <c r="G86" s="98"/>
      <c r="H86" s="98"/>
      <c r="I86" s="98"/>
      <c r="J86" s="98"/>
      <c r="K86" s="98"/>
      <c r="L86" s="98"/>
      <c r="M86" s="98"/>
      <c r="N86" s="98"/>
      <c r="O86" s="98"/>
      <c r="P86" s="98"/>
      <c r="Q86" s="98"/>
      <c r="R86" s="165"/>
      <c r="S86" s="166"/>
      <c r="T86" s="166"/>
      <c r="U86" s="166"/>
      <c r="V86" s="166"/>
      <c r="W86" s="166"/>
      <c r="X86" s="166"/>
      <c r="Y86" s="166"/>
      <c r="Z86" s="166"/>
      <c r="AA86" s="166"/>
      <c r="AB86" s="166"/>
      <c r="AC86" s="166"/>
      <c r="AD86" s="166"/>
      <c r="AE86" s="166"/>
      <c r="AF86" s="166"/>
      <c r="AG86" s="166"/>
      <c r="AH86" s="166"/>
      <c r="AI86" s="166"/>
      <c r="AJ86" s="166"/>
      <c r="AK86" s="166"/>
      <c r="AL86" s="166"/>
      <c r="AM86" s="166"/>
      <c r="AN86" s="166"/>
      <c r="AO86" s="166"/>
      <c r="AP86" s="166"/>
      <c r="AQ86" s="166"/>
      <c r="AR86" s="166"/>
      <c r="AS86" s="166"/>
      <c r="AT86" s="166"/>
      <c r="AU86" s="166"/>
      <c r="AV86" s="166"/>
      <c r="AW86" s="166"/>
      <c r="AX86" s="166"/>
      <c r="AY86" s="166"/>
      <c r="AZ86" s="166"/>
      <c r="BA86" s="166"/>
      <c r="BB86" s="166"/>
      <c r="BC86" s="166"/>
      <c r="BD86" s="166"/>
      <c r="BE86" s="166"/>
      <c r="BF86" s="166"/>
      <c r="BG86" s="166"/>
      <c r="BH86" s="166"/>
      <c r="BI86" s="166"/>
      <c r="BJ86" s="166"/>
      <c r="BK86" s="166"/>
      <c r="BL86" s="166"/>
      <c r="BM86" s="166"/>
      <c r="BN86" s="166"/>
      <c r="BO86" s="166"/>
      <c r="BP86" s="166"/>
      <c r="BQ86" s="166"/>
      <c r="BR86" s="166"/>
      <c r="BS86" s="166"/>
      <c r="BT86" s="166"/>
      <c r="BU86" s="166"/>
      <c r="BV86" s="167"/>
    </row>
    <row r="87" spans="4:74" s="9" customFormat="1" ht="7.4" customHeight="1" x14ac:dyDescent="0.25">
      <c r="D87" s="97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165"/>
      <c r="S87" s="166"/>
      <c r="T87" s="166"/>
      <c r="U87" s="166"/>
      <c r="V87" s="166"/>
      <c r="W87" s="166"/>
      <c r="X87" s="166"/>
      <c r="Y87" s="166"/>
      <c r="Z87" s="166"/>
      <c r="AA87" s="166"/>
      <c r="AB87" s="166"/>
      <c r="AC87" s="166"/>
      <c r="AD87" s="166"/>
      <c r="AE87" s="166"/>
      <c r="AF87" s="166"/>
      <c r="AG87" s="166"/>
      <c r="AH87" s="166"/>
      <c r="AI87" s="166"/>
      <c r="AJ87" s="166"/>
      <c r="AK87" s="166"/>
      <c r="AL87" s="166"/>
      <c r="AM87" s="166"/>
      <c r="AN87" s="166"/>
      <c r="AO87" s="166"/>
      <c r="AP87" s="166"/>
      <c r="AQ87" s="166"/>
      <c r="AR87" s="166"/>
      <c r="AS87" s="166"/>
      <c r="AT87" s="166"/>
      <c r="AU87" s="166"/>
      <c r="AV87" s="166"/>
      <c r="AW87" s="166"/>
      <c r="AX87" s="166"/>
      <c r="AY87" s="166"/>
      <c r="AZ87" s="166"/>
      <c r="BA87" s="166"/>
      <c r="BB87" s="166"/>
      <c r="BC87" s="166"/>
      <c r="BD87" s="166"/>
      <c r="BE87" s="166"/>
      <c r="BF87" s="166"/>
      <c r="BG87" s="166"/>
      <c r="BH87" s="166"/>
      <c r="BI87" s="166"/>
      <c r="BJ87" s="166"/>
      <c r="BK87" s="166"/>
      <c r="BL87" s="166"/>
      <c r="BM87" s="166"/>
      <c r="BN87" s="166"/>
      <c r="BO87" s="166"/>
      <c r="BP87" s="166"/>
      <c r="BQ87" s="166"/>
      <c r="BR87" s="166"/>
      <c r="BS87" s="166"/>
      <c r="BT87" s="166"/>
      <c r="BU87" s="166"/>
      <c r="BV87" s="167"/>
    </row>
    <row r="88" spans="4:74" s="9" customFormat="1" ht="7.4" customHeight="1" x14ac:dyDescent="0.25">
      <c r="D88" s="97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168"/>
      <c r="S88" s="169"/>
      <c r="T88" s="169"/>
      <c r="U88" s="169"/>
      <c r="V88" s="169"/>
      <c r="W88" s="169"/>
      <c r="X88" s="169"/>
      <c r="Y88" s="169"/>
      <c r="Z88" s="169"/>
      <c r="AA88" s="169"/>
      <c r="AB88" s="169"/>
      <c r="AC88" s="169"/>
      <c r="AD88" s="169"/>
      <c r="AE88" s="169"/>
      <c r="AF88" s="169"/>
      <c r="AG88" s="169"/>
      <c r="AH88" s="169"/>
      <c r="AI88" s="169"/>
      <c r="AJ88" s="169"/>
      <c r="AK88" s="169"/>
      <c r="AL88" s="169"/>
      <c r="AM88" s="169"/>
      <c r="AN88" s="169"/>
      <c r="AO88" s="169"/>
      <c r="AP88" s="169"/>
      <c r="AQ88" s="169"/>
      <c r="AR88" s="169"/>
      <c r="AS88" s="169"/>
      <c r="AT88" s="169"/>
      <c r="AU88" s="169"/>
      <c r="AV88" s="169"/>
      <c r="AW88" s="169"/>
      <c r="AX88" s="169"/>
      <c r="AY88" s="169"/>
      <c r="AZ88" s="169"/>
      <c r="BA88" s="169"/>
      <c r="BB88" s="169"/>
      <c r="BC88" s="169"/>
      <c r="BD88" s="169"/>
      <c r="BE88" s="169"/>
      <c r="BF88" s="169"/>
      <c r="BG88" s="169"/>
      <c r="BH88" s="169"/>
      <c r="BI88" s="169"/>
      <c r="BJ88" s="169"/>
      <c r="BK88" s="169"/>
      <c r="BL88" s="169"/>
      <c r="BM88" s="169"/>
      <c r="BN88" s="169"/>
      <c r="BO88" s="169"/>
      <c r="BP88" s="169"/>
      <c r="BQ88" s="169"/>
      <c r="BR88" s="169"/>
      <c r="BS88" s="169"/>
      <c r="BT88" s="169"/>
      <c r="BU88" s="169"/>
      <c r="BV88" s="170"/>
    </row>
    <row r="89" spans="4:74" s="9" customFormat="1" ht="7.4" customHeight="1" x14ac:dyDescent="0.25">
      <c r="D89" s="97" t="s">
        <v>84</v>
      </c>
      <c r="E89" s="98"/>
      <c r="F89" s="98"/>
      <c r="G89" s="98"/>
      <c r="H89" s="98"/>
      <c r="I89" s="98"/>
      <c r="J89" s="98"/>
      <c r="K89" s="98"/>
      <c r="L89" s="98"/>
      <c r="M89" s="98"/>
      <c r="N89" s="98"/>
      <c r="O89" s="98"/>
      <c r="P89" s="98"/>
      <c r="Q89" s="98"/>
      <c r="R89" s="160"/>
      <c r="S89" s="160"/>
      <c r="T89" s="160"/>
      <c r="U89" s="160"/>
      <c r="V89" s="160"/>
      <c r="W89" s="160"/>
      <c r="X89" s="160"/>
      <c r="Y89" s="160"/>
      <c r="Z89" s="160"/>
      <c r="AA89" s="160"/>
      <c r="AB89" s="160"/>
      <c r="AC89" s="160"/>
      <c r="AD89" s="160"/>
      <c r="AE89" s="160"/>
      <c r="AF89" s="160"/>
      <c r="AG89" s="160"/>
      <c r="AH89" s="160"/>
      <c r="AI89" s="160"/>
      <c r="AJ89" s="160"/>
      <c r="AK89" s="160"/>
      <c r="AL89" s="160"/>
      <c r="AM89" s="160"/>
      <c r="AN89" s="160"/>
      <c r="AO89" s="160"/>
      <c r="AP89" s="160"/>
      <c r="AQ89" s="160"/>
      <c r="AR89" s="160"/>
      <c r="AS89" s="160"/>
      <c r="AT89" s="160"/>
      <c r="AU89" s="160"/>
      <c r="AV89" s="160"/>
      <c r="AW89" s="160"/>
      <c r="AX89" s="160"/>
      <c r="AY89" s="160"/>
      <c r="AZ89" s="160"/>
      <c r="BA89" s="160"/>
      <c r="BB89" s="160"/>
      <c r="BC89" s="160"/>
      <c r="BD89" s="160"/>
      <c r="BE89" s="160"/>
      <c r="BF89" s="160"/>
      <c r="BG89" s="160"/>
      <c r="BH89" s="160"/>
      <c r="BI89" s="160"/>
      <c r="BJ89" s="160"/>
      <c r="BK89" s="160"/>
      <c r="BL89" s="160"/>
      <c r="BM89" s="160"/>
      <c r="BN89" s="160"/>
      <c r="BO89" s="160"/>
      <c r="BP89" s="160"/>
      <c r="BQ89" s="160"/>
      <c r="BR89" s="160"/>
      <c r="BS89" s="160"/>
      <c r="BT89" s="160"/>
      <c r="BU89" s="160"/>
      <c r="BV89" s="161"/>
    </row>
    <row r="90" spans="4:74" s="9" customFormat="1" ht="7.4" customHeight="1" x14ac:dyDescent="0.25">
      <c r="D90" s="97"/>
      <c r="E90" s="98"/>
      <c r="F90" s="98"/>
      <c r="G90" s="98"/>
      <c r="H90" s="98"/>
      <c r="I90" s="98"/>
      <c r="J90" s="98"/>
      <c r="K90" s="98"/>
      <c r="L90" s="98"/>
      <c r="M90" s="98"/>
      <c r="N90" s="98"/>
      <c r="O90" s="98"/>
      <c r="P90" s="98"/>
      <c r="Q90" s="98"/>
      <c r="R90" s="160"/>
      <c r="S90" s="160"/>
      <c r="T90" s="160"/>
      <c r="U90" s="160"/>
      <c r="V90" s="160"/>
      <c r="W90" s="160"/>
      <c r="X90" s="160"/>
      <c r="Y90" s="160"/>
      <c r="Z90" s="160"/>
      <c r="AA90" s="160"/>
      <c r="AB90" s="160"/>
      <c r="AC90" s="160"/>
      <c r="AD90" s="160"/>
      <c r="AE90" s="160"/>
      <c r="AF90" s="160"/>
      <c r="AG90" s="160"/>
      <c r="AH90" s="160"/>
      <c r="AI90" s="160"/>
      <c r="AJ90" s="160"/>
      <c r="AK90" s="160"/>
      <c r="AL90" s="160"/>
      <c r="AM90" s="160"/>
      <c r="AN90" s="160"/>
      <c r="AO90" s="160"/>
      <c r="AP90" s="160"/>
      <c r="AQ90" s="160"/>
      <c r="AR90" s="160"/>
      <c r="AS90" s="160"/>
      <c r="AT90" s="160"/>
      <c r="AU90" s="160"/>
      <c r="AV90" s="160"/>
      <c r="AW90" s="160"/>
      <c r="AX90" s="160"/>
      <c r="AY90" s="160"/>
      <c r="AZ90" s="160"/>
      <c r="BA90" s="160"/>
      <c r="BB90" s="160"/>
      <c r="BC90" s="160"/>
      <c r="BD90" s="160"/>
      <c r="BE90" s="160"/>
      <c r="BF90" s="160"/>
      <c r="BG90" s="160"/>
      <c r="BH90" s="160"/>
      <c r="BI90" s="160"/>
      <c r="BJ90" s="160"/>
      <c r="BK90" s="160"/>
      <c r="BL90" s="160"/>
      <c r="BM90" s="160"/>
      <c r="BN90" s="160"/>
      <c r="BO90" s="160"/>
      <c r="BP90" s="160"/>
      <c r="BQ90" s="160"/>
      <c r="BR90" s="160"/>
      <c r="BS90" s="160"/>
      <c r="BT90" s="160"/>
      <c r="BU90" s="160"/>
      <c r="BV90" s="161"/>
    </row>
    <row r="91" spans="4:74" s="9" customFormat="1" ht="7.4" customHeight="1" x14ac:dyDescent="0.25">
      <c r="D91" s="97"/>
      <c r="E91" s="98"/>
      <c r="F91" s="98"/>
      <c r="G91" s="98"/>
      <c r="H91" s="98"/>
      <c r="I91" s="98"/>
      <c r="J91" s="98"/>
      <c r="K91" s="98"/>
      <c r="L91" s="98"/>
      <c r="M91" s="98"/>
      <c r="N91" s="98"/>
      <c r="O91" s="98"/>
      <c r="P91" s="98"/>
      <c r="Q91" s="98"/>
      <c r="R91" s="160"/>
      <c r="S91" s="160"/>
      <c r="T91" s="160"/>
      <c r="U91" s="160"/>
      <c r="V91" s="160"/>
      <c r="W91" s="160"/>
      <c r="X91" s="160"/>
      <c r="Y91" s="160"/>
      <c r="Z91" s="160"/>
      <c r="AA91" s="160"/>
      <c r="AB91" s="160"/>
      <c r="AC91" s="160"/>
      <c r="AD91" s="160"/>
      <c r="AE91" s="160"/>
      <c r="AF91" s="160"/>
      <c r="AG91" s="160"/>
      <c r="AH91" s="160"/>
      <c r="AI91" s="160"/>
      <c r="AJ91" s="160"/>
      <c r="AK91" s="160"/>
      <c r="AL91" s="160"/>
      <c r="AM91" s="160"/>
      <c r="AN91" s="160"/>
      <c r="AO91" s="160"/>
      <c r="AP91" s="160"/>
      <c r="AQ91" s="160"/>
      <c r="AR91" s="160"/>
      <c r="AS91" s="160"/>
      <c r="AT91" s="160"/>
      <c r="AU91" s="160"/>
      <c r="AV91" s="160"/>
      <c r="AW91" s="160"/>
      <c r="AX91" s="160"/>
      <c r="AY91" s="160"/>
      <c r="AZ91" s="160"/>
      <c r="BA91" s="160"/>
      <c r="BB91" s="160"/>
      <c r="BC91" s="160"/>
      <c r="BD91" s="160"/>
      <c r="BE91" s="160"/>
      <c r="BF91" s="160"/>
      <c r="BG91" s="160"/>
      <c r="BH91" s="160"/>
      <c r="BI91" s="160"/>
      <c r="BJ91" s="160"/>
      <c r="BK91" s="160"/>
      <c r="BL91" s="160"/>
      <c r="BM91" s="160"/>
      <c r="BN91" s="160"/>
      <c r="BO91" s="160"/>
      <c r="BP91" s="160"/>
      <c r="BQ91" s="160"/>
      <c r="BR91" s="160"/>
      <c r="BS91" s="160"/>
      <c r="BT91" s="160"/>
      <c r="BU91" s="160"/>
      <c r="BV91" s="161"/>
    </row>
    <row r="92" spans="4:74" s="9" customFormat="1" ht="7.4" customHeight="1" x14ac:dyDescent="0.25">
      <c r="D92" s="97"/>
      <c r="E92" s="98"/>
      <c r="F92" s="98"/>
      <c r="G92" s="98"/>
      <c r="H92" s="98"/>
      <c r="I92" s="98"/>
      <c r="J92" s="98"/>
      <c r="K92" s="98"/>
      <c r="L92" s="98"/>
      <c r="M92" s="98"/>
      <c r="N92" s="98"/>
      <c r="O92" s="98"/>
      <c r="P92" s="98"/>
      <c r="Q92" s="98"/>
      <c r="R92" s="160"/>
      <c r="S92" s="160"/>
      <c r="T92" s="160"/>
      <c r="U92" s="160"/>
      <c r="V92" s="160"/>
      <c r="W92" s="160"/>
      <c r="X92" s="160"/>
      <c r="Y92" s="160"/>
      <c r="Z92" s="160"/>
      <c r="AA92" s="160"/>
      <c r="AB92" s="160"/>
      <c r="AC92" s="160"/>
      <c r="AD92" s="160"/>
      <c r="AE92" s="160"/>
      <c r="AF92" s="160"/>
      <c r="AG92" s="160"/>
      <c r="AH92" s="160"/>
      <c r="AI92" s="160"/>
      <c r="AJ92" s="160"/>
      <c r="AK92" s="160"/>
      <c r="AL92" s="160"/>
      <c r="AM92" s="160"/>
      <c r="AN92" s="160"/>
      <c r="AO92" s="160"/>
      <c r="AP92" s="160"/>
      <c r="AQ92" s="160"/>
      <c r="AR92" s="160"/>
      <c r="AS92" s="160"/>
      <c r="AT92" s="160"/>
      <c r="AU92" s="160"/>
      <c r="AV92" s="160"/>
      <c r="AW92" s="160"/>
      <c r="AX92" s="160"/>
      <c r="AY92" s="160"/>
      <c r="AZ92" s="160"/>
      <c r="BA92" s="160"/>
      <c r="BB92" s="160"/>
      <c r="BC92" s="160"/>
      <c r="BD92" s="160"/>
      <c r="BE92" s="160"/>
      <c r="BF92" s="160"/>
      <c r="BG92" s="160"/>
      <c r="BH92" s="160"/>
      <c r="BI92" s="160"/>
      <c r="BJ92" s="160"/>
      <c r="BK92" s="160"/>
      <c r="BL92" s="160"/>
      <c r="BM92" s="160"/>
      <c r="BN92" s="160"/>
      <c r="BO92" s="160"/>
      <c r="BP92" s="160"/>
      <c r="BQ92" s="160"/>
      <c r="BR92" s="160"/>
      <c r="BS92" s="160"/>
      <c r="BT92" s="160"/>
      <c r="BU92" s="160"/>
      <c r="BV92" s="161"/>
    </row>
    <row r="93" spans="4:74" s="9" customFormat="1" ht="7.4" customHeight="1" x14ac:dyDescent="0.25">
      <c r="D93" s="97"/>
      <c r="E93" s="98"/>
      <c r="F93" s="98"/>
      <c r="G93" s="98"/>
      <c r="H93" s="98"/>
      <c r="I93" s="98"/>
      <c r="J93" s="98"/>
      <c r="K93" s="98"/>
      <c r="L93" s="98"/>
      <c r="M93" s="98"/>
      <c r="N93" s="98"/>
      <c r="O93" s="98"/>
      <c r="P93" s="98"/>
      <c r="Q93" s="98"/>
      <c r="R93" s="160"/>
      <c r="S93" s="160"/>
      <c r="T93" s="160"/>
      <c r="U93" s="160"/>
      <c r="V93" s="160"/>
      <c r="W93" s="160"/>
      <c r="X93" s="160"/>
      <c r="Y93" s="160"/>
      <c r="Z93" s="160"/>
      <c r="AA93" s="160"/>
      <c r="AB93" s="160"/>
      <c r="AC93" s="160"/>
      <c r="AD93" s="160"/>
      <c r="AE93" s="160"/>
      <c r="AF93" s="160"/>
      <c r="AG93" s="160"/>
      <c r="AH93" s="160"/>
      <c r="AI93" s="160"/>
      <c r="AJ93" s="160"/>
      <c r="AK93" s="160"/>
      <c r="AL93" s="160"/>
      <c r="AM93" s="160"/>
      <c r="AN93" s="160"/>
      <c r="AO93" s="160"/>
      <c r="AP93" s="160"/>
      <c r="AQ93" s="160"/>
      <c r="AR93" s="160"/>
      <c r="AS93" s="160"/>
      <c r="AT93" s="160"/>
      <c r="AU93" s="160"/>
      <c r="AV93" s="160"/>
      <c r="AW93" s="160"/>
      <c r="AX93" s="160"/>
      <c r="AY93" s="160"/>
      <c r="AZ93" s="160"/>
      <c r="BA93" s="160"/>
      <c r="BB93" s="160"/>
      <c r="BC93" s="160"/>
      <c r="BD93" s="160"/>
      <c r="BE93" s="160"/>
      <c r="BF93" s="160"/>
      <c r="BG93" s="160"/>
      <c r="BH93" s="160"/>
      <c r="BI93" s="160"/>
      <c r="BJ93" s="160"/>
      <c r="BK93" s="160"/>
      <c r="BL93" s="160"/>
      <c r="BM93" s="160"/>
      <c r="BN93" s="160"/>
      <c r="BO93" s="160"/>
      <c r="BP93" s="160"/>
      <c r="BQ93" s="160"/>
      <c r="BR93" s="160"/>
      <c r="BS93" s="160"/>
      <c r="BT93" s="160"/>
      <c r="BU93" s="160"/>
      <c r="BV93" s="161"/>
    </row>
    <row r="94" spans="4:74" s="9" customFormat="1" ht="7.4" customHeight="1" x14ac:dyDescent="0.25">
      <c r="D94" s="97"/>
      <c r="E94" s="98"/>
      <c r="F94" s="98"/>
      <c r="G94" s="98"/>
      <c r="H94" s="98"/>
      <c r="I94" s="98"/>
      <c r="J94" s="98"/>
      <c r="K94" s="98"/>
      <c r="L94" s="98"/>
      <c r="M94" s="98"/>
      <c r="N94" s="98"/>
      <c r="O94" s="98"/>
      <c r="P94" s="98"/>
      <c r="Q94" s="98"/>
      <c r="R94" s="160"/>
      <c r="S94" s="160"/>
      <c r="T94" s="160"/>
      <c r="U94" s="160"/>
      <c r="V94" s="160"/>
      <c r="W94" s="160"/>
      <c r="X94" s="160"/>
      <c r="Y94" s="160"/>
      <c r="Z94" s="160"/>
      <c r="AA94" s="160"/>
      <c r="AB94" s="160"/>
      <c r="AC94" s="160"/>
      <c r="AD94" s="160"/>
      <c r="AE94" s="160"/>
      <c r="AF94" s="160"/>
      <c r="AG94" s="160"/>
      <c r="AH94" s="160"/>
      <c r="AI94" s="160"/>
      <c r="AJ94" s="160"/>
      <c r="AK94" s="160"/>
      <c r="AL94" s="160"/>
      <c r="AM94" s="160"/>
      <c r="AN94" s="160"/>
      <c r="AO94" s="160"/>
      <c r="AP94" s="160"/>
      <c r="AQ94" s="160"/>
      <c r="AR94" s="160"/>
      <c r="AS94" s="160"/>
      <c r="AT94" s="160"/>
      <c r="AU94" s="160"/>
      <c r="AV94" s="160"/>
      <c r="AW94" s="160"/>
      <c r="AX94" s="160"/>
      <c r="AY94" s="160"/>
      <c r="AZ94" s="160"/>
      <c r="BA94" s="160"/>
      <c r="BB94" s="160"/>
      <c r="BC94" s="160"/>
      <c r="BD94" s="160"/>
      <c r="BE94" s="160"/>
      <c r="BF94" s="160"/>
      <c r="BG94" s="160"/>
      <c r="BH94" s="160"/>
      <c r="BI94" s="160"/>
      <c r="BJ94" s="160"/>
      <c r="BK94" s="160"/>
      <c r="BL94" s="160"/>
      <c r="BM94" s="160"/>
      <c r="BN94" s="160"/>
      <c r="BO94" s="160"/>
      <c r="BP94" s="160"/>
      <c r="BQ94" s="160"/>
      <c r="BR94" s="160"/>
      <c r="BS94" s="160"/>
      <c r="BT94" s="160"/>
      <c r="BU94" s="160"/>
      <c r="BV94" s="161"/>
    </row>
    <row r="95" spans="4:74" s="9" customFormat="1" ht="7.4" customHeight="1" x14ac:dyDescent="0.25">
      <c r="D95" s="97"/>
      <c r="E95" s="98"/>
      <c r="F95" s="98"/>
      <c r="G95" s="98"/>
      <c r="H95" s="98"/>
      <c r="I95" s="98"/>
      <c r="J95" s="98"/>
      <c r="K95" s="98"/>
      <c r="L95" s="98"/>
      <c r="M95" s="98"/>
      <c r="N95" s="98"/>
      <c r="O95" s="98"/>
      <c r="P95" s="98"/>
      <c r="Q95" s="98"/>
      <c r="R95" s="160"/>
      <c r="S95" s="160"/>
      <c r="T95" s="160"/>
      <c r="U95" s="160"/>
      <c r="V95" s="160"/>
      <c r="W95" s="160"/>
      <c r="X95" s="160"/>
      <c r="Y95" s="160"/>
      <c r="Z95" s="160"/>
      <c r="AA95" s="160"/>
      <c r="AB95" s="160"/>
      <c r="AC95" s="160"/>
      <c r="AD95" s="160"/>
      <c r="AE95" s="160"/>
      <c r="AF95" s="160"/>
      <c r="AG95" s="160"/>
      <c r="AH95" s="160"/>
      <c r="AI95" s="160"/>
      <c r="AJ95" s="160"/>
      <c r="AK95" s="160"/>
      <c r="AL95" s="160"/>
      <c r="AM95" s="160"/>
      <c r="AN95" s="160"/>
      <c r="AO95" s="160"/>
      <c r="AP95" s="160"/>
      <c r="AQ95" s="160"/>
      <c r="AR95" s="160"/>
      <c r="AS95" s="160"/>
      <c r="AT95" s="160"/>
      <c r="AU95" s="160"/>
      <c r="AV95" s="160"/>
      <c r="AW95" s="160"/>
      <c r="AX95" s="160"/>
      <c r="AY95" s="160"/>
      <c r="AZ95" s="160"/>
      <c r="BA95" s="160"/>
      <c r="BB95" s="160"/>
      <c r="BC95" s="160"/>
      <c r="BD95" s="160"/>
      <c r="BE95" s="160"/>
      <c r="BF95" s="160"/>
      <c r="BG95" s="160"/>
      <c r="BH95" s="160"/>
      <c r="BI95" s="160"/>
      <c r="BJ95" s="160"/>
      <c r="BK95" s="160"/>
      <c r="BL95" s="160"/>
      <c r="BM95" s="160"/>
      <c r="BN95" s="160"/>
      <c r="BO95" s="160"/>
      <c r="BP95" s="160"/>
      <c r="BQ95" s="160"/>
      <c r="BR95" s="160"/>
      <c r="BS95" s="160"/>
      <c r="BT95" s="160"/>
      <c r="BU95" s="160"/>
      <c r="BV95" s="161"/>
    </row>
    <row r="96" spans="4:74" s="9" customFormat="1" ht="7.4" customHeight="1" x14ac:dyDescent="0.25">
      <c r="D96" s="132"/>
      <c r="E96" s="133"/>
      <c r="F96" s="133"/>
      <c r="G96" s="133"/>
      <c r="H96" s="133"/>
      <c r="I96" s="133"/>
      <c r="J96" s="133"/>
      <c r="K96" s="133"/>
      <c r="L96" s="133"/>
      <c r="M96" s="133"/>
      <c r="N96" s="133"/>
      <c r="O96" s="133"/>
      <c r="P96" s="133"/>
      <c r="Q96" s="133"/>
      <c r="R96" s="171"/>
      <c r="S96" s="171"/>
      <c r="T96" s="171"/>
      <c r="U96" s="171"/>
      <c r="V96" s="171"/>
      <c r="W96" s="171"/>
      <c r="X96" s="171"/>
      <c r="Y96" s="171"/>
      <c r="Z96" s="171"/>
      <c r="AA96" s="171"/>
      <c r="AB96" s="171"/>
      <c r="AC96" s="171"/>
      <c r="AD96" s="171"/>
      <c r="AE96" s="171"/>
      <c r="AF96" s="171"/>
      <c r="AG96" s="171"/>
      <c r="AH96" s="171"/>
      <c r="AI96" s="171"/>
      <c r="AJ96" s="171"/>
      <c r="AK96" s="171"/>
      <c r="AL96" s="171"/>
      <c r="AM96" s="171"/>
      <c r="AN96" s="171"/>
      <c r="AO96" s="171"/>
      <c r="AP96" s="171"/>
      <c r="AQ96" s="171"/>
      <c r="AR96" s="171"/>
      <c r="AS96" s="171"/>
      <c r="AT96" s="171"/>
      <c r="AU96" s="171"/>
      <c r="AV96" s="171"/>
      <c r="AW96" s="171"/>
      <c r="AX96" s="171"/>
      <c r="AY96" s="171"/>
      <c r="AZ96" s="171"/>
      <c r="BA96" s="171"/>
      <c r="BB96" s="171"/>
      <c r="BC96" s="171"/>
      <c r="BD96" s="171"/>
      <c r="BE96" s="171"/>
      <c r="BF96" s="171"/>
      <c r="BG96" s="171"/>
      <c r="BH96" s="171"/>
      <c r="BI96" s="171"/>
      <c r="BJ96" s="171"/>
      <c r="BK96" s="171"/>
      <c r="BL96" s="171"/>
      <c r="BM96" s="171"/>
      <c r="BN96" s="171"/>
      <c r="BO96" s="171"/>
      <c r="BP96" s="171"/>
      <c r="BQ96" s="171"/>
      <c r="BR96" s="171"/>
      <c r="BS96" s="171"/>
      <c r="BT96" s="171"/>
      <c r="BU96" s="171"/>
      <c r="BV96" s="172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85" t="s">
        <v>86</v>
      </c>
      <c r="E98" s="85"/>
      <c r="F98" s="85"/>
      <c r="G98" s="85"/>
      <c r="H98" s="85"/>
      <c r="I98" s="85"/>
      <c r="J98" s="128"/>
      <c r="K98" s="128"/>
      <c r="L98" s="128"/>
      <c r="M98" s="128"/>
      <c r="N98" s="128"/>
      <c r="O98" s="128"/>
      <c r="P98" s="128" t="s">
        <v>87</v>
      </c>
      <c r="Q98" s="128"/>
      <c r="R98" s="128"/>
      <c r="S98" s="128"/>
      <c r="T98" s="128"/>
      <c r="U98" s="128"/>
      <c r="V98" s="128"/>
      <c r="W98" s="128"/>
      <c r="X98" s="128"/>
      <c r="Y98" s="128"/>
      <c r="Z98" s="128"/>
      <c r="AA98" s="128"/>
      <c r="AB98" s="128"/>
      <c r="AC98" s="128" t="s">
        <v>88</v>
      </c>
      <c r="AD98" s="128"/>
      <c r="AE98" s="128"/>
      <c r="AF98" s="128"/>
      <c r="AG98" s="128"/>
      <c r="AH98" s="128"/>
      <c r="AI98" s="128"/>
      <c r="AJ98" s="128"/>
      <c r="AK98" s="128"/>
      <c r="AL98" s="128"/>
      <c r="AM98" s="128"/>
      <c r="AN98" s="128"/>
      <c r="AO98" s="128"/>
      <c r="AP98" s="85" t="s">
        <v>89</v>
      </c>
      <c r="AQ98" s="85"/>
      <c r="AR98" s="85"/>
      <c r="AS98" s="85"/>
      <c r="AT98" s="85"/>
      <c r="AU98" s="85"/>
      <c r="AV98" s="85"/>
      <c r="AW98" s="85"/>
      <c r="AX98" s="85"/>
      <c r="AY98" s="85" t="s">
        <v>90</v>
      </c>
      <c r="AZ98" s="85"/>
      <c r="BA98" s="85"/>
      <c r="BB98" s="85"/>
      <c r="BC98" s="85"/>
      <c r="BD98" s="85"/>
      <c r="BE98" s="85" t="s">
        <v>91</v>
      </c>
      <c r="BF98" s="85"/>
      <c r="BG98" s="85"/>
      <c r="BH98" s="85"/>
      <c r="BI98" s="85"/>
      <c r="BJ98" s="85"/>
      <c r="BK98" s="85" t="s">
        <v>92</v>
      </c>
      <c r="BL98" s="85"/>
      <c r="BM98" s="85"/>
      <c r="BN98" s="15"/>
      <c r="BO98" s="85" t="s">
        <v>93</v>
      </c>
      <c r="BP98" s="85"/>
      <c r="BQ98" s="85"/>
      <c r="BR98" s="85"/>
      <c r="BS98" s="85"/>
      <c r="BT98" s="85"/>
      <c r="BU98" s="85"/>
      <c r="BV98" s="85"/>
    </row>
    <row r="99" spans="4:74" s="9" customFormat="1" ht="6" customHeight="1" x14ac:dyDescent="0.25">
      <c r="D99" s="85"/>
      <c r="E99" s="85"/>
      <c r="F99" s="85"/>
      <c r="G99" s="85"/>
      <c r="H99" s="85"/>
      <c r="I99" s="85"/>
      <c r="J99" s="128"/>
      <c r="K99" s="128"/>
      <c r="L99" s="128"/>
      <c r="M99" s="128"/>
      <c r="N99" s="128"/>
      <c r="O99" s="128"/>
      <c r="P99" s="128"/>
      <c r="Q99" s="128"/>
      <c r="R99" s="128"/>
      <c r="S99" s="128"/>
      <c r="T99" s="128"/>
      <c r="U99" s="128"/>
      <c r="V99" s="128"/>
      <c r="W99" s="128"/>
      <c r="X99" s="128"/>
      <c r="Y99" s="128"/>
      <c r="Z99" s="128"/>
      <c r="AA99" s="128"/>
      <c r="AB99" s="128"/>
      <c r="AC99" s="128"/>
      <c r="AD99" s="128"/>
      <c r="AE99" s="128"/>
      <c r="AF99" s="128"/>
      <c r="AG99" s="128"/>
      <c r="AH99" s="128"/>
      <c r="AI99" s="128"/>
      <c r="AJ99" s="128"/>
      <c r="AK99" s="128"/>
      <c r="AL99" s="128"/>
      <c r="AM99" s="128"/>
      <c r="AN99" s="128"/>
      <c r="AO99" s="128"/>
      <c r="AP99" s="85"/>
      <c r="AQ99" s="85"/>
      <c r="AR99" s="85"/>
      <c r="AS99" s="85"/>
      <c r="AT99" s="85"/>
      <c r="AU99" s="85"/>
      <c r="AV99" s="85"/>
      <c r="AW99" s="85"/>
      <c r="AX99" s="85"/>
      <c r="AY99" s="85"/>
      <c r="AZ99" s="85"/>
      <c r="BA99" s="85"/>
      <c r="BB99" s="85"/>
      <c r="BC99" s="85"/>
      <c r="BD99" s="85"/>
      <c r="BE99" s="85"/>
      <c r="BF99" s="85"/>
      <c r="BG99" s="85"/>
      <c r="BH99" s="85"/>
      <c r="BI99" s="85"/>
      <c r="BJ99" s="85"/>
      <c r="BK99" s="85"/>
      <c r="BL99" s="85"/>
      <c r="BM99" s="85"/>
      <c r="BN99" s="15"/>
      <c r="BO99" s="85"/>
      <c r="BP99" s="85"/>
      <c r="BQ99" s="85"/>
      <c r="BR99" s="85"/>
      <c r="BS99" s="85"/>
      <c r="BT99" s="85"/>
      <c r="BU99" s="85"/>
      <c r="BV99" s="85"/>
    </row>
  </sheetData>
  <mergeCells count="115"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</mergeCells>
  <phoneticPr fontId="17" type="noConversion"/>
  <pageMargins left="0.86527777777777803" right="0.59027777777777801" top="1" bottom="1" header="0.51180555555555596" footer="0.51180555555555596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42"/>
  <sheetViews>
    <sheetView workbookViewId="0">
      <selection activeCell="P6" sqref="P6"/>
    </sheetView>
  </sheetViews>
  <sheetFormatPr defaultColWidth="7.90625" defaultRowHeight="18" customHeight="1" x14ac:dyDescent="0.25"/>
  <cols>
    <col min="1" max="1" width="4.26953125" style="2" customWidth="1"/>
    <col min="2" max="2" width="8.1796875" style="2" customWidth="1"/>
    <col min="3" max="3" width="5" style="2" customWidth="1"/>
    <col min="4" max="4" width="5.26953125" style="2" customWidth="1"/>
    <col min="5" max="6" width="4.453125" style="2" customWidth="1"/>
    <col min="7" max="7" width="6.08984375" style="2" customWidth="1"/>
    <col min="8" max="8" width="7.90625" style="2" customWidth="1"/>
    <col min="9" max="9" width="8.1796875" style="2" customWidth="1"/>
    <col min="10" max="10" width="6.36328125" style="2" customWidth="1"/>
    <col min="11" max="11" width="6.54296875" style="2" customWidth="1"/>
    <col min="12" max="12" width="8.08984375" style="2" customWidth="1"/>
    <col min="13" max="13" width="7.7265625" style="2" customWidth="1"/>
    <col min="14" max="14" width="6" style="2" customWidth="1"/>
    <col min="15" max="16384" width="7.90625" style="2"/>
  </cols>
  <sheetData>
    <row r="1" spans="1:15" ht="14.15" customHeight="1" x14ac:dyDescent="0.25">
      <c r="L1" s="37" t="s">
        <v>99</v>
      </c>
      <c r="M1" s="37"/>
      <c r="N1" s="37"/>
    </row>
    <row r="2" spans="1:15" ht="14.15" customHeight="1" x14ac:dyDescent="0.25">
      <c r="L2" s="7"/>
      <c r="M2" s="38" t="s">
        <v>100</v>
      </c>
      <c r="N2" s="38"/>
    </row>
    <row r="3" spans="1:15" ht="25" customHeight="1" x14ac:dyDescent="0.25">
      <c r="A3" s="39" t="s">
        <v>101</v>
      </c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19"/>
    </row>
    <row r="4" spans="1:15" ht="10" customHeight="1" x14ac:dyDescent="0.25">
      <c r="A4" s="43" t="s">
        <v>3</v>
      </c>
      <c r="B4" s="43"/>
      <c r="C4" s="45" t="s">
        <v>4</v>
      </c>
      <c r="D4" s="174"/>
      <c r="E4" s="174"/>
      <c r="F4" s="174"/>
      <c r="G4" s="174"/>
      <c r="H4" s="174"/>
      <c r="I4" s="174"/>
      <c r="J4" s="175" t="s">
        <v>102</v>
      </c>
      <c r="K4" s="175"/>
      <c r="L4" s="175"/>
      <c r="M4" s="175"/>
      <c r="N4" s="175"/>
      <c r="O4" s="17"/>
    </row>
    <row r="5" spans="1:15" s="1" customFormat="1" ht="15" customHeight="1" x14ac:dyDescent="0.25">
      <c r="A5" s="43"/>
      <c r="B5" s="43"/>
      <c r="C5" s="174"/>
      <c r="D5" s="174"/>
      <c r="E5" s="174"/>
      <c r="F5" s="174"/>
      <c r="G5" s="174"/>
      <c r="H5" s="174"/>
      <c r="I5" s="174"/>
      <c r="J5" s="175"/>
      <c r="K5" s="175"/>
      <c r="L5" s="175"/>
      <c r="M5" s="175"/>
      <c r="N5" s="175"/>
      <c r="O5" s="20"/>
    </row>
    <row r="6" spans="1:15" ht="25" customHeight="1" x14ac:dyDescent="0.25">
      <c r="A6" s="53" t="s">
        <v>5</v>
      </c>
      <c r="B6" s="54"/>
      <c r="C6" s="54"/>
      <c r="D6" s="54"/>
      <c r="E6" s="54"/>
      <c r="F6" s="54"/>
      <c r="G6" s="54"/>
      <c r="H6" s="54"/>
      <c r="I6" s="54" t="s">
        <v>54</v>
      </c>
      <c r="J6" s="54"/>
      <c r="K6" s="54"/>
      <c r="L6" s="54"/>
      <c r="M6" s="54"/>
      <c r="N6" s="173"/>
    </row>
    <row r="7" spans="1:15" ht="25" customHeight="1" x14ac:dyDescent="0.25">
      <c r="A7" s="59" t="s">
        <v>7</v>
      </c>
      <c r="B7" s="40"/>
      <c r="C7" s="40"/>
      <c r="D7" s="40"/>
      <c r="E7" s="40"/>
      <c r="F7" s="40"/>
      <c r="G7" s="40"/>
      <c r="H7" s="40"/>
      <c r="I7" s="40" t="s">
        <v>9</v>
      </c>
      <c r="J7" s="40"/>
      <c r="K7" s="40"/>
      <c r="L7" s="40"/>
      <c r="M7" s="40"/>
      <c r="N7" s="70"/>
    </row>
    <row r="8" spans="1:15" ht="25" customHeight="1" x14ac:dyDescent="0.25">
      <c r="A8" s="59" t="s">
        <v>11</v>
      </c>
      <c r="B8" s="40"/>
      <c r="C8" s="40"/>
      <c r="D8" s="40"/>
      <c r="E8" s="40"/>
      <c r="F8" s="40"/>
      <c r="G8" s="40"/>
      <c r="H8" s="40"/>
      <c r="I8" s="40" t="s">
        <v>13</v>
      </c>
      <c r="J8" s="40"/>
      <c r="K8" s="40"/>
      <c r="L8" s="40"/>
      <c r="M8" s="40"/>
      <c r="N8" s="70"/>
    </row>
    <row r="9" spans="1:15" ht="25" customHeight="1" x14ac:dyDescent="0.25">
      <c r="A9" s="59" t="s">
        <v>15</v>
      </c>
      <c r="B9" s="40"/>
      <c r="C9" s="40"/>
      <c r="D9" s="40"/>
      <c r="E9" s="40"/>
      <c r="F9" s="40"/>
      <c r="G9" s="40"/>
      <c r="H9" s="40"/>
      <c r="I9" s="40" t="s">
        <v>17</v>
      </c>
      <c r="J9" s="40"/>
      <c r="K9" s="40"/>
      <c r="L9" s="40"/>
      <c r="M9" s="40"/>
      <c r="N9" s="70"/>
    </row>
    <row r="10" spans="1:15" ht="35.15" customHeight="1" x14ac:dyDescent="0.25">
      <c r="A10" s="61" t="s">
        <v>97</v>
      </c>
      <c r="B10" s="62"/>
      <c r="C10" s="62"/>
      <c r="D10" s="176"/>
      <c r="E10" s="177"/>
      <c r="F10" s="177"/>
      <c r="G10" s="177"/>
      <c r="H10" s="177"/>
      <c r="I10" s="177"/>
      <c r="J10" s="177"/>
      <c r="K10" s="177"/>
      <c r="L10" s="177"/>
      <c r="M10" s="177"/>
      <c r="N10" s="178"/>
    </row>
    <row r="11" spans="1:15" ht="20.25" customHeight="1" x14ac:dyDescent="0.25">
      <c r="A11" s="65" t="s">
        <v>23</v>
      </c>
      <c r="B11" s="67" t="s">
        <v>24</v>
      </c>
      <c r="C11" s="67" t="s">
        <v>25</v>
      </c>
      <c r="D11" s="67" t="s">
        <v>26</v>
      </c>
      <c r="E11" s="40" t="s">
        <v>27</v>
      </c>
      <c r="F11" s="40"/>
      <c r="G11" s="40"/>
      <c r="H11" s="40"/>
      <c r="I11" s="67" t="s">
        <v>103</v>
      </c>
      <c r="J11" s="67" t="s">
        <v>104</v>
      </c>
      <c r="K11" s="67" t="s">
        <v>105</v>
      </c>
      <c r="L11" s="67" t="s">
        <v>106</v>
      </c>
      <c r="M11" s="67" t="s">
        <v>107</v>
      </c>
      <c r="N11" s="180" t="s">
        <v>108</v>
      </c>
    </row>
    <row r="12" spans="1:15" ht="20.25" customHeight="1" x14ac:dyDescent="0.25">
      <c r="A12" s="65"/>
      <c r="B12" s="67"/>
      <c r="C12" s="67"/>
      <c r="D12" s="67"/>
      <c r="E12" s="40" t="s">
        <v>35</v>
      </c>
      <c r="F12" s="40"/>
      <c r="G12" s="40" t="s">
        <v>36</v>
      </c>
      <c r="H12" s="40"/>
      <c r="I12" s="67"/>
      <c r="J12" s="67"/>
      <c r="K12" s="67"/>
      <c r="L12" s="67"/>
      <c r="M12" s="67"/>
      <c r="N12" s="180"/>
    </row>
    <row r="13" spans="1:15" ht="20.25" customHeight="1" x14ac:dyDescent="0.25">
      <c r="A13" s="59"/>
      <c r="B13" s="40"/>
      <c r="C13" s="40"/>
      <c r="D13" s="40"/>
      <c r="E13" s="6" t="s">
        <v>39</v>
      </c>
      <c r="F13" s="6" t="s">
        <v>40</v>
      </c>
      <c r="G13" s="6" t="s">
        <v>39</v>
      </c>
      <c r="H13" s="6" t="s">
        <v>40</v>
      </c>
      <c r="I13" s="40"/>
      <c r="J13" s="40"/>
      <c r="K13" s="40"/>
      <c r="L13" s="40"/>
      <c r="M13" s="40"/>
      <c r="N13" s="70"/>
    </row>
    <row r="14" spans="1:15" ht="33" customHeight="1" x14ac:dyDescent="0.25">
      <c r="A14" s="5"/>
      <c r="B14" s="40"/>
      <c r="C14" s="40"/>
      <c r="D14" s="40"/>
      <c r="E14" s="6"/>
      <c r="F14" s="6"/>
      <c r="G14" s="6"/>
      <c r="H14" s="6"/>
      <c r="I14" s="6"/>
      <c r="J14" s="6"/>
      <c r="K14" s="6"/>
      <c r="L14" s="40"/>
      <c r="M14" s="40"/>
      <c r="N14" s="70"/>
    </row>
    <row r="15" spans="1:15" ht="33" customHeight="1" x14ac:dyDescent="0.25">
      <c r="A15" s="5"/>
      <c r="B15" s="40"/>
      <c r="C15" s="40"/>
      <c r="D15" s="40"/>
      <c r="E15" s="6"/>
      <c r="F15" s="6"/>
      <c r="G15" s="6"/>
      <c r="H15" s="6"/>
      <c r="I15" s="6"/>
      <c r="J15" s="6"/>
      <c r="K15" s="6"/>
      <c r="L15" s="40"/>
      <c r="M15" s="40"/>
      <c r="N15" s="70"/>
    </row>
    <row r="16" spans="1:15" ht="33" customHeight="1" x14ac:dyDescent="0.25">
      <c r="A16" s="5"/>
      <c r="B16" s="40"/>
      <c r="C16" s="40"/>
      <c r="D16" s="40"/>
      <c r="E16" s="6"/>
      <c r="F16" s="6"/>
      <c r="G16" s="6"/>
      <c r="H16" s="6"/>
      <c r="I16" s="6"/>
      <c r="J16" s="6"/>
      <c r="K16" s="6"/>
      <c r="L16" s="40"/>
      <c r="M16" s="40"/>
      <c r="N16" s="70"/>
    </row>
    <row r="17" spans="1:14" ht="33" customHeight="1" x14ac:dyDescent="0.25">
      <c r="A17" s="5"/>
      <c r="B17" s="40"/>
      <c r="C17" s="40"/>
      <c r="D17" s="40"/>
      <c r="E17" s="6"/>
      <c r="F17" s="6"/>
      <c r="G17" s="6"/>
      <c r="H17" s="6"/>
      <c r="I17" s="6"/>
      <c r="J17" s="6"/>
      <c r="K17" s="6"/>
      <c r="L17" s="40"/>
      <c r="M17" s="40"/>
      <c r="N17" s="70"/>
    </row>
    <row r="18" spans="1:14" ht="33" customHeight="1" x14ac:dyDescent="0.25">
      <c r="A18" s="5"/>
      <c r="B18" s="40"/>
      <c r="C18" s="40"/>
      <c r="D18" s="40"/>
      <c r="E18" s="6"/>
      <c r="F18" s="6"/>
      <c r="G18" s="6"/>
      <c r="H18" s="6"/>
      <c r="I18" s="6"/>
      <c r="J18" s="6"/>
      <c r="K18" s="6"/>
      <c r="L18" s="40"/>
      <c r="M18" s="40"/>
      <c r="N18" s="70"/>
    </row>
    <row r="19" spans="1:14" ht="33" customHeight="1" x14ac:dyDescent="0.25">
      <c r="A19" s="5"/>
      <c r="B19" s="40"/>
      <c r="C19" s="40"/>
      <c r="D19" s="40"/>
      <c r="E19" s="6"/>
      <c r="F19" s="6"/>
      <c r="G19" s="6"/>
      <c r="H19" s="6"/>
      <c r="I19" s="6"/>
      <c r="J19" s="6"/>
      <c r="K19" s="6"/>
      <c r="L19" s="40"/>
      <c r="M19" s="40"/>
      <c r="N19" s="70"/>
    </row>
    <row r="20" spans="1:14" ht="33" customHeight="1" x14ac:dyDescent="0.25">
      <c r="A20" s="5"/>
      <c r="B20" s="40"/>
      <c r="C20" s="40"/>
      <c r="D20" s="40"/>
      <c r="E20" s="6"/>
      <c r="F20" s="6"/>
      <c r="G20" s="6"/>
      <c r="H20" s="6"/>
      <c r="I20" s="6"/>
      <c r="J20" s="6"/>
      <c r="K20" s="6"/>
      <c r="L20" s="40"/>
      <c r="M20" s="40"/>
      <c r="N20" s="70"/>
    </row>
    <row r="21" spans="1:14" ht="33" customHeight="1" x14ac:dyDescent="0.25">
      <c r="A21" s="5"/>
      <c r="B21" s="40"/>
      <c r="C21" s="40"/>
      <c r="D21" s="40"/>
      <c r="E21" s="6"/>
      <c r="F21" s="6"/>
      <c r="G21" s="6"/>
      <c r="H21" s="6"/>
      <c r="I21" s="6"/>
      <c r="J21" s="6"/>
      <c r="K21" s="6"/>
      <c r="L21" s="40"/>
      <c r="M21" s="40"/>
      <c r="N21" s="70"/>
    </row>
    <row r="22" spans="1:14" ht="33" customHeight="1" x14ac:dyDescent="0.25">
      <c r="A22" s="5"/>
      <c r="B22" s="40"/>
      <c r="C22" s="40"/>
      <c r="D22" s="40"/>
      <c r="E22" s="6"/>
      <c r="F22" s="6"/>
      <c r="G22" s="6"/>
      <c r="H22" s="6"/>
      <c r="I22" s="6"/>
      <c r="J22" s="6"/>
      <c r="K22" s="6"/>
      <c r="L22" s="40"/>
      <c r="M22" s="40"/>
      <c r="N22" s="70"/>
    </row>
    <row r="23" spans="1:14" ht="33" customHeight="1" x14ac:dyDescent="0.25">
      <c r="A23" s="5"/>
      <c r="B23" s="40"/>
      <c r="C23" s="40"/>
      <c r="D23" s="40"/>
      <c r="E23" s="6"/>
      <c r="F23" s="6"/>
      <c r="G23" s="6"/>
      <c r="H23" s="6"/>
      <c r="I23" s="6"/>
      <c r="J23" s="6"/>
      <c r="K23" s="6"/>
      <c r="L23" s="40"/>
      <c r="M23" s="40"/>
      <c r="N23" s="70"/>
    </row>
    <row r="24" spans="1:14" ht="33" customHeight="1" x14ac:dyDescent="0.25">
      <c r="A24" s="5"/>
      <c r="B24" s="40"/>
      <c r="C24" s="40"/>
      <c r="D24" s="40"/>
      <c r="E24" s="6"/>
      <c r="F24" s="6"/>
      <c r="G24" s="6"/>
      <c r="H24" s="6"/>
      <c r="I24" s="6"/>
      <c r="J24" s="6"/>
      <c r="K24" s="6"/>
      <c r="L24" s="40"/>
      <c r="M24" s="40"/>
      <c r="N24" s="70"/>
    </row>
    <row r="25" spans="1:14" ht="33" customHeight="1" x14ac:dyDescent="0.25">
      <c r="A25" s="5"/>
      <c r="B25" s="40"/>
      <c r="C25" s="40"/>
      <c r="D25" s="40"/>
      <c r="E25" s="6"/>
      <c r="F25" s="6"/>
      <c r="G25" s="6"/>
      <c r="H25" s="6"/>
      <c r="I25" s="6"/>
      <c r="J25" s="6"/>
      <c r="K25" s="6"/>
      <c r="L25" s="40"/>
      <c r="M25" s="40"/>
      <c r="N25" s="70"/>
    </row>
    <row r="26" spans="1:14" s="3" customFormat="1" ht="42.75" customHeight="1" x14ac:dyDescent="0.25">
      <c r="A26" s="61" t="s">
        <v>49</v>
      </c>
      <c r="B26" s="62"/>
      <c r="C26" s="62"/>
      <c r="D26" s="62"/>
      <c r="E26" s="62"/>
      <c r="F26" s="62"/>
      <c r="G26" s="62"/>
      <c r="H26" s="62"/>
      <c r="I26" s="62"/>
      <c r="J26" s="62"/>
      <c r="K26" s="62"/>
      <c r="L26" s="62"/>
      <c r="M26" s="62"/>
      <c r="N26" s="179"/>
    </row>
    <row r="27" spans="1:14" s="3" customFormat="1" ht="5.15" customHeight="1" x14ac:dyDescent="0.25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</row>
    <row r="28" spans="1:14" s="3" customFormat="1" ht="18" customHeight="1" x14ac:dyDescent="0.25">
      <c r="A28" s="48" t="s">
        <v>109</v>
      </c>
      <c r="B28" s="48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</row>
    <row r="29" spans="1:14" s="3" customFormat="1" ht="18" customHeight="1" x14ac:dyDescent="0.25"/>
    <row r="30" spans="1:14" s="3" customFormat="1" ht="18" customHeight="1" x14ac:dyDescent="0.25"/>
    <row r="31" spans="1:14" s="3" customFormat="1" ht="18" customHeight="1" x14ac:dyDescent="0.25"/>
    <row r="32" spans="1:14" s="3" customFormat="1" ht="18" customHeight="1" x14ac:dyDescent="0.25"/>
    <row r="33" spans="1:14" s="3" customFormat="1" ht="18" customHeight="1" x14ac:dyDescent="0.25"/>
    <row r="34" spans="1:14" s="3" customFormat="1" ht="18" customHeight="1" x14ac:dyDescent="0.25"/>
    <row r="35" spans="1:14" s="3" customFormat="1" ht="18" customHeight="1" x14ac:dyDescent="0.25"/>
    <row r="36" spans="1:14" s="3" customFormat="1" ht="18" customHeight="1" x14ac:dyDescent="0.25"/>
    <row r="37" spans="1:14" ht="18" customHeight="1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</row>
    <row r="38" spans="1:14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</row>
    <row r="39" spans="1:14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</row>
    <row r="40" spans="1:14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</row>
    <row r="41" spans="1:14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</row>
    <row r="42" spans="1:14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</row>
  </sheetData>
  <mergeCells count="64">
    <mergeCell ref="M17:M19"/>
    <mergeCell ref="M20:M22"/>
    <mergeCell ref="M23:M25"/>
    <mergeCell ref="N11:N13"/>
    <mergeCell ref="N14:N16"/>
    <mergeCell ref="N17:N19"/>
    <mergeCell ref="N20:N22"/>
    <mergeCell ref="N23:N25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E11:H11"/>
    <mergeCell ref="E12:F12"/>
    <mergeCell ref="G12:H12"/>
    <mergeCell ref="A26:B26"/>
    <mergeCell ref="C26:N26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A9:C9"/>
    <mergeCell ref="D9:H9"/>
    <mergeCell ref="I9:J9"/>
    <mergeCell ref="K9:N9"/>
    <mergeCell ref="A10:C10"/>
    <mergeCell ref="D10:N10"/>
    <mergeCell ref="A7:C7"/>
    <mergeCell ref="D7:H7"/>
    <mergeCell ref="I7:J7"/>
    <mergeCell ref="K7:N7"/>
    <mergeCell ref="A8:C8"/>
    <mergeCell ref="D8:H8"/>
    <mergeCell ref="I8:J8"/>
    <mergeCell ref="K8:N8"/>
    <mergeCell ref="L1:N1"/>
    <mergeCell ref="M2:N2"/>
    <mergeCell ref="A3:N3"/>
    <mergeCell ref="A6:C6"/>
    <mergeCell ref="D6:H6"/>
    <mergeCell ref="I6:J6"/>
    <mergeCell ref="K6:N6"/>
    <mergeCell ref="A4:B5"/>
    <mergeCell ref="C4:I5"/>
    <mergeCell ref="J4:N5"/>
  </mergeCells>
  <phoneticPr fontId="17" type="noConversion"/>
  <pageMargins left="0.82638888888888895" right="0.55000000000000004" top="1" bottom="1" header="0.51180555555555596" footer="0.51180555555555596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D1:BV101"/>
  <sheetViews>
    <sheetView workbookViewId="0">
      <selection activeCell="CC39" sqref="CC39"/>
    </sheetView>
  </sheetViews>
  <sheetFormatPr defaultColWidth="1.26953125" defaultRowHeight="15" x14ac:dyDescent="0.25"/>
  <cols>
    <col min="1" max="3" width="6.36328125" style="10" customWidth="1"/>
    <col min="4" max="4" width="1.81640625" style="10" customWidth="1"/>
    <col min="5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85" t="s">
        <v>58</v>
      </c>
      <c r="BI1" s="85"/>
      <c r="BJ1" s="134"/>
      <c r="BK1" s="134"/>
      <c r="BL1" s="134"/>
      <c r="BM1" s="85" t="s">
        <v>60</v>
      </c>
      <c r="BN1" s="85"/>
      <c r="BP1" s="85" t="s">
        <v>61</v>
      </c>
      <c r="BQ1" s="85"/>
      <c r="BR1" s="85"/>
      <c r="BS1" s="85"/>
      <c r="BT1" s="85"/>
      <c r="BU1" s="85" t="s">
        <v>60</v>
      </c>
      <c r="BV1" s="85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86" t="s">
        <v>110</v>
      </c>
      <c r="BM2" s="86"/>
      <c r="BN2" s="86"/>
      <c r="BO2" s="86"/>
      <c r="BP2" s="86"/>
      <c r="BQ2" s="86"/>
      <c r="BR2" s="86"/>
      <c r="BS2" s="86"/>
      <c r="BT2" s="86"/>
      <c r="BU2" s="86"/>
      <c r="BV2" s="86"/>
    </row>
    <row r="3" spans="4:74" s="9" customFormat="1" ht="8.25" customHeight="1" x14ac:dyDescent="0.25">
      <c r="D3" s="87" t="s">
        <v>111</v>
      </c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  <c r="W3" s="87"/>
      <c r="X3" s="87"/>
      <c r="Y3" s="87"/>
      <c r="Z3" s="87"/>
      <c r="AA3" s="87"/>
      <c r="AB3" s="87"/>
      <c r="AC3" s="87"/>
      <c r="AD3" s="87"/>
      <c r="AE3" s="87"/>
      <c r="AF3" s="87"/>
      <c r="AG3" s="87"/>
      <c r="AH3" s="87"/>
      <c r="AI3" s="87"/>
      <c r="AJ3" s="87"/>
      <c r="AK3" s="87"/>
      <c r="AL3" s="87"/>
      <c r="AM3" s="87"/>
      <c r="AN3" s="87"/>
      <c r="AO3" s="87"/>
      <c r="AP3" s="87"/>
      <c r="AQ3" s="87"/>
      <c r="AR3" s="87"/>
      <c r="AS3" s="87"/>
      <c r="AT3" s="87"/>
      <c r="AU3" s="87"/>
      <c r="AV3" s="87"/>
      <c r="AW3" s="87"/>
      <c r="AX3" s="87"/>
      <c r="AY3" s="87"/>
      <c r="AZ3" s="87"/>
      <c r="BA3" s="87"/>
      <c r="BB3" s="87"/>
      <c r="BC3" s="87"/>
      <c r="BD3" s="87"/>
      <c r="BE3" s="87"/>
      <c r="BF3" s="87"/>
      <c r="BG3" s="87"/>
      <c r="BH3" s="87"/>
      <c r="BI3" s="87"/>
      <c r="BJ3" s="87"/>
      <c r="BK3" s="87"/>
      <c r="BL3" s="87"/>
      <c r="BM3" s="87"/>
      <c r="BN3" s="87"/>
      <c r="BO3" s="87"/>
      <c r="BP3" s="87"/>
      <c r="BQ3" s="87"/>
      <c r="BR3" s="87"/>
      <c r="BS3" s="87"/>
      <c r="BT3" s="87"/>
      <c r="BU3" s="87"/>
      <c r="BV3" s="87"/>
    </row>
    <row r="4" spans="4:74" s="9" customFormat="1" ht="8.25" customHeight="1" x14ac:dyDescent="0.25"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  <c r="W4" s="87"/>
      <c r="X4" s="87"/>
      <c r="Y4" s="87"/>
      <c r="Z4" s="87"/>
      <c r="AA4" s="87"/>
      <c r="AB4" s="87"/>
      <c r="AC4" s="87"/>
      <c r="AD4" s="87"/>
      <c r="AE4" s="87"/>
      <c r="AF4" s="87"/>
      <c r="AG4" s="87"/>
      <c r="AH4" s="87"/>
      <c r="AI4" s="87"/>
      <c r="AJ4" s="87"/>
      <c r="AK4" s="87"/>
      <c r="AL4" s="87"/>
      <c r="AM4" s="87"/>
      <c r="AN4" s="87"/>
      <c r="AO4" s="87"/>
      <c r="AP4" s="87"/>
      <c r="AQ4" s="87"/>
      <c r="AR4" s="87"/>
      <c r="AS4" s="87"/>
      <c r="AT4" s="87"/>
      <c r="AU4" s="87"/>
      <c r="AV4" s="87"/>
      <c r="AW4" s="87"/>
      <c r="AX4" s="87"/>
      <c r="AY4" s="87"/>
      <c r="AZ4" s="87"/>
      <c r="BA4" s="87"/>
      <c r="BB4" s="87"/>
      <c r="BC4" s="87"/>
      <c r="BD4" s="87"/>
      <c r="BE4" s="87"/>
      <c r="BF4" s="87"/>
      <c r="BG4" s="87"/>
      <c r="BH4" s="87"/>
      <c r="BI4" s="87"/>
      <c r="BJ4" s="87"/>
      <c r="BK4" s="87"/>
      <c r="BL4" s="87"/>
      <c r="BM4" s="87"/>
      <c r="BN4" s="87"/>
      <c r="BO4" s="87"/>
      <c r="BP4" s="87"/>
      <c r="BQ4" s="87"/>
      <c r="BR4" s="87"/>
      <c r="BS4" s="87"/>
      <c r="BT4" s="87"/>
      <c r="BU4" s="87"/>
      <c r="BV4" s="87"/>
    </row>
    <row r="5" spans="4:74" s="9" customFormat="1" ht="8.25" customHeight="1" x14ac:dyDescent="0.25"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  <c r="W5" s="87"/>
      <c r="X5" s="87"/>
      <c r="Y5" s="87"/>
      <c r="Z5" s="87"/>
      <c r="AA5" s="87"/>
      <c r="AB5" s="87"/>
      <c r="AC5" s="87"/>
      <c r="AD5" s="87"/>
      <c r="AE5" s="87"/>
      <c r="AF5" s="87"/>
      <c r="AG5" s="87"/>
      <c r="AH5" s="87"/>
      <c r="AI5" s="87"/>
      <c r="AJ5" s="87"/>
      <c r="AK5" s="87"/>
      <c r="AL5" s="87"/>
      <c r="AM5" s="87"/>
      <c r="AN5" s="87"/>
      <c r="AO5" s="87"/>
      <c r="AP5" s="87"/>
      <c r="AQ5" s="87"/>
      <c r="AR5" s="87"/>
      <c r="AS5" s="87"/>
      <c r="AT5" s="87"/>
      <c r="AU5" s="87"/>
      <c r="AV5" s="87"/>
      <c r="AW5" s="87"/>
      <c r="AX5" s="87"/>
      <c r="AY5" s="87"/>
      <c r="AZ5" s="87"/>
      <c r="BA5" s="87"/>
      <c r="BB5" s="87"/>
      <c r="BC5" s="87"/>
      <c r="BD5" s="87"/>
      <c r="BE5" s="87"/>
      <c r="BF5" s="87"/>
      <c r="BG5" s="87"/>
      <c r="BH5" s="87"/>
      <c r="BI5" s="87"/>
      <c r="BJ5" s="87"/>
      <c r="BK5" s="87"/>
      <c r="BL5" s="87"/>
      <c r="BM5" s="87"/>
      <c r="BN5" s="87"/>
      <c r="BO5" s="87"/>
      <c r="BP5" s="87"/>
      <c r="BQ5" s="87"/>
      <c r="BR5" s="87"/>
      <c r="BS5" s="87"/>
      <c r="BT5" s="87"/>
      <c r="BU5" s="87"/>
      <c r="BV5" s="87"/>
    </row>
    <row r="6" spans="4:74" s="9" customFormat="1" ht="6.65" customHeight="1" x14ac:dyDescent="0.25"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89" t="s">
        <v>64</v>
      </c>
      <c r="E7" s="89"/>
      <c r="F7" s="89"/>
      <c r="G7" s="89"/>
      <c r="H7" s="89"/>
      <c r="I7" s="89"/>
      <c r="J7" s="89"/>
      <c r="K7" s="89"/>
      <c r="L7" s="89"/>
      <c r="M7" s="128" t="s">
        <v>4</v>
      </c>
      <c r="N7" s="135"/>
      <c r="O7" s="135"/>
      <c r="P7" s="135"/>
      <c r="Q7" s="135"/>
      <c r="R7" s="135"/>
      <c r="S7" s="135"/>
      <c r="T7" s="135"/>
      <c r="U7" s="135"/>
      <c r="V7" s="135"/>
      <c r="W7" s="135"/>
      <c r="X7" s="135"/>
      <c r="Y7" s="135"/>
      <c r="Z7" s="135"/>
      <c r="AA7" s="135"/>
      <c r="AB7" s="135"/>
      <c r="AC7" s="135"/>
      <c r="AD7" s="135"/>
      <c r="AE7" s="135"/>
      <c r="AF7" s="135"/>
      <c r="AG7" s="135"/>
      <c r="AH7" s="135"/>
      <c r="AI7" s="135"/>
      <c r="AJ7" s="135"/>
      <c r="AK7" s="135"/>
      <c r="AL7" s="135"/>
      <c r="AM7" s="135"/>
      <c r="AN7" s="135"/>
      <c r="AO7" s="135"/>
      <c r="AP7" s="135"/>
      <c r="AQ7" s="135"/>
      <c r="AR7" s="135"/>
      <c r="AS7" s="135"/>
      <c r="AT7" s="135"/>
      <c r="AU7" s="135"/>
      <c r="AV7" s="135"/>
      <c r="AW7" s="186" t="s">
        <v>112</v>
      </c>
      <c r="AX7" s="186"/>
      <c r="AY7" s="186"/>
      <c r="AZ7" s="186"/>
      <c r="BA7" s="186"/>
      <c r="BB7" s="186"/>
      <c r="BC7" s="186"/>
      <c r="BD7" s="186"/>
      <c r="BE7" s="186"/>
      <c r="BF7" s="186"/>
      <c r="BG7" s="186"/>
      <c r="BH7" s="186"/>
      <c r="BI7" s="186"/>
      <c r="BJ7" s="186"/>
      <c r="BK7" s="186"/>
      <c r="BL7" s="186"/>
      <c r="BM7" s="186"/>
      <c r="BN7" s="186"/>
      <c r="BO7" s="186"/>
      <c r="BP7" s="186"/>
      <c r="BQ7" s="186"/>
      <c r="BR7" s="186"/>
      <c r="BS7" s="186"/>
      <c r="BT7" s="186"/>
      <c r="BU7" s="186"/>
      <c r="BV7" s="186"/>
    </row>
    <row r="8" spans="4:74" s="9" customFormat="1" ht="12.75" customHeight="1" x14ac:dyDescent="0.25">
      <c r="D8" s="89"/>
      <c r="E8" s="89"/>
      <c r="F8" s="89"/>
      <c r="G8" s="89"/>
      <c r="H8" s="89"/>
      <c r="I8" s="89"/>
      <c r="J8" s="89"/>
      <c r="K8" s="89"/>
      <c r="L8" s="89"/>
      <c r="M8" s="135"/>
      <c r="N8" s="135"/>
      <c r="O8" s="135"/>
      <c r="P8" s="135"/>
      <c r="Q8" s="135"/>
      <c r="R8" s="135"/>
      <c r="S8" s="135"/>
      <c r="T8" s="135"/>
      <c r="U8" s="135"/>
      <c r="V8" s="135"/>
      <c r="W8" s="135"/>
      <c r="X8" s="135"/>
      <c r="Y8" s="135"/>
      <c r="Z8" s="135"/>
      <c r="AA8" s="135"/>
      <c r="AB8" s="135"/>
      <c r="AC8" s="135"/>
      <c r="AD8" s="135"/>
      <c r="AE8" s="135"/>
      <c r="AF8" s="135"/>
      <c r="AG8" s="135"/>
      <c r="AH8" s="135"/>
      <c r="AI8" s="135"/>
      <c r="AJ8" s="135"/>
      <c r="AK8" s="135"/>
      <c r="AL8" s="135"/>
      <c r="AM8" s="135"/>
      <c r="AN8" s="135"/>
      <c r="AO8" s="135"/>
      <c r="AP8" s="135"/>
      <c r="AQ8" s="135"/>
      <c r="AR8" s="135"/>
      <c r="AS8" s="135"/>
      <c r="AT8" s="135"/>
      <c r="AU8" s="135"/>
      <c r="AV8" s="135"/>
      <c r="AW8" s="186"/>
      <c r="AX8" s="186"/>
      <c r="AY8" s="186"/>
      <c r="AZ8" s="186"/>
      <c r="BA8" s="186"/>
      <c r="BB8" s="186"/>
      <c r="BC8" s="186"/>
      <c r="BD8" s="186"/>
      <c r="BE8" s="186"/>
      <c r="BF8" s="186"/>
      <c r="BG8" s="186"/>
      <c r="BH8" s="186"/>
      <c r="BI8" s="186"/>
      <c r="BJ8" s="186"/>
      <c r="BK8" s="186"/>
      <c r="BL8" s="186"/>
      <c r="BM8" s="186"/>
      <c r="BN8" s="186"/>
      <c r="BO8" s="186"/>
      <c r="BP8" s="186"/>
      <c r="BQ8" s="186"/>
      <c r="BR8" s="186"/>
      <c r="BS8" s="186"/>
      <c r="BT8" s="186"/>
      <c r="BU8" s="186"/>
      <c r="BV8" s="186"/>
    </row>
    <row r="9" spans="4:74" s="9" customFormat="1" ht="6" customHeight="1" x14ac:dyDescent="0.25">
      <c r="D9" s="93" t="s">
        <v>66</v>
      </c>
      <c r="E9" s="94"/>
      <c r="F9" s="94"/>
      <c r="G9" s="94"/>
      <c r="H9" s="94"/>
      <c r="I9" s="94"/>
      <c r="J9" s="94"/>
      <c r="K9" s="94"/>
      <c r="L9" s="94"/>
      <c r="M9" s="94"/>
      <c r="N9" s="94"/>
      <c r="O9" s="94"/>
      <c r="P9" s="94"/>
      <c r="Q9" s="136" t="s">
        <v>6</v>
      </c>
      <c r="R9" s="136"/>
      <c r="S9" s="136"/>
      <c r="T9" s="136"/>
      <c r="U9" s="136"/>
      <c r="V9" s="136"/>
      <c r="W9" s="136"/>
      <c r="X9" s="136"/>
      <c r="Y9" s="136"/>
      <c r="Z9" s="136"/>
      <c r="AA9" s="136"/>
      <c r="AB9" s="136"/>
      <c r="AC9" s="136"/>
      <c r="AD9" s="136"/>
      <c r="AE9" s="136"/>
      <c r="AF9" s="136"/>
      <c r="AG9" s="136"/>
      <c r="AH9" s="136"/>
      <c r="AI9" s="136"/>
      <c r="AJ9" s="136"/>
      <c r="AK9" s="136"/>
      <c r="AL9" s="136"/>
      <c r="AM9" s="136"/>
      <c r="AN9" s="136"/>
      <c r="AO9" s="136"/>
      <c r="AP9" s="100" t="s">
        <v>54</v>
      </c>
      <c r="AQ9" s="100"/>
      <c r="AR9" s="100"/>
      <c r="AS9" s="100"/>
      <c r="AT9" s="100"/>
      <c r="AU9" s="100"/>
      <c r="AV9" s="100"/>
      <c r="AW9" s="100"/>
      <c r="AX9" s="100"/>
      <c r="AY9" s="100"/>
      <c r="AZ9" s="100"/>
      <c r="BA9" s="94" t="s">
        <v>6</v>
      </c>
      <c r="BB9" s="94"/>
      <c r="BC9" s="94"/>
      <c r="BD9" s="94"/>
      <c r="BE9" s="94"/>
      <c r="BF9" s="94"/>
      <c r="BG9" s="94"/>
      <c r="BH9" s="94"/>
      <c r="BI9" s="94"/>
      <c r="BJ9" s="94"/>
      <c r="BK9" s="94"/>
      <c r="BL9" s="94"/>
      <c r="BM9" s="94"/>
      <c r="BN9" s="94"/>
      <c r="BO9" s="94"/>
      <c r="BP9" s="94"/>
      <c r="BQ9" s="94"/>
      <c r="BR9" s="94"/>
      <c r="BS9" s="94"/>
      <c r="BT9" s="94"/>
      <c r="BU9" s="94"/>
      <c r="BV9" s="139"/>
    </row>
    <row r="10" spans="4:74" s="9" customFormat="1" ht="6" customHeight="1" x14ac:dyDescent="0.25">
      <c r="D10" s="95"/>
      <c r="E10" s="96"/>
      <c r="F10" s="96"/>
      <c r="G10" s="96"/>
      <c r="H10" s="96"/>
      <c r="I10" s="96"/>
      <c r="J10" s="96"/>
      <c r="K10" s="96"/>
      <c r="L10" s="96"/>
      <c r="M10" s="96"/>
      <c r="N10" s="96"/>
      <c r="O10" s="96"/>
      <c r="P10" s="96"/>
      <c r="Q10" s="137"/>
      <c r="R10" s="137"/>
      <c r="S10" s="137"/>
      <c r="T10" s="137"/>
      <c r="U10" s="137"/>
      <c r="V10" s="137"/>
      <c r="W10" s="137"/>
      <c r="X10" s="137"/>
      <c r="Y10" s="137"/>
      <c r="Z10" s="137"/>
      <c r="AA10" s="137"/>
      <c r="AB10" s="137"/>
      <c r="AC10" s="137"/>
      <c r="AD10" s="137"/>
      <c r="AE10" s="137"/>
      <c r="AF10" s="137"/>
      <c r="AG10" s="137"/>
      <c r="AH10" s="137"/>
      <c r="AI10" s="137"/>
      <c r="AJ10" s="137"/>
      <c r="AK10" s="137"/>
      <c r="AL10" s="137"/>
      <c r="AM10" s="137"/>
      <c r="AN10" s="137"/>
      <c r="AO10" s="137"/>
      <c r="AP10" s="101"/>
      <c r="AQ10" s="101"/>
      <c r="AR10" s="101"/>
      <c r="AS10" s="101"/>
      <c r="AT10" s="101"/>
      <c r="AU10" s="101"/>
      <c r="AV10" s="101"/>
      <c r="AW10" s="101"/>
      <c r="AX10" s="101"/>
      <c r="AY10" s="101"/>
      <c r="AZ10" s="101"/>
      <c r="BA10" s="96"/>
      <c r="BB10" s="96"/>
      <c r="BC10" s="96"/>
      <c r="BD10" s="96"/>
      <c r="BE10" s="96"/>
      <c r="BF10" s="96"/>
      <c r="BG10" s="96"/>
      <c r="BH10" s="96"/>
      <c r="BI10" s="96"/>
      <c r="BJ10" s="96"/>
      <c r="BK10" s="96"/>
      <c r="BL10" s="96"/>
      <c r="BM10" s="96"/>
      <c r="BN10" s="96"/>
      <c r="BO10" s="96"/>
      <c r="BP10" s="96"/>
      <c r="BQ10" s="96"/>
      <c r="BR10" s="96"/>
      <c r="BS10" s="96"/>
      <c r="BT10" s="96"/>
      <c r="BU10" s="96"/>
      <c r="BV10" s="140"/>
    </row>
    <row r="11" spans="4:74" s="9" customFormat="1" ht="6" customHeight="1" x14ac:dyDescent="0.25">
      <c r="D11" s="97"/>
      <c r="E11" s="98"/>
      <c r="F11" s="98"/>
      <c r="G11" s="98"/>
      <c r="H11" s="98"/>
      <c r="I11" s="98"/>
      <c r="J11" s="98"/>
      <c r="K11" s="98"/>
      <c r="L11" s="98"/>
      <c r="M11" s="98"/>
      <c r="N11" s="98"/>
      <c r="O11" s="98"/>
      <c r="P11" s="98"/>
      <c r="Q11" s="138"/>
      <c r="R11" s="138"/>
      <c r="S11" s="138"/>
      <c r="T11" s="138"/>
      <c r="U11" s="138"/>
      <c r="V11" s="138"/>
      <c r="W11" s="138"/>
      <c r="X11" s="138"/>
      <c r="Y11" s="138"/>
      <c r="Z11" s="138"/>
      <c r="AA11" s="138"/>
      <c r="AB11" s="138"/>
      <c r="AC11" s="138"/>
      <c r="AD11" s="138"/>
      <c r="AE11" s="138"/>
      <c r="AF11" s="138"/>
      <c r="AG11" s="138"/>
      <c r="AH11" s="138"/>
      <c r="AI11" s="138"/>
      <c r="AJ11" s="138"/>
      <c r="AK11" s="138"/>
      <c r="AL11" s="138"/>
      <c r="AM11" s="138"/>
      <c r="AN11" s="138"/>
      <c r="AO11" s="138"/>
      <c r="AP11" s="102"/>
      <c r="AQ11" s="102"/>
      <c r="AR11" s="102"/>
      <c r="AS11" s="102"/>
      <c r="AT11" s="102"/>
      <c r="AU11" s="102"/>
      <c r="AV11" s="102"/>
      <c r="AW11" s="102"/>
      <c r="AX11" s="102"/>
      <c r="AY11" s="102"/>
      <c r="AZ11" s="102"/>
      <c r="BA11" s="98"/>
      <c r="BB11" s="98"/>
      <c r="BC11" s="98"/>
      <c r="BD11" s="98"/>
      <c r="BE11" s="98"/>
      <c r="BF11" s="98"/>
      <c r="BG11" s="98"/>
      <c r="BH11" s="98"/>
      <c r="BI11" s="98"/>
      <c r="BJ11" s="98"/>
      <c r="BK11" s="98"/>
      <c r="BL11" s="98"/>
      <c r="BM11" s="98"/>
      <c r="BN11" s="98"/>
      <c r="BO11" s="98"/>
      <c r="BP11" s="98"/>
      <c r="BQ11" s="98"/>
      <c r="BR11" s="98"/>
      <c r="BS11" s="98"/>
      <c r="BT11" s="98"/>
      <c r="BU11" s="98"/>
      <c r="BV11" s="141"/>
    </row>
    <row r="12" spans="4:74" s="9" customFormat="1" ht="6" customHeight="1" x14ac:dyDescent="0.25">
      <c r="D12" s="97"/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138"/>
      <c r="R12" s="138"/>
      <c r="S12" s="138"/>
      <c r="T12" s="138"/>
      <c r="U12" s="138"/>
      <c r="V12" s="138"/>
      <c r="W12" s="138"/>
      <c r="X12" s="138"/>
      <c r="Y12" s="138"/>
      <c r="Z12" s="138"/>
      <c r="AA12" s="138"/>
      <c r="AB12" s="138"/>
      <c r="AC12" s="138"/>
      <c r="AD12" s="138"/>
      <c r="AE12" s="138"/>
      <c r="AF12" s="138"/>
      <c r="AG12" s="138"/>
      <c r="AH12" s="138"/>
      <c r="AI12" s="138"/>
      <c r="AJ12" s="138"/>
      <c r="AK12" s="138"/>
      <c r="AL12" s="138"/>
      <c r="AM12" s="138"/>
      <c r="AN12" s="138"/>
      <c r="AO12" s="138"/>
      <c r="AP12" s="102"/>
      <c r="AQ12" s="102"/>
      <c r="AR12" s="102"/>
      <c r="AS12" s="102"/>
      <c r="AT12" s="102"/>
      <c r="AU12" s="102"/>
      <c r="AV12" s="102"/>
      <c r="AW12" s="102"/>
      <c r="AX12" s="102"/>
      <c r="AY12" s="102"/>
      <c r="AZ12" s="102"/>
      <c r="BA12" s="98"/>
      <c r="BB12" s="98"/>
      <c r="BC12" s="98"/>
      <c r="BD12" s="98"/>
      <c r="BE12" s="98"/>
      <c r="BF12" s="98"/>
      <c r="BG12" s="98"/>
      <c r="BH12" s="98"/>
      <c r="BI12" s="98"/>
      <c r="BJ12" s="98"/>
      <c r="BK12" s="98"/>
      <c r="BL12" s="98"/>
      <c r="BM12" s="98"/>
      <c r="BN12" s="98"/>
      <c r="BO12" s="98"/>
      <c r="BP12" s="98"/>
      <c r="BQ12" s="98"/>
      <c r="BR12" s="98"/>
      <c r="BS12" s="98"/>
      <c r="BT12" s="98"/>
      <c r="BU12" s="98"/>
      <c r="BV12" s="141"/>
    </row>
    <row r="13" spans="4:74" s="9" customFormat="1" ht="6" customHeight="1" x14ac:dyDescent="0.25">
      <c r="D13" s="97" t="s">
        <v>67</v>
      </c>
      <c r="E13" s="98"/>
      <c r="F13" s="98"/>
      <c r="G13" s="98"/>
      <c r="H13" s="98"/>
      <c r="I13" s="98"/>
      <c r="J13" s="98"/>
      <c r="K13" s="98"/>
      <c r="L13" s="98"/>
      <c r="M13" s="98"/>
      <c r="N13" s="98"/>
      <c r="O13" s="98"/>
      <c r="P13" s="98"/>
      <c r="Q13" s="138"/>
      <c r="R13" s="138"/>
      <c r="S13" s="138"/>
      <c r="T13" s="138"/>
      <c r="U13" s="138"/>
      <c r="V13" s="138"/>
      <c r="W13" s="138"/>
      <c r="X13" s="138"/>
      <c r="Y13" s="138"/>
      <c r="Z13" s="138"/>
      <c r="AA13" s="138"/>
      <c r="AB13" s="138"/>
      <c r="AC13" s="138"/>
      <c r="AD13" s="138"/>
      <c r="AE13" s="138"/>
      <c r="AF13" s="138"/>
      <c r="AG13" s="138"/>
      <c r="AH13" s="138"/>
      <c r="AI13" s="138"/>
      <c r="AJ13" s="138"/>
      <c r="AK13" s="138"/>
      <c r="AL13" s="138"/>
      <c r="AM13" s="138"/>
      <c r="AN13" s="138"/>
      <c r="AO13" s="138"/>
      <c r="AP13" s="98" t="s">
        <v>9</v>
      </c>
      <c r="AQ13" s="98"/>
      <c r="AR13" s="98"/>
      <c r="AS13" s="98"/>
      <c r="AT13" s="98"/>
      <c r="AU13" s="98"/>
      <c r="AV13" s="98"/>
      <c r="AW13" s="98"/>
      <c r="AX13" s="98"/>
      <c r="AY13" s="98"/>
      <c r="AZ13" s="98"/>
      <c r="BA13" s="98"/>
      <c r="BB13" s="98"/>
      <c r="BC13" s="98"/>
      <c r="BD13" s="98"/>
      <c r="BE13" s="98"/>
      <c r="BF13" s="98"/>
      <c r="BG13" s="98"/>
      <c r="BH13" s="98"/>
      <c r="BI13" s="98"/>
      <c r="BJ13" s="98"/>
      <c r="BK13" s="98"/>
      <c r="BL13" s="98"/>
      <c r="BM13" s="98"/>
      <c r="BN13" s="98"/>
      <c r="BO13" s="98"/>
      <c r="BP13" s="98"/>
      <c r="BQ13" s="98"/>
      <c r="BR13" s="98"/>
      <c r="BS13" s="98"/>
      <c r="BT13" s="98"/>
      <c r="BU13" s="98"/>
      <c r="BV13" s="141"/>
    </row>
    <row r="14" spans="4:74" s="9" customFormat="1" ht="6" customHeight="1" x14ac:dyDescent="0.25">
      <c r="D14" s="97"/>
      <c r="E14" s="98"/>
      <c r="F14" s="98"/>
      <c r="G14" s="98"/>
      <c r="H14" s="98"/>
      <c r="I14" s="98"/>
      <c r="J14" s="98"/>
      <c r="K14" s="98"/>
      <c r="L14" s="98"/>
      <c r="M14" s="98"/>
      <c r="N14" s="98"/>
      <c r="O14" s="98"/>
      <c r="P14" s="98"/>
      <c r="Q14" s="138"/>
      <c r="R14" s="138"/>
      <c r="S14" s="138"/>
      <c r="T14" s="138"/>
      <c r="U14" s="138"/>
      <c r="V14" s="138"/>
      <c r="W14" s="138"/>
      <c r="X14" s="138"/>
      <c r="Y14" s="138"/>
      <c r="Z14" s="138"/>
      <c r="AA14" s="138"/>
      <c r="AB14" s="138"/>
      <c r="AC14" s="138"/>
      <c r="AD14" s="138"/>
      <c r="AE14" s="138"/>
      <c r="AF14" s="138"/>
      <c r="AG14" s="138"/>
      <c r="AH14" s="138"/>
      <c r="AI14" s="138"/>
      <c r="AJ14" s="138"/>
      <c r="AK14" s="138"/>
      <c r="AL14" s="138"/>
      <c r="AM14" s="138"/>
      <c r="AN14" s="138"/>
      <c r="AO14" s="138"/>
      <c r="AP14" s="98"/>
      <c r="AQ14" s="98"/>
      <c r="AR14" s="98"/>
      <c r="AS14" s="98"/>
      <c r="AT14" s="98"/>
      <c r="AU14" s="98"/>
      <c r="AV14" s="98"/>
      <c r="AW14" s="98"/>
      <c r="AX14" s="98"/>
      <c r="AY14" s="98"/>
      <c r="AZ14" s="98"/>
      <c r="BA14" s="98"/>
      <c r="BB14" s="98"/>
      <c r="BC14" s="98"/>
      <c r="BD14" s="98"/>
      <c r="BE14" s="98"/>
      <c r="BF14" s="98"/>
      <c r="BG14" s="98"/>
      <c r="BH14" s="98"/>
      <c r="BI14" s="98"/>
      <c r="BJ14" s="98"/>
      <c r="BK14" s="98"/>
      <c r="BL14" s="98"/>
      <c r="BM14" s="98"/>
      <c r="BN14" s="98"/>
      <c r="BO14" s="98"/>
      <c r="BP14" s="98"/>
      <c r="BQ14" s="98"/>
      <c r="BR14" s="98"/>
      <c r="BS14" s="98"/>
      <c r="BT14" s="98"/>
      <c r="BU14" s="98"/>
      <c r="BV14" s="141"/>
    </row>
    <row r="15" spans="4:74" s="9" customFormat="1" ht="6" customHeight="1" x14ac:dyDescent="0.25">
      <c r="D15" s="97"/>
      <c r="E15" s="98"/>
      <c r="F15" s="98"/>
      <c r="G15" s="98"/>
      <c r="H15" s="98"/>
      <c r="I15" s="98"/>
      <c r="J15" s="98"/>
      <c r="K15" s="98"/>
      <c r="L15" s="98"/>
      <c r="M15" s="98"/>
      <c r="N15" s="98"/>
      <c r="O15" s="98"/>
      <c r="P15" s="98"/>
      <c r="Q15" s="138"/>
      <c r="R15" s="138"/>
      <c r="S15" s="138"/>
      <c r="T15" s="138"/>
      <c r="U15" s="138"/>
      <c r="V15" s="138"/>
      <c r="W15" s="138"/>
      <c r="X15" s="138"/>
      <c r="Y15" s="138"/>
      <c r="Z15" s="138"/>
      <c r="AA15" s="138"/>
      <c r="AB15" s="138"/>
      <c r="AC15" s="138"/>
      <c r="AD15" s="138"/>
      <c r="AE15" s="138"/>
      <c r="AF15" s="138"/>
      <c r="AG15" s="138"/>
      <c r="AH15" s="138"/>
      <c r="AI15" s="138"/>
      <c r="AJ15" s="138"/>
      <c r="AK15" s="138"/>
      <c r="AL15" s="138"/>
      <c r="AM15" s="138"/>
      <c r="AN15" s="138"/>
      <c r="AO15" s="138"/>
      <c r="AP15" s="98"/>
      <c r="AQ15" s="98"/>
      <c r="AR15" s="98"/>
      <c r="AS15" s="98"/>
      <c r="AT15" s="98"/>
      <c r="AU15" s="98"/>
      <c r="AV15" s="98"/>
      <c r="AW15" s="98"/>
      <c r="AX15" s="98"/>
      <c r="AY15" s="98"/>
      <c r="AZ15" s="98"/>
      <c r="BA15" s="98"/>
      <c r="BB15" s="98"/>
      <c r="BC15" s="98"/>
      <c r="BD15" s="98"/>
      <c r="BE15" s="98"/>
      <c r="BF15" s="98"/>
      <c r="BG15" s="98"/>
      <c r="BH15" s="98"/>
      <c r="BI15" s="98"/>
      <c r="BJ15" s="98"/>
      <c r="BK15" s="98"/>
      <c r="BL15" s="98"/>
      <c r="BM15" s="98"/>
      <c r="BN15" s="98"/>
      <c r="BO15" s="98"/>
      <c r="BP15" s="98"/>
      <c r="BQ15" s="98"/>
      <c r="BR15" s="98"/>
      <c r="BS15" s="98"/>
      <c r="BT15" s="98"/>
      <c r="BU15" s="98"/>
      <c r="BV15" s="141"/>
    </row>
    <row r="16" spans="4:74" s="9" customFormat="1" ht="6" customHeight="1" x14ac:dyDescent="0.25">
      <c r="D16" s="97"/>
      <c r="E16" s="98"/>
      <c r="F16" s="98"/>
      <c r="G16" s="98"/>
      <c r="H16" s="98"/>
      <c r="I16" s="98"/>
      <c r="J16" s="98"/>
      <c r="K16" s="98"/>
      <c r="L16" s="98"/>
      <c r="M16" s="98"/>
      <c r="N16" s="98"/>
      <c r="O16" s="98"/>
      <c r="P16" s="98"/>
      <c r="Q16" s="138"/>
      <c r="R16" s="138"/>
      <c r="S16" s="138"/>
      <c r="T16" s="138"/>
      <c r="U16" s="138"/>
      <c r="V16" s="138"/>
      <c r="W16" s="138"/>
      <c r="X16" s="138"/>
      <c r="Y16" s="138"/>
      <c r="Z16" s="138"/>
      <c r="AA16" s="138"/>
      <c r="AB16" s="138"/>
      <c r="AC16" s="138"/>
      <c r="AD16" s="138"/>
      <c r="AE16" s="138"/>
      <c r="AF16" s="138"/>
      <c r="AG16" s="138"/>
      <c r="AH16" s="138"/>
      <c r="AI16" s="138"/>
      <c r="AJ16" s="138"/>
      <c r="AK16" s="138"/>
      <c r="AL16" s="138"/>
      <c r="AM16" s="138"/>
      <c r="AN16" s="138"/>
      <c r="AO16" s="138"/>
      <c r="AP16" s="98"/>
      <c r="AQ16" s="98"/>
      <c r="AR16" s="98"/>
      <c r="AS16" s="98"/>
      <c r="AT16" s="98"/>
      <c r="AU16" s="98"/>
      <c r="AV16" s="98"/>
      <c r="AW16" s="98"/>
      <c r="AX16" s="98"/>
      <c r="AY16" s="98"/>
      <c r="AZ16" s="98"/>
      <c r="BA16" s="98"/>
      <c r="BB16" s="98"/>
      <c r="BC16" s="98"/>
      <c r="BD16" s="98"/>
      <c r="BE16" s="98"/>
      <c r="BF16" s="98"/>
      <c r="BG16" s="98"/>
      <c r="BH16" s="98"/>
      <c r="BI16" s="98"/>
      <c r="BJ16" s="98"/>
      <c r="BK16" s="98"/>
      <c r="BL16" s="98"/>
      <c r="BM16" s="98"/>
      <c r="BN16" s="98"/>
      <c r="BO16" s="98"/>
      <c r="BP16" s="98"/>
      <c r="BQ16" s="98"/>
      <c r="BR16" s="98"/>
      <c r="BS16" s="98"/>
      <c r="BT16" s="98"/>
      <c r="BU16" s="98"/>
      <c r="BV16" s="141"/>
    </row>
    <row r="17" spans="4:74" s="9" customFormat="1" ht="6" customHeight="1" x14ac:dyDescent="0.25">
      <c r="D17" s="97" t="s">
        <v>5</v>
      </c>
      <c r="E17" s="98"/>
      <c r="F17" s="98"/>
      <c r="G17" s="98"/>
      <c r="H17" s="98"/>
      <c r="I17" s="98"/>
      <c r="J17" s="98"/>
      <c r="K17" s="98"/>
      <c r="L17" s="98"/>
      <c r="M17" s="98"/>
      <c r="N17" s="98"/>
      <c r="O17" s="98"/>
      <c r="P17" s="98"/>
      <c r="Q17" s="138"/>
      <c r="R17" s="138"/>
      <c r="S17" s="138"/>
      <c r="T17" s="138"/>
      <c r="U17" s="138"/>
      <c r="V17" s="138"/>
      <c r="W17" s="138"/>
      <c r="X17" s="138"/>
      <c r="Y17" s="138"/>
      <c r="Z17" s="138"/>
      <c r="AA17" s="138"/>
      <c r="AB17" s="138"/>
      <c r="AC17" s="138"/>
      <c r="AD17" s="138"/>
      <c r="AE17" s="138"/>
      <c r="AF17" s="138"/>
      <c r="AG17" s="138"/>
      <c r="AH17" s="138"/>
      <c r="AI17" s="138"/>
      <c r="AJ17" s="138"/>
      <c r="AK17" s="138"/>
      <c r="AL17" s="138"/>
      <c r="AM17" s="138"/>
      <c r="AN17" s="138"/>
      <c r="AO17" s="138"/>
      <c r="AP17" s="98" t="s">
        <v>13</v>
      </c>
      <c r="AQ17" s="98"/>
      <c r="AR17" s="98"/>
      <c r="AS17" s="98"/>
      <c r="AT17" s="98"/>
      <c r="AU17" s="98"/>
      <c r="AV17" s="98"/>
      <c r="AW17" s="98"/>
      <c r="AX17" s="98"/>
      <c r="AY17" s="98"/>
      <c r="AZ17" s="98"/>
      <c r="BA17" s="98"/>
      <c r="BB17" s="98"/>
      <c r="BC17" s="98"/>
      <c r="BD17" s="98"/>
      <c r="BE17" s="98"/>
      <c r="BF17" s="98"/>
      <c r="BG17" s="98"/>
      <c r="BH17" s="98"/>
      <c r="BI17" s="98"/>
      <c r="BJ17" s="98"/>
      <c r="BK17" s="98"/>
      <c r="BL17" s="98"/>
      <c r="BM17" s="98"/>
      <c r="BN17" s="98"/>
      <c r="BO17" s="98"/>
      <c r="BP17" s="98"/>
      <c r="BQ17" s="98"/>
      <c r="BR17" s="98"/>
      <c r="BS17" s="98"/>
      <c r="BT17" s="98"/>
      <c r="BU17" s="98"/>
      <c r="BV17" s="141"/>
    </row>
    <row r="18" spans="4:74" s="9" customFormat="1" ht="6" customHeight="1" x14ac:dyDescent="0.25">
      <c r="D18" s="97"/>
      <c r="E18" s="98"/>
      <c r="F18" s="98"/>
      <c r="G18" s="98"/>
      <c r="H18" s="98"/>
      <c r="I18" s="98"/>
      <c r="J18" s="98"/>
      <c r="K18" s="98"/>
      <c r="L18" s="98"/>
      <c r="M18" s="98"/>
      <c r="N18" s="98"/>
      <c r="O18" s="98"/>
      <c r="P18" s="98"/>
      <c r="Q18" s="138"/>
      <c r="R18" s="138"/>
      <c r="S18" s="138"/>
      <c r="T18" s="138"/>
      <c r="U18" s="138"/>
      <c r="V18" s="138"/>
      <c r="W18" s="138"/>
      <c r="X18" s="138"/>
      <c r="Y18" s="138"/>
      <c r="Z18" s="138"/>
      <c r="AA18" s="138"/>
      <c r="AB18" s="138"/>
      <c r="AC18" s="138"/>
      <c r="AD18" s="138"/>
      <c r="AE18" s="138"/>
      <c r="AF18" s="138"/>
      <c r="AG18" s="138"/>
      <c r="AH18" s="138"/>
      <c r="AI18" s="138"/>
      <c r="AJ18" s="138"/>
      <c r="AK18" s="138"/>
      <c r="AL18" s="138"/>
      <c r="AM18" s="138"/>
      <c r="AN18" s="138"/>
      <c r="AO18" s="138"/>
      <c r="AP18" s="98"/>
      <c r="AQ18" s="98"/>
      <c r="AR18" s="98"/>
      <c r="AS18" s="98"/>
      <c r="AT18" s="98"/>
      <c r="AU18" s="98"/>
      <c r="AV18" s="98"/>
      <c r="AW18" s="98"/>
      <c r="AX18" s="98"/>
      <c r="AY18" s="98"/>
      <c r="AZ18" s="98"/>
      <c r="BA18" s="98"/>
      <c r="BB18" s="98"/>
      <c r="BC18" s="98"/>
      <c r="BD18" s="98"/>
      <c r="BE18" s="98"/>
      <c r="BF18" s="98"/>
      <c r="BG18" s="98"/>
      <c r="BH18" s="98"/>
      <c r="BI18" s="98"/>
      <c r="BJ18" s="98"/>
      <c r="BK18" s="98"/>
      <c r="BL18" s="98"/>
      <c r="BM18" s="98"/>
      <c r="BN18" s="98"/>
      <c r="BO18" s="98"/>
      <c r="BP18" s="98"/>
      <c r="BQ18" s="98"/>
      <c r="BR18" s="98"/>
      <c r="BS18" s="98"/>
      <c r="BT18" s="98"/>
      <c r="BU18" s="98"/>
      <c r="BV18" s="141"/>
    </row>
    <row r="19" spans="4:74" s="9" customFormat="1" ht="6" customHeight="1" x14ac:dyDescent="0.25">
      <c r="D19" s="97"/>
      <c r="E19" s="98"/>
      <c r="F19" s="98"/>
      <c r="G19" s="98"/>
      <c r="H19" s="98"/>
      <c r="I19" s="98"/>
      <c r="J19" s="98"/>
      <c r="K19" s="98"/>
      <c r="L19" s="98"/>
      <c r="M19" s="98"/>
      <c r="N19" s="98"/>
      <c r="O19" s="98"/>
      <c r="P19" s="98"/>
      <c r="Q19" s="138"/>
      <c r="R19" s="138"/>
      <c r="S19" s="138"/>
      <c r="T19" s="138"/>
      <c r="U19" s="138"/>
      <c r="V19" s="138"/>
      <c r="W19" s="138"/>
      <c r="X19" s="138"/>
      <c r="Y19" s="138"/>
      <c r="Z19" s="138"/>
      <c r="AA19" s="138"/>
      <c r="AB19" s="138"/>
      <c r="AC19" s="138"/>
      <c r="AD19" s="138"/>
      <c r="AE19" s="138"/>
      <c r="AF19" s="138"/>
      <c r="AG19" s="138"/>
      <c r="AH19" s="138"/>
      <c r="AI19" s="138"/>
      <c r="AJ19" s="138"/>
      <c r="AK19" s="138"/>
      <c r="AL19" s="138"/>
      <c r="AM19" s="138"/>
      <c r="AN19" s="138"/>
      <c r="AO19" s="138"/>
      <c r="AP19" s="98"/>
      <c r="AQ19" s="98"/>
      <c r="AR19" s="98"/>
      <c r="AS19" s="98"/>
      <c r="AT19" s="98"/>
      <c r="AU19" s="98"/>
      <c r="AV19" s="98"/>
      <c r="AW19" s="98"/>
      <c r="AX19" s="98"/>
      <c r="AY19" s="98"/>
      <c r="AZ19" s="98"/>
      <c r="BA19" s="98"/>
      <c r="BB19" s="98"/>
      <c r="BC19" s="98"/>
      <c r="BD19" s="98"/>
      <c r="BE19" s="98"/>
      <c r="BF19" s="98"/>
      <c r="BG19" s="98"/>
      <c r="BH19" s="98"/>
      <c r="BI19" s="98"/>
      <c r="BJ19" s="98"/>
      <c r="BK19" s="98"/>
      <c r="BL19" s="98"/>
      <c r="BM19" s="98"/>
      <c r="BN19" s="98"/>
      <c r="BO19" s="98"/>
      <c r="BP19" s="98"/>
      <c r="BQ19" s="98"/>
      <c r="BR19" s="98"/>
      <c r="BS19" s="98"/>
      <c r="BT19" s="98"/>
      <c r="BU19" s="98"/>
      <c r="BV19" s="141"/>
    </row>
    <row r="20" spans="4:74" s="9" customFormat="1" ht="6" customHeight="1" x14ac:dyDescent="0.25">
      <c r="D20" s="97"/>
      <c r="E20" s="98"/>
      <c r="F20" s="98"/>
      <c r="G20" s="98"/>
      <c r="H20" s="98"/>
      <c r="I20" s="98"/>
      <c r="J20" s="98"/>
      <c r="K20" s="98"/>
      <c r="L20" s="98"/>
      <c r="M20" s="98"/>
      <c r="N20" s="98"/>
      <c r="O20" s="98"/>
      <c r="P20" s="98"/>
      <c r="Q20" s="138"/>
      <c r="R20" s="138"/>
      <c r="S20" s="138"/>
      <c r="T20" s="138"/>
      <c r="U20" s="138"/>
      <c r="V20" s="138"/>
      <c r="W20" s="138"/>
      <c r="X20" s="138"/>
      <c r="Y20" s="138"/>
      <c r="Z20" s="138"/>
      <c r="AA20" s="138"/>
      <c r="AB20" s="138"/>
      <c r="AC20" s="138"/>
      <c r="AD20" s="138"/>
      <c r="AE20" s="138"/>
      <c r="AF20" s="138"/>
      <c r="AG20" s="138"/>
      <c r="AH20" s="138"/>
      <c r="AI20" s="138"/>
      <c r="AJ20" s="138"/>
      <c r="AK20" s="138"/>
      <c r="AL20" s="138"/>
      <c r="AM20" s="138"/>
      <c r="AN20" s="138"/>
      <c r="AO20" s="138"/>
      <c r="AP20" s="98"/>
      <c r="AQ20" s="98"/>
      <c r="AR20" s="98"/>
      <c r="AS20" s="98"/>
      <c r="AT20" s="98"/>
      <c r="AU20" s="98"/>
      <c r="AV20" s="98"/>
      <c r="AW20" s="98"/>
      <c r="AX20" s="98"/>
      <c r="AY20" s="98"/>
      <c r="AZ20" s="98"/>
      <c r="BA20" s="98"/>
      <c r="BB20" s="98"/>
      <c r="BC20" s="98"/>
      <c r="BD20" s="98"/>
      <c r="BE20" s="98"/>
      <c r="BF20" s="98"/>
      <c r="BG20" s="98"/>
      <c r="BH20" s="98"/>
      <c r="BI20" s="98"/>
      <c r="BJ20" s="98"/>
      <c r="BK20" s="98"/>
      <c r="BL20" s="98"/>
      <c r="BM20" s="98"/>
      <c r="BN20" s="98"/>
      <c r="BO20" s="98"/>
      <c r="BP20" s="98"/>
      <c r="BQ20" s="98"/>
      <c r="BR20" s="98"/>
      <c r="BS20" s="98"/>
      <c r="BT20" s="98"/>
      <c r="BU20" s="98"/>
      <c r="BV20" s="141"/>
    </row>
    <row r="21" spans="4:74" s="9" customFormat="1" ht="6" customHeight="1" x14ac:dyDescent="0.25">
      <c r="D21" s="97" t="s">
        <v>69</v>
      </c>
      <c r="E21" s="98"/>
      <c r="F21" s="98"/>
      <c r="G21" s="98"/>
      <c r="H21" s="98"/>
      <c r="I21" s="98"/>
      <c r="J21" s="98"/>
      <c r="K21" s="98"/>
      <c r="L21" s="98"/>
      <c r="M21" s="98"/>
      <c r="N21" s="98"/>
      <c r="O21" s="98"/>
      <c r="P21" s="98"/>
      <c r="Q21" s="138"/>
      <c r="R21" s="138"/>
      <c r="S21" s="138"/>
      <c r="T21" s="138"/>
      <c r="U21" s="138"/>
      <c r="V21" s="138"/>
      <c r="W21" s="138"/>
      <c r="X21" s="138"/>
      <c r="Y21" s="138"/>
      <c r="Z21" s="138"/>
      <c r="AA21" s="138"/>
      <c r="AB21" s="138"/>
      <c r="AC21" s="138"/>
      <c r="AD21" s="138"/>
      <c r="AE21" s="138"/>
      <c r="AF21" s="138"/>
      <c r="AG21" s="138"/>
      <c r="AH21" s="138"/>
      <c r="AI21" s="138"/>
      <c r="AJ21" s="138"/>
      <c r="AK21" s="138"/>
      <c r="AL21" s="138"/>
      <c r="AM21" s="138"/>
      <c r="AN21" s="138"/>
      <c r="AO21" s="138"/>
      <c r="AP21" s="98" t="s">
        <v>11</v>
      </c>
      <c r="AQ21" s="98"/>
      <c r="AR21" s="98"/>
      <c r="AS21" s="98"/>
      <c r="AT21" s="98"/>
      <c r="AU21" s="98"/>
      <c r="AV21" s="98"/>
      <c r="AW21" s="98"/>
      <c r="AX21" s="98"/>
      <c r="AY21" s="98"/>
      <c r="AZ21" s="98"/>
      <c r="BA21" s="98"/>
      <c r="BB21" s="98"/>
      <c r="BC21" s="98"/>
      <c r="BD21" s="98"/>
      <c r="BE21" s="98"/>
      <c r="BF21" s="98"/>
      <c r="BG21" s="98"/>
      <c r="BH21" s="98"/>
      <c r="BI21" s="98"/>
      <c r="BJ21" s="98"/>
      <c r="BK21" s="98"/>
      <c r="BL21" s="98"/>
      <c r="BM21" s="98"/>
      <c r="BN21" s="98"/>
      <c r="BO21" s="98"/>
      <c r="BP21" s="98"/>
      <c r="BQ21" s="98"/>
      <c r="BR21" s="98"/>
      <c r="BS21" s="98"/>
      <c r="BT21" s="98"/>
      <c r="BU21" s="98"/>
      <c r="BV21" s="141"/>
    </row>
    <row r="22" spans="4:74" s="9" customFormat="1" ht="6" customHeight="1" x14ac:dyDescent="0.25">
      <c r="D22" s="97"/>
      <c r="E22" s="98"/>
      <c r="F22" s="98"/>
      <c r="G22" s="98"/>
      <c r="H22" s="98"/>
      <c r="I22" s="98"/>
      <c r="J22" s="98"/>
      <c r="K22" s="98"/>
      <c r="L22" s="98"/>
      <c r="M22" s="98"/>
      <c r="N22" s="98"/>
      <c r="O22" s="98"/>
      <c r="P22" s="98"/>
      <c r="Q22" s="138"/>
      <c r="R22" s="138"/>
      <c r="S22" s="138"/>
      <c r="T22" s="138"/>
      <c r="U22" s="138"/>
      <c r="V22" s="138"/>
      <c r="W22" s="138"/>
      <c r="X22" s="138"/>
      <c r="Y22" s="138"/>
      <c r="Z22" s="138"/>
      <c r="AA22" s="138"/>
      <c r="AB22" s="138"/>
      <c r="AC22" s="138"/>
      <c r="AD22" s="138"/>
      <c r="AE22" s="138"/>
      <c r="AF22" s="138"/>
      <c r="AG22" s="138"/>
      <c r="AH22" s="138"/>
      <c r="AI22" s="138"/>
      <c r="AJ22" s="138"/>
      <c r="AK22" s="138"/>
      <c r="AL22" s="138"/>
      <c r="AM22" s="138"/>
      <c r="AN22" s="138"/>
      <c r="AO22" s="138"/>
      <c r="AP22" s="98"/>
      <c r="AQ22" s="98"/>
      <c r="AR22" s="98"/>
      <c r="AS22" s="98"/>
      <c r="AT22" s="98"/>
      <c r="AU22" s="98"/>
      <c r="AV22" s="98"/>
      <c r="AW22" s="98"/>
      <c r="AX22" s="98"/>
      <c r="AY22" s="98"/>
      <c r="AZ22" s="98"/>
      <c r="BA22" s="98"/>
      <c r="BB22" s="98"/>
      <c r="BC22" s="98"/>
      <c r="BD22" s="98"/>
      <c r="BE22" s="98"/>
      <c r="BF22" s="98"/>
      <c r="BG22" s="98"/>
      <c r="BH22" s="98"/>
      <c r="BI22" s="98"/>
      <c r="BJ22" s="98"/>
      <c r="BK22" s="98"/>
      <c r="BL22" s="98"/>
      <c r="BM22" s="98"/>
      <c r="BN22" s="98"/>
      <c r="BO22" s="98"/>
      <c r="BP22" s="98"/>
      <c r="BQ22" s="98"/>
      <c r="BR22" s="98"/>
      <c r="BS22" s="98"/>
      <c r="BT22" s="98"/>
      <c r="BU22" s="98"/>
      <c r="BV22" s="141"/>
    </row>
    <row r="23" spans="4:74" s="9" customFormat="1" ht="6" customHeight="1" x14ac:dyDescent="0.25">
      <c r="D23" s="97"/>
      <c r="E23" s="98"/>
      <c r="F23" s="98"/>
      <c r="G23" s="98"/>
      <c r="H23" s="98"/>
      <c r="I23" s="98"/>
      <c r="J23" s="98"/>
      <c r="K23" s="98"/>
      <c r="L23" s="98"/>
      <c r="M23" s="98"/>
      <c r="N23" s="98"/>
      <c r="O23" s="98"/>
      <c r="P23" s="98"/>
      <c r="Q23" s="138"/>
      <c r="R23" s="138"/>
      <c r="S23" s="138"/>
      <c r="T23" s="138"/>
      <c r="U23" s="138"/>
      <c r="V23" s="138"/>
      <c r="W23" s="138"/>
      <c r="X23" s="138"/>
      <c r="Y23" s="138"/>
      <c r="Z23" s="138"/>
      <c r="AA23" s="138"/>
      <c r="AB23" s="138"/>
      <c r="AC23" s="138"/>
      <c r="AD23" s="138"/>
      <c r="AE23" s="138"/>
      <c r="AF23" s="138"/>
      <c r="AG23" s="138"/>
      <c r="AH23" s="138"/>
      <c r="AI23" s="138"/>
      <c r="AJ23" s="138"/>
      <c r="AK23" s="138"/>
      <c r="AL23" s="138"/>
      <c r="AM23" s="138"/>
      <c r="AN23" s="138"/>
      <c r="AO23" s="138"/>
      <c r="AP23" s="98"/>
      <c r="AQ23" s="98"/>
      <c r="AR23" s="98"/>
      <c r="AS23" s="98"/>
      <c r="AT23" s="98"/>
      <c r="AU23" s="98"/>
      <c r="AV23" s="98"/>
      <c r="AW23" s="98"/>
      <c r="AX23" s="98"/>
      <c r="AY23" s="98"/>
      <c r="AZ23" s="98"/>
      <c r="BA23" s="98"/>
      <c r="BB23" s="98"/>
      <c r="BC23" s="98"/>
      <c r="BD23" s="98"/>
      <c r="BE23" s="98"/>
      <c r="BF23" s="98"/>
      <c r="BG23" s="98"/>
      <c r="BH23" s="98"/>
      <c r="BI23" s="98"/>
      <c r="BJ23" s="98"/>
      <c r="BK23" s="98"/>
      <c r="BL23" s="98"/>
      <c r="BM23" s="98"/>
      <c r="BN23" s="98"/>
      <c r="BO23" s="98"/>
      <c r="BP23" s="98"/>
      <c r="BQ23" s="98"/>
      <c r="BR23" s="98"/>
      <c r="BS23" s="98"/>
      <c r="BT23" s="98"/>
      <c r="BU23" s="98"/>
      <c r="BV23" s="141"/>
    </row>
    <row r="24" spans="4:74" s="9" customFormat="1" ht="6" customHeight="1" x14ac:dyDescent="0.25">
      <c r="D24" s="97"/>
      <c r="E24" s="98"/>
      <c r="F24" s="98"/>
      <c r="G24" s="98"/>
      <c r="H24" s="98"/>
      <c r="I24" s="98"/>
      <c r="J24" s="98"/>
      <c r="K24" s="98"/>
      <c r="L24" s="98"/>
      <c r="M24" s="98"/>
      <c r="N24" s="98"/>
      <c r="O24" s="98"/>
      <c r="P24" s="98"/>
      <c r="Q24" s="138"/>
      <c r="R24" s="138"/>
      <c r="S24" s="138"/>
      <c r="T24" s="138"/>
      <c r="U24" s="138"/>
      <c r="V24" s="138"/>
      <c r="W24" s="138"/>
      <c r="X24" s="138"/>
      <c r="Y24" s="138"/>
      <c r="Z24" s="138"/>
      <c r="AA24" s="138"/>
      <c r="AB24" s="138"/>
      <c r="AC24" s="138"/>
      <c r="AD24" s="138"/>
      <c r="AE24" s="138"/>
      <c r="AF24" s="138"/>
      <c r="AG24" s="138"/>
      <c r="AH24" s="138"/>
      <c r="AI24" s="138"/>
      <c r="AJ24" s="138"/>
      <c r="AK24" s="138"/>
      <c r="AL24" s="138"/>
      <c r="AM24" s="138"/>
      <c r="AN24" s="138"/>
      <c r="AO24" s="138"/>
      <c r="AP24" s="98"/>
      <c r="AQ24" s="98"/>
      <c r="AR24" s="98"/>
      <c r="AS24" s="98"/>
      <c r="AT24" s="98"/>
      <c r="AU24" s="98"/>
      <c r="AV24" s="98"/>
      <c r="AW24" s="98"/>
      <c r="AX24" s="98"/>
      <c r="AY24" s="98"/>
      <c r="AZ24" s="98"/>
      <c r="BA24" s="98"/>
      <c r="BB24" s="98"/>
      <c r="BC24" s="98"/>
      <c r="BD24" s="98"/>
      <c r="BE24" s="98"/>
      <c r="BF24" s="98"/>
      <c r="BG24" s="98"/>
      <c r="BH24" s="98"/>
      <c r="BI24" s="98"/>
      <c r="BJ24" s="98"/>
      <c r="BK24" s="98"/>
      <c r="BL24" s="98"/>
      <c r="BM24" s="98"/>
      <c r="BN24" s="98"/>
      <c r="BO24" s="98"/>
      <c r="BP24" s="98"/>
      <c r="BQ24" s="98"/>
      <c r="BR24" s="98"/>
      <c r="BS24" s="98"/>
      <c r="BT24" s="98"/>
      <c r="BU24" s="98"/>
      <c r="BV24" s="141"/>
    </row>
    <row r="25" spans="4:74" s="9" customFormat="1" ht="6" customHeight="1" x14ac:dyDescent="0.25">
      <c r="D25" s="97" t="s">
        <v>7</v>
      </c>
      <c r="E25" s="98"/>
      <c r="F25" s="98"/>
      <c r="G25" s="98"/>
      <c r="H25" s="98"/>
      <c r="I25" s="98"/>
      <c r="J25" s="98"/>
      <c r="K25" s="98"/>
      <c r="L25" s="98"/>
      <c r="M25" s="98"/>
      <c r="N25" s="98"/>
      <c r="O25" s="98"/>
      <c r="P25" s="98"/>
      <c r="Q25" s="138"/>
      <c r="R25" s="138"/>
      <c r="S25" s="138"/>
      <c r="T25" s="138"/>
      <c r="U25" s="138"/>
      <c r="V25" s="138"/>
      <c r="W25" s="138"/>
      <c r="X25" s="138"/>
      <c r="Y25" s="138"/>
      <c r="Z25" s="138"/>
      <c r="AA25" s="138"/>
      <c r="AB25" s="138"/>
      <c r="AC25" s="138"/>
      <c r="AD25" s="138"/>
      <c r="AE25" s="138"/>
      <c r="AF25" s="138"/>
      <c r="AG25" s="138"/>
      <c r="AH25" s="138"/>
      <c r="AI25" s="138"/>
      <c r="AJ25" s="138"/>
      <c r="AK25" s="138"/>
      <c r="AL25" s="138"/>
      <c r="AM25" s="138"/>
      <c r="AN25" s="138"/>
      <c r="AO25" s="138"/>
      <c r="AP25" s="98" t="s">
        <v>71</v>
      </c>
      <c r="AQ25" s="98"/>
      <c r="AR25" s="98"/>
      <c r="AS25" s="98"/>
      <c r="AT25" s="98"/>
      <c r="AU25" s="98"/>
      <c r="AV25" s="98"/>
      <c r="AW25" s="98"/>
      <c r="AX25" s="98"/>
      <c r="AY25" s="98"/>
      <c r="AZ25" s="98"/>
      <c r="BA25" s="98"/>
      <c r="BB25" s="98"/>
      <c r="BC25" s="98"/>
      <c r="BD25" s="98"/>
      <c r="BE25" s="98"/>
      <c r="BF25" s="98"/>
      <c r="BG25" s="98"/>
      <c r="BH25" s="98"/>
      <c r="BI25" s="98"/>
      <c r="BJ25" s="98"/>
      <c r="BK25" s="98"/>
      <c r="BL25" s="98"/>
      <c r="BM25" s="98"/>
      <c r="BN25" s="98"/>
      <c r="BO25" s="98"/>
      <c r="BP25" s="98"/>
      <c r="BQ25" s="98"/>
      <c r="BR25" s="98"/>
      <c r="BS25" s="98"/>
      <c r="BT25" s="98"/>
      <c r="BU25" s="98"/>
      <c r="BV25" s="141"/>
    </row>
    <row r="26" spans="4:74" s="9" customFormat="1" ht="6" customHeight="1" x14ac:dyDescent="0.25">
      <c r="D26" s="97"/>
      <c r="E26" s="98"/>
      <c r="F26" s="98"/>
      <c r="G26" s="98"/>
      <c r="H26" s="98"/>
      <c r="I26" s="98"/>
      <c r="J26" s="98"/>
      <c r="K26" s="98"/>
      <c r="L26" s="98"/>
      <c r="M26" s="98"/>
      <c r="N26" s="98"/>
      <c r="O26" s="98"/>
      <c r="P26" s="98"/>
      <c r="Q26" s="138"/>
      <c r="R26" s="138"/>
      <c r="S26" s="138"/>
      <c r="T26" s="138"/>
      <c r="U26" s="138"/>
      <c r="V26" s="138"/>
      <c r="W26" s="138"/>
      <c r="X26" s="138"/>
      <c r="Y26" s="138"/>
      <c r="Z26" s="138"/>
      <c r="AA26" s="138"/>
      <c r="AB26" s="138"/>
      <c r="AC26" s="138"/>
      <c r="AD26" s="138"/>
      <c r="AE26" s="138"/>
      <c r="AF26" s="138"/>
      <c r="AG26" s="138"/>
      <c r="AH26" s="138"/>
      <c r="AI26" s="138"/>
      <c r="AJ26" s="138"/>
      <c r="AK26" s="138"/>
      <c r="AL26" s="138"/>
      <c r="AM26" s="138"/>
      <c r="AN26" s="138"/>
      <c r="AO26" s="138"/>
      <c r="AP26" s="98"/>
      <c r="AQ26" s="98"/>
      <c r="AR26" s="98"/>
      <c r="AS26" s="98"/>
      <c r="AT26" s="98"/>
      <c r="AU26" s="98"/>
      <c r="AV26" s="98"/>
      <c r="AW26" s="98"/>
      <c r="AX26" s="98"/>
      <c r="AY26" s="98"/>
      <c r="AZ26" s="98"/>
      <c r="BA26" s="98"/>
      <c r="BB26" s="98"/>
      <c r="BC26" s="98"/>
      <c r="BD26" s="98"/>
      <c r="BE26" s="98"/>
      <c r="BF26" s="98"/>
      <c r="BG26" s="98"/>
      <c r="BH26" s="98"/>
      <c r="BI26" s="98"/>
      <c r="BJ26" s="98"/>
      <c r="BK26" s="98"/>
      <c r="BL26" s="98"/>
      <c r="BM26" s="98"/>
      <c r="BN26" s="98"/>
      <c r="BO26" s="98"/>
      <c r="BP26" s="98"/>
      <c r="BQ26" s="98"/>
      <c r="BR26" s="98"/>
      <c r="BS26" s="98"/>
      <c r="BT26" s="98"/>
      <c r="BU26" s="98"/>
      <c r="BV26" s="141"/>
    </row>
    <row r="27" spans="4:74" s="9" customFormat="1" ht="6" customHeight="1" x14ac:dyDescent="0.25">
      <c r="D27" s="97"/>
      <c r="E27" s="98"/>
      <c r="F27" s="98"/>
      <c r="G27" s="98"/>
      <c r="H27" s="98"/>
      <c r="I27" s="98"/>
      <c r="J27" s="98"/>
      <c r="K27" s="98"/>
      <c r="L27" s="98"/>
      <c r="M27" s="98"/>
      <c r="N27" s="98"/>
      <c r="O27" s="98"/>
      <c r="P27" s="98"/>
      <c r="Q27" s="138"/>
      <c r="R27" s="138"/>
      <c r="S27" s="138"/>
      <c r="T27" s="138"/>
      <c r="U27" s="138"/>
      <c r="V27" s="138"/>
      <c r="W27" s="138"/>
      <c r="X27" s="138"/>
      <c r="Y27" s="138"/>
      <c r="Z27" s="138"/>
      <c r="AA27" s="138"/>
      <c r="AB27" s="138"/>
      <c r="AC27" s="138"/>
      <c r="AD27" s="138"/>
      <c r="AE27" s="138"/>
      <c r="AF27" s="138"/>
      <c r="AG27" s="138"/>
      <c r="AH27" s="138"/>
      <c r="AI27" s="138"/>
      <c r="AJ27" s="138"/>
      <c r="AK27" s="138"/>
      <c r="AL27" s="138"/>
      <c r="AM27" s="138"/>
      <c r="AN27" s="138"/>
      <c r="AO27" s="138"/>
      <c r="AP27" s="98"/>
      <c r="AQ27" s="98"/>
      <c r="AR27" s="98"/>
      <c r="AS27" s="98"/>
      <c r="AT27" s="98"/>
      <c r="AU27" s="98"/>
      <c r="AV27" s="98"/>
      <c r="AW27" s="98"/>
      <c r="AX27" s="98"/>
      <c r="AY27" s="98"/>
      <c r="AZ27" s="98"/>
      <c r="BA27" s="98"/>
      <c r="BB27" s="98"/>
      <c r="BC27" s="98"/>
      <c r="BD27" s="98"/>
      <c r="BE27" s="98"/>
      <c r="BF27" s="98"/>
      <c r="BG27" s="98"/>
      <c r="BH27" s="98"/>
      <c r="BI27" s="98"/>
      <c r="BJ27" s="98"/>
      <c r="BK27" s="98"/>
      <c r="BL27" s="98"/>
      <c r="BM27" s="98"/>
      <c r="BN27" s="98"/>
      <c r="BO27" s="98"/>
      <c r="BP27" s="98"/>
      <c r="BQ27" s="98"/>
      <c r="BR27" s="98"/>
      <c r="BS27" s="98"/>
      <c r="BT27" s="98"/>
      <c r="BU27" s="98"/>
      <c r="BV27" s="141"/>
    </row>
    <row r="28" spans="4:74" s="9" customFormat="1" ht="6" customHeight="1" x14ac:dyDescent="0.25">
      <c r="D28" s="97"/>
      <c r="E28" s="98"/>
      <c r="F28" s="98"/>
      <c r="G28" s="98"/>
      <c r="H28" s="98"/>
      <c r="I28" s="98"/>
      <c r="J28" s="98"/>
      <c r="K28" s="98"/>
      <c r="L28" s="98"/>
      <c r="M28" s="98"/>
      <c r="N28" s="98"/>
      <c r="O28" s="98"/>
      <c r="P28" s="98"/>
      <c r="Q28" s="138"/>
      <c r="R28" s="138"/>
      <c r="S28" s="138"/>
      <c r="T28" s="138"/>
      <c r="U28" s="138"/>
      <c r="V28" s="138"/>
      <c r="W28" s="138"/>
      <c r="X28" s="138"/>
      <c r="Y28" s="138"/>
      <c r="Z28" s="138"/>
      <c r="AA28" s="138"/>
      <c r="AB28" s="138"/>
      <c r="AC28" s="138"/>
      <c r="AD28" s="138"/>
      <c r="AE28" s="138"/>
      <c r="AF28" s="138"/>
      <c r="AG28" s="138"/>
      <c r="AH28" s="138"/>
      <c r="AI28" s="138"/>
      <c r="AJ28" s="138"/>
      <c r="AK28" s="138"/>
      <c r="AL28" s="138"/>
      <c r="AM28" s="138"/>
      <c r="AN28" s="138"/>
      <c r="AO28" s="138"/>
      <c r="AP28" s="98"/>
      <c r="AQ28" s="98"/>
      <c r="AR28" s="98"/>
      <c r="AS28" s="98"/>
      <c r="AT28" s="98"/>
      <c r="AU28" s="98"/>
      <c r="AV28" s="98"/>
      <c r="AW28" s="98"/>
      <c r="AX28" s="98"/>
      <c r="AY28" s="98"/>
      <c r="AZ28" s="98"/>
      <c r="BA28" s="98"/>
      <c r="BB28" s="98"/>
      <c r="BC28" s="98"/>
      <c r="BD28" s="98"/>
      <c r="BE28" s="98"/>
      <c r="BF28" s="98"/>
      <c r="BG28" s="98"/>
      <c r="BH28" s="98"/>
      <c r="BI28" s="98"/>
      <c r="BJ28" s="98"/>
      <c r="BK28" s="98"/>
      <c r="BL28" s="98"/>
      <c r="BM28" s="98"/>
      <c r="BN28" s="98"/>
      <c r="BO28" s="98"/>
      <c r="BP28" s="98"/>
      <c r="BQ28" s="98"/>
      <c r="BR28" s="98"/>
      <c r="BS28" s="98"/>
      <c r="BT28" s="98"/>
      <c r="BU28" s="98"/>
      <c r="BV28" s="141"/>
    </row>
    <row r="29" spans="4:74" s="9" customFormat="1" ht="12" customHeight="1" x14ac:dyDescent="0.25">
      <c r="D29" s="106" t="s">
        <v>97</v>
      </c>
      <c r="E29" s="105"/>
      <c r="F29" s="105"/>
      <c r="G29" s="105"/>
      <c r="H29" s="105"/>
      <c r="I29" s="105"/>
      <c r="J29" s="105"/>
      <c r="K29" s="105"/>
      <c r="L29" s="105"/>
      <c r="M29" s="105"/>
      <c r="N29" s="105"/>
      <c r="O29" s="105"/>
      <c r="P29" s="105"/>
      <c r="Q29" s="142"/>
      <c r="R29" s="143"/>
      <c r="S29" s="143"/>
      <c r="T29" s="143"/>
      <c r="U29" s="143"/>
      <c r="V29" s="143"/>
      <c r="W29" s="143"/>
      <c r="X29" s="143"/>
      <c r="Y29" s="143"/>
      <c r="Z29" s="143"/>
      <c r="AA29" s="143"/>
      <c r="AB29" s="143"/>
      <c r="AC29" s="143"/>
      <c r="AD29" s="143"/>
      <c r="AE29" s="143"/>
      <c r="AF29" s="143"/>
      <c r="AG29" s="143"/>
      <c r="AH29" s="143"/>
      <c r="AI29" s="143"/>
      <c r="AJ29" s="143"/>
      <c r="AK29" s="143"/>
      <c r="AL29" s="143"/>
      <c r="AM29" s="143"/>
      <c r="AN29" s="143"/>
      <c r="AO29" s="143"/>
      <c r="AP29" s="143"/>
      <c r="AQ29" s="143"/>
      <c r="AR29" s="143"/>
      <c r="AS29" s="143"/>
      <c r="AT29" s="143"/>
      <c r="AU29" s="143"/>
      <c r="AV29" s="143"/>
      <c r="AW29" s="143"/>
      <c r="AX29" s="143"/>
      <c r="AY29" s="143"/>
      <c r="AZ29" s="143"/>
      <c r="BA29" s="143"/>
      <c r="BB29" s="143"/>
      <c r="BC29" s="143"/>
      <c r="BD29" s="143"/>
      <c r="BE29" s="143"/>
      <c r="BF29" s="143"/>
      <c r="BG29" s="143"/>
      <c r="BH29" s="143"/>
      <c r="BI29" s="143"/>
      <c r="BJ29" s="143"/>
      <c r="BK29" s="143"/>
      <c r="BL29" s="143"/>
      <c r="BM29" s="143"/>
      <c r="BN29" s="143"/>
      <c r="BO29" s="143"/>
      <c r="BP29" s="143"/>
      <c r="BQ29" s="143"/>
      <c r="BR29" s="143"/>
      <c r="BS29" s="143"/>
      <c r="BT29" s="143"/>
      <c r="BU29" s="143"/>
      <c r="BV29" s="144"/>
    </row>
    <row r="30" spans="4:74" s="9" customFormat="1" ht="12" customHeight="1" x14ac:dyDescent="0.25">
      <c r="D30" s="106"/>
      <c r="E30" s="105"/>
      <c r="F30" s="105"/>
      <c r="G30" s="105"/>
      <c r="H30" s="105"/>
      <c r="I30" s="105"/>
      <c r="J30" s="105"/>
      <c r="K30" s="105"/>
      <c r="L30" s="105"/>
      <c r="M30" s="105"/>
      <c r="N30" s="105"/>
      <c r="O30" s="105"/>
      <c r="P30" s="105"/>
      <c r="Q30" s="145"/>
      <c r="R30" s="146"/>
      <c r="S30" s="146"/>
      <c r="T30" s="146"/>
      <c r="U30" s="146"/>
      <c r="V30" s="146"/>
      <c r="W30" s="146"/>
      <c r="X30" s="146"/>
      <c r="Y30" s="146"/>
      <c r="Z30" s="146"/>
      <c r="AA30" s="146"/>
      <c r="AB30" s="146"/>
      <c r="AC30" s="146"/>
      <c r="AD30" s="146"/>
      <c r="AE30" s="146"/>
      <c r="AF30" s="146"/>
      <c r="AG30" s="146"/>
      <c r="AH30" s="146"/>
      <c r="AI30" s="146"/>
      <c r="AJ30" s="146"/>
      <c r="AK30" s="146"/>
      <c r="AL30" s="146"/>
      <c r="AM30" s="146"/>
      <c r="AN30" s="146"/>
      <c r="AO30" s="146"/>
      <c r="AP30" s="146"/>
      <c r="AQ30" s="146"/>
      <c r="AR30" s="146"/>
      <c r="AS30" s="146"/>
      <c r="AT30" s="146"/>
      <c r="AU30" s="146"/>
      <c r="AV30" s="146"/>
      <c r="AW30" s="146"/>
      <c r="AX30" s="146"/>
      <c r="AY30" s="146"/>
      <c r="AZ30" s="146"/>
      <c r="BA30" s="146"/>
      <c r="BB30" s="146"/>
      <c r="BC30" s="146"/>
      <c r="BD30" s="146"/>
      <c r="BE30" s="146"/>
      <c r="BF30" s="146"/>
      <c r="BG30" s="146"/>
      <c r="BH30" s="146"/>
      <c r="BI30" s="146"/>
      <c r="BJ30" s="146"/>
      <c r="BK30" s="146"/>
      <c r="BL30" s="146"/>
      <c r="BM30" s="146"/>
      <c r="BN30" s="146"/>
      <c r="BO30" s="146"/>
      <c r="BP30" s="146"/>
      <c r="BQ30" s="146"/>
      <c r="BR30" s="146"/>
      <c r="BS30" s="146"/>
      <c r="BT30" s="146"/>
      <c r="BU30" s="146"/>
      <c r="BV30" s="147"/>
    </row>
    <row r="31" spans="4:74" s="9" customFormat="1" ht="12" customHeight="1" x14ac:dyDescent="0.25">
      <c r="D31" s="107"/>
      <c r="E31" s="108"/>
      <c r="F31" s="108"/>
      <c r="G31" s="108"/>
      <c r="H31" s="108"/>
      <c r="I31" s="108"/>
      <c r="J31" s="108"/>
      <c r="K31" s="108"/>
      <c r="L31" s="108"/>
      <c r="M31" s="108"/>
      <c r="N31" s="108"/>
      <c r="O31" s="108"/>
      <c r="P31" s="108"/>
      <c r="Q31" s="148"/>
      <c r="R31" s="149"/>
      <c r="S31" s="149"/>
      <c r="T31" s="149"/>
      <c r="U31" s="149"/>
      <c r="V31" s="149"/>
      <c r="W31" s="149"/>
      <c r="X31" s="149"/>
      <c r="Y31" s="149"/>
      <c r="Z31" s="149"/>
      <c r="AA31" s="149"/>
      <c r="AB31" s="149"/>
      <c r="AC31" s="149"/>
      <c r="AD31" s="149"/>
      <c r="AE31" s="149"/>
      <c r="AF31" s="149"/>
      <c r="AG31" s="149"/>
      <c r="AH31" s="149"/>
      <c r="AI31" s="149"/>
      <c r="AJ31" s="149"/>
      <c r="AK31" s="149"/>
      <c r="AL31" s="149"/>
      <c r="AM31" s="149"/>
      <c r="AN31" s="149"/>
      <c r="AO31" s="149"/>
      <c r="AP31" s="149"/>
      <c r="AQ31" s="149"/>
      <c r="AR31" s="149"/>
      <c r="AS31" s="149"/>
      <c r="AT31" s="149"/>
      <c r="AU31" s="149"/>
      <c r="AV31" s="149"/>
      <c r="AW31" s="149"/>
      <c r="AX31" s="149"/>
      <c r="AY31" s="149"/>
      <c r="AZ31" s="149"/>
      <c r="BA31" s="149"/>
      <c r="BB31" s="149"/>
      <c r="BC31" s="149"/>
      <c r="BD31" s="149"/>
      <c r="BE31" s="149"/>
      <c r="BF31" s="149"/>
      <c r="BG31" s="149"/>
      <c r="BH31" s="149"/>
      <c r="BI31" s="149"/>
      <c r="BJ31" s="149"/>
      <c r="BK31" s="149"/>
      <c r="BL31" s="149"/>
      <c r="BM31" s="149"/>
      <c r="BN31" s="149"/>
      <c r="BO31" s="149"/>
      <c r="BP31" s="149"/>
      <c r="BQ31" s="149"/>
      <c r="BR31" s="149"/>
      <c r="BS31" s="149"/>
      <c r="BT31" s="149"/>
      <c r="BU31" s="149"/>
      <c r="BV31" s="150"/>
    </row>
    <row r="32" spans="4:74" s="9" customFormat="1" ht="7.4" customHeight="1" x14ac:dyDescent="0.25">
      <c r="D32" s="110" t="s">
        <v>74</v>
      </c>
      <c r="E32" s="111"/>
      <c r="F32" s="111"/>
      <c r="G32" s="111"/>
      <c r="H32" s="111"/>
      <c r="I32" s="111"/>
      <c r="J32" s="111"/>
      <c r="K32" s="111"/>
      <c r="L32" s="111"/>
      <c r="M32" s="111"/>
      <c r="N32" s="111"/>
      <c r="O32" s="111"/>
      <c r="P32" s="111"/>
      <c r="Q32" s="111"/>
      <c r="R32" s="111"/>
      <c r="S32" s="111"/>
      <c r="T32" s="111"/>
      <c r="U32" s="111"/>
      <c r="V32" s="111"/>
      <c r="W32" s="111"/>
      <c r="X32" s="111"/>
      <c r="Y32" s="111"/>
      <c r="Z32" s="111"/>
      <c r="AA32" s="111"/>
      <c r="AB32" s="111"/>
      <c r="AC32" s="111"/>
      <c r="AD32" s="111"/>
      <c r="AE32" s="111"/>
      <c r="AF32" s="111"/>
      <c r="AG32" s="111"/>
      <c r="AH32" s="111"/>
      <c r="AI32" s="111"/>
      <c r="AJ32" s="111"/>
      <c r="AK32" s="111"/>
      <c r="AL32" s="111"/>
      <c r="AM32" s="111"/>
      <c r="AN32" s="111"/>
      <c r="AO32" s="111"/>
      <c r="AP32" s="111"/>
      <c r="AQ32" s="111"/>
      <c r="AR32" s="111"/>
      <c r="AS32" s="111"/>
      <c r="AT32" s="111"/>
      <c r="AU32" s="111"/>
      <c r="AV32" s="111"/>
      <c r="AW32" s="111"/>
      <c r="AX32" s="111"/>
      <c r="AY32" s="111"/>
      <c r="AZ32" s="111"/>
      <c r="BA32" s="111"/>
      <c r="BB32" s="111"/>
      <c r="BC32" s="111"/>
      <c r="BD32" s="111"/>
      <c r="BE32" s="111"/>
      <c r="BF32" s="111"/>
      <c r="BG32" s="111"/>
      <c r="BH32" s="111"/>
      <c r="BI32" s="111"/>
      <c r="BJ32" s="111"/>
      <c r="BK32" s="111"/>
      <c r="BL32" s="111"/>
      <c r="BM32" s="111"/>
      <c r="BN32" s="111"/>
      <c r="BO32" s="111"/>
      <c r="BP32" s="111"/>
      <c r="BQ32" s="111"/>
      <c r="BR32" s="111"/>
      <c r="BS32" s="111"/>
      <c r="BT32" s="111"/>
      <c r="BU32" s="111"/>
      <c r="BV32" s="112"/>
    </row>
    <row r="33" spans="4:74" s="9" customFormat="1" ht="7.4" customHeight="1" x14ac:dyDescent="0.25">
      <c r="D33" s="113"/>
      <c r="E33" s="85"/>
      <c r="F33" s="85"/>
      <c r="G33" s="85"/>
      <c r="H33" s="85"/>
      <c r="I33" s="85"/>
      <c r="J33" s="85"/>
      <c r="K33" s="85"/>
      <c r="L33" s="85"/>
      <c r="M33" s="85"/>
      <c r="N33" s="85"/>
      <c r="O33" s="85"/>
      <c r="P33" s="85"/>
      <c r="Q33" s="85"/>
      <c r="R33" s="85"/>
      <c r="S33" s="85"/>
      <c r="T33" s="85"/>
      <c r="U33" s="85"/>
      <c r="V33" s="85"/>
      <c r="W33" s="85"/>
      <c r="X33" s="85"/>
      <c r="Y33" s="85"/>
      <c r="Z33" s="85"/>
      <c r="AA33" s="85"/>
      <c r="AB33" s="85"/>
      <c r="AC33" s="85"/>
      <c r="AD33" s="85"/>
      <c r="AE33" s="85"/>
      <c r="AF33" s="85"/>
      <c r="AG33" s="85"/>
      <c r="AH33" s="85"/>
      <c r="AI33" s="85"/>
      <c r="AJ33" s="85"/>
      <c r="AK33" s="85"/>
      <c r="AL33" s="85"/>
      <c r="AM33" s="85"/>
      <c r="AN33" s="85"/>
      <c r="AO33" s="85"/>
      <c r="AP33" s="85"/>
      <c r="AQ33" s="85"/>
      <c r="AR33" s="85"/>
      <c r="AS33" s="85"/>
      <c r="AT33" s="85"/>
      <c r="AU33" s="85"/>
      <c r="AV33" s="85"/>
      <c r="AW33" s="85"/>
      <c r="AX33" s="85"/>
      <c r="AY33" s="85"/>
      <c r="AZ33" s="85"/>
      <c r="BA33" s="85"/>
      <c r="BB33" s="85"/>
      <c r="BC33" s="85"/>
      <c r="BD33" s="85"/>
      <c r="BE33" s="85"/>
      <c r="BF33" s="85"/>
      <c r="BG33" s="85"/>
      <c r="BH33" s="85"/>
      <c r="BI33" s="85"/>
      <c r="BJ33" s="85"/>
      <c r="BK33" s="85"/>
      <c r="BL33" s="85"/>
      <c r="BM33" s="85"/>
      <c r="BN33" s="85"/>
      <c r="BO33" s="85"/>
      <c r="BP33" s="85"/>
      <c r="BQ33" s="85"/>
      <c r="BR33" s="85"/>
      <c r="BS33" s="85"/>
      <c r="BT33" s="85"/>
      <c r="BU33" s="85"/>
      <c r="BV33" s="114"/>
    </row>
    <row r="34" spans="4:74" s="9" customFormat="1" ht="7.4" customHeight="1" x14ac:dyDescent="0.25">
      <c r="D34" s="115"/>
      <c r="E34" s="116"/>
      <c r="F34" s="116"/>
      <c r="G34" s="116"/>
      <c r="H34" s="116"/>
      <c r="I34" s="116"/>
      <c r="J34" s="116"/>
      <c r="K34" s="116"/>
      <c r="L34" s="116"/>
      <c r="M34" s="116"/>
      <c r="N34" s="116"/>
      <c r="O34" s="116"/>
      <c r="P34" s="116"/>
      <c r="Q34" s="116"/>
      <c r="R34" s="116"/>
      <c r="S34" s="116"/>
      <c r="T34" s="116"/>
      <c r="U34" s="116"/>
      <c r="V34" s="116"/>
      <c r="W34" s="116"/>
      <c r="X34" s="116"/>
      <c r="Y34" s="116"/>
      <c r="Z34" s="116"/>
      <c r="AA34" s="116"/>
      <c r="AB34" s="116"/>
      <c r="AC34" s="116"/>
      <c r="AD34" s="116"/>
      <c r="AE34" s="116"/>
      <c r="AF34" s="116"/>
      <c r="AG34" s="116"/>
      <c r="AH34" s="116"/>
      <c r="AI34" s="116"/>
      <c r="AJ34" s="116"/>
      <c r="AK34" s="116"/>
      <c r="AL34" s="116"/>
      <c r="AM34" s="116"/>
      <c r="AN34" s="116"/>
      <c r="AO34" s="116"/>
      <c r="AP34" s="116"/>
      <c r="AQ34" s="116"/>
      <c r="AR34" s="116"/>
      <c r="AS34" s="116"/>
      <c r="AT34" s="116"/>
      <c r="AU34" s="116"/>
      <c r="AV34" s="116"/>
      <c r="AW34" s="116"/>
      <c r="AX34" s="116"/>
      <c r="AY34" s="116"/>
      <c r="AZ34" s="116"/>
      <c r="BA34" s="116"/>
      <c r="BB34" s="116"/>
      <c r="BC34" s="116"/>
      <c r="BD34" s="116"/>
      <c r="BE34" s="116"/>
      <c r="BF34" s="116"/>
      <c r="BG34" s="116"/>
      <c r="BH34" s="116"/>
      <c r="BI34" s="116"/>
      <c r="BJ34" s="116"/>
      <c r="BK34" s="116"/>
      <c r="BL34" s="116"/>
      <c r="BM34" s="116"/>
      <c r="BN34" s="116"/>
      <c r="BO34" s="116"/>
      <c r="BP34" s="116"/>
      <c r="BQ34" s="116"/>
      <c r="BR34" s="116"/>
      <c r="BS34" s="116"/>
      <c r="BT34" s="116"/>
      <c r="BU34" s="116"/>
      <c r="BV34" s="117"/>
    </row>
    <row r="35" spans="4:74" s="9" customFormat="1" ht="7.4" customHeight="1" x14ac:dyDescent="0.25">
      <c r="D35" s="118" t="s">
        <v>98</v>
      </c>
      <c r="E35" s="119"/>
      <c r="F35" s="119"/>
      <c r="G35" s="119"/>
      <c r="H35" s="119"/>
      <c r="I35" s="119"/>
      <c r="J35" s="119"/>
      <c r="K35" s="119"/>
      <c r="L35" s="119"/>
      <c r="M35" s="120" t="s">
        <v>75</v>
      </c>
      <c r="N35" s="119"/>
      <c r="O35" s="119"/>
      <c r="P35" s="119"/>
      <c r="Q35" s="119"/>
      <c r="R35" s="119"/>
      <c r="S35" s="121"/>
      <c r="T35" s="98" t="s">
        <v>26</v>
      </c>
      <c r="U35" s="98"/>
      <c r="V35" s="98"/>
      <c r="W35" s="98"/>
      <c r="X35" s="98"/>
      <c r="Y35" s="98"/>
      <c r="Z35" s="98" t="s">
        <v>33</v>
      </c>
      <c r="AA35" s="98"/>
      <c r="AB35" s="98"/>
      <c r="AC35" s="98"/>
      <c r="AD35" s="98"/>
      <c r="AE35" s="98"/>
      <c r="AF35" s="98"/>
      <c r="AG35" s="98"/>
      <c r="AH35" s="126" t="s">
        <v>113</v>
      </c>
      <c r="AI35" s="126"/>
      <c r="AJ35" s="126"/>
      <c r="AK35" s="126"/>
      <c r="AL35" s="126"/>
      <c r="AM35" s="126"/>
      <c r="AN35" s="126"/>
      <c r="AO35" s="126"/>
      <c r="AP35" s="126"/>
      <c r="AQ35" s="126"/>
      <c r="AR35" s="126"/>
      <c r="AS35" s="119" t="s">
        <v>114</v>
      </c>
      <c r="AT35" s="119"/>
      <c r="AU35" s="119"/>
      <c r="AV35" s="119"/>
      <c r="AW35" s="119"/>
      <c r="AX35" s="119"/>
      <c r="AY35" s="119"/>
      <c r="AZ35" s="119"/>
      <c r="BA35" s="119"/>
      <c r="BB35" s="119"/>
      <c r="BC35" s="119"/>
      <c r="BD35" s="119"/>
      <c r="BE35" s="119"/>
      <c r="BF35" s="121"/>
      <c r="BG35" s="98" t="s">
        <v>78</v>
      </c>
      <c r="BH35" s="98"/>
      <c r="BI35" s="98"/>
      <c r="BJ35" s="98"/>
      <c r="BK35" s="98"/>
      <c r="BL35" s="98"/>
      <c r="BM35" s="98"/>
      <c r="BN35" s="98"/>
      <c r="BO35" s="120" t="s">
        <v>49</v>
      </c>
      <c r="BP35" s="119"/>
      <c r="BQ35" s="119"/>
      <c r="BR35" s="119"/>
      <c r="BS35" s="119"/>
      <c r="BT35" s="119"/>
      <c r="BU35" s="119"/>
      <c r="BV35" s="127"/>
    </row>
    <row r="36" spans="4:74" s="9" customFormat="1" ht="7.4" customHeight="1" x14ac:dyDescent="0.25">
      <c r="D36" s="113"/>
      <c r="E36" s="85"/>
      <c r="F36" s="85"/>
      <c r="G36" s="85"/>
      <c r="H36" s="85"/>
      <c r="I36" s="85"/>
      <c r="J36" s="85"/>
      <c r="K36" s="85"/>
      <c r="L36" s="85"/>
      <c r="M36" s="122"/>
      <c r="N36" s="85"/>
      <c r="O36" s="85"/>
      <c r="P36" s="85"/>
      <c r="Q36" s="85"/>
      <c r="R36" s="85"/>
      <c r="S36" s="123"/>
      <c r="T36" s="98"/>
      <c r="U36" s="98"/>
      <c r="V36" s="98"/>
      <c r="W36" s="98"/>
      <c r="X36" s="98"/>
      <c r="Y36" s="98"/>
      <c r="Z36" s="98"/>
      <c r="AA36" s="98"/>
      <c r="AB36" s="98"/>
      <c r="AC36" s="98"/>
      <c r="AD36" s="98"/>
      <c r="AE36" s="98"/>
      <c r="AF36" s="98"/>
      <c r="AG36" s="98"/>
      <c r="AH36" s="126"/>
      <c r="AI36" s="126"/>
      <c r="AJ36" s="126"/>
      <c r="AK36" s="126"/>
      <c r="AL36" s="126"/>
      <c r="AM36" s="126"/>
      <c r="AN36" s="126"/>
      <c r="AO36" s="126"/>
      <c r="AP36" s="126"/>
      <c r="AQ36" s="126"/>
      <c r="AR36" s="126"/>
      <c r="AS36" s="85"/>
      <c r="AT36" s="85"/>
      <c r="AU36" s="85"/>
      <c r="AV36" s="85"/>
      <c r="AW36" s="85"/>
      <c r="AX36" s="85"/>
      <c r="AY36" s="85"/>
      <c r="AZ36" s="85"/>
      <c r="BA36" s="85"/>
      <c r="BB36" s="85"/>
      <c r="BC36" s="85"/>
      <c r="BD36" s="85"/>
      <c r="BE36" s="85"/>
      <c r="BF36" s="123"/>
      <c r="BG36" s="98"/>
      <c r="BH36" s="98"/>
      <c r="BI36" s="98"/>
      <c r="BJ36" s="98"/>
      <c r="BK36" s="98"/>
      <c r="BL36" s="98"/>
      <c r="BM36" s="98"/>
      <c r="BN36" s="98"/>
      <c r="BO36" s="122"/>
      <c r="BP36" s="85"/>
      <c r="BQ36" s="85"/>
      <c r="BR36" s="85"/>
      <c r="BS36" s="85"/>
      <c r="BT36" s="85"/>
      <c r="BU36" s="85"/>
      <c r="BV36" s="114"/>
    </row>
    <row r="37" spans="4:74" s="9" customFormat="1" ht="7.4" customHeight="1" x14ac:dyDescent="0.25">
      <c r="D37" s="113"/>
      <c r="E37" s="85"/>
      <c r="F37" s="85"/>
      <c r="G37" s="85"/>
      <c r="H37" s="85"/>
      <c r="I37" s="85"/>
      <c r="J37" s="85"/>
      <c r="K37" s="85"/>
      <c r="L37" s="85"/>
      <c r="M37" s="122"/>
      <c r="N37" s="85"/>
      <c r="O37" s="85"/>
      <c r="P37" s="85"/>
      <c r="Q37" s="85"/>
      <c r="R37" s="85"/>
      <c r="S37" s="123"/>
      <c r="T37" s="98"/>
      <c r="U37" s="98"/>
      <c r="V37" s="98"/>
      <c r="W37" s="98"/>
      <c r="X37" s="98"/>
      <c r="Y37" s="98"/>
      <c r="Z37" s="98"/>
      <c r="AA37" s="98"/>
      <c r="AB37" s="98"/>
      <c r="AC37" s="98"/>
      <c r="AD37" s="98"/>
      <c r="AE37" s="98"/>
      <c r="AF37" s="98"/>
      <c r="AG37" s="98"/>
      <c r="AH37" s="126"/>
      <c r="AI37" s="126"/>
      <c r="AJ37" s="126"/>
      <c r="AK37" s="126"/>
      <c r="AL37" s="126"/>
      <c r="AM37" s="126"/>
      <c r="AN37" s="126"/>
      <c r="AO37" s="126"/>
      <c r="AP37" s="126"/>
      <c r="AQ37" s="126"/>
      <c r="AR37" s="126"/>
      <c r="AS37" s="85"/>
      <c r="AT37" s="85"/>
      <c r="AU37" s="85"/>
      <c r="AV37" s="85"/>
      <c r="AW37" s="85"/>
      <c r="AX37" s="85"/>
      <c r="AY37" s="85"/>
      <c r="AZ37" s="85"/>
      <c r="BA37" s="85"/>
      <c r="BB37" s="85"/>
      <c r="BC37" s="85"/>
      <c r="BD37" s="85"/>
      <c r="BE37" s="85"/>
      <c r="BF37" s="123"/>
      <c r="BG37" s="98"/>
      <c r="BH37" s="98"/>
      <c r="BI37" s="98"/>
      <c r="BJ37" s="98"/>
      <c r="BK37" s="98"/>
      <c r="BL37" s="98"/>
      <c r="BM37" s="98"/>
      <c r="BN37" s="98"/>
      <c r="BO37" s="122"/>
      <c r="BP37" s="85"/>
      <c r="BQ37" s="85"/>
      <c r="BR37" s="85"/>
      <c r="BS37" s="85"/>
      <c r="BT37" s="85"/>
      <c r="BU37" s="85"/>
      <c r="BV37" s="114"/>
    </row>
    <row r="38" spans="4:74" s="9" customFormat="1" ht="7.4" customHeight="1" x14ac:dyDescent="0.25">
      <c r="D38" s="113"/>
      <c r="E38" s="85"/>
      <c r="F38" s="85"/>
      <c r="G38" s="85"/>
      <c r="H38" s="85"/>
      <c r="I38" s="85"/>
      <c r="J38" s="85"/>
      <c r="K38" s="85"/>
      <c r="L38" s="85"/>
      <c r="M38" s="122"/>
      <c r="N38" s="85"/>
      <c r="O38" s="85"/>
      <c r="P38" s="85"/>
      <c r="Q38" s="85"/>
      <c r="R38" s="85"/>
      <c r="S38" s="123"/>
      <c r="T38" s="98"/>
      <c r="U38" s="98"/>
      <c r="V38" s="98"/>
      <c r="W38" s="98"/>
      <c r="X38" s="98"/>
      <c r="Y38" s="98"/>
      <c r="Z38" s="98"/>
      <c r="AA38" s="98"/>
      <c r="AB38" s="98"/>
      <c r="AC38" s="98"/>
      <c r="AD38" s="98"/>
      <c r="AE38" s="98"/>
      <c r="AF38" s="98"/>
      <c r="AG38" s="98"/>
      <c r="AH38" s="126"/>
      <c r="AI38" s="126"/>
      <c r="AJ38" s="126"/>
      <c r="AK38" s="126"/>
      <c r="AL38" s="126"/>
      <c r="AM38" s="126"/>
      <c r="AN38" s="126"/>
      <c r="AO38" s="126"/>
      <c r="AP38" s="126"/>
      <c r="AQ38" s="126"/>
      <c r="AR38" s="126"/>
      <c r="AS38" s="85"/>
      <c r="AT38" s="85"/>
      <c r="AU38" s="85"/>
      <c r="AV38" s="85"/>
      <c r="AW38" s="85"/>
      <c r="AX38" s="85"/>
      <c r="AY38" s="85"/>
      <c r="AZ38" s="85"/>
      <c r="BA38" s="85"/>
      <c r="BB38" s="85"/>
      <c r="BC38" s="85"/>
      <c r="BD38" s="85"/>
      <c r="BE38" s="85"/>
      <c r="BF38" s="123"/>
      <c r="BG38" s="98"/>
      <c r="BH38" s="98"/>
      <c r="BI38" s="98"/>
      <c r="BJ38" s="98"/>
      <c r="BK38" s="98"/>
      <c r="BL38" s="98"/>
      <c r="BM38" s="98"/>
      <c r="BN38" s="98"/>
      <c r="BO38" s="122"/>
      <c r="BP38" s="85"/>
      <c r="BQ38" s="85"/>
      <c r="BR38" s="85"/>
      <c r="BS38" s="85"/>
      <c r="BT38" s="85"/>
      <c r="BU38" s="85"/>
      <c r="BV38" s="114"/>
    </row>
    <row r="39" spans="4:74" s="9" customFormat="1" ht="7.4" customHeight="1" x14ac:dyDescent="0.25">
      <c r="D39" s="115"/>
      <c r="E39" s="116"/>
      <c r="F39" s="116"/>
      <c r="G39" s="116"/>
      <c r="H39" s="116"/>
      <c r="I39" s="116"/>
      <c r="J39" s="116"/>
      <c r="K39" s="116"/>
      <c r="L39" s="116"/>
      <c r="M39" s="124"/>
      <c r="N39" s="116"/>
      <c r="O39" s="116"/>
      <c r="P39" s="116"/>
      <c r="Q39" s="116"/>
      <c r="R39" s="116"/>
      <c r="S39" s="125"/>
      <c r="T39" s="98"/>
      <c r="U39" s="98"/>
      <c r="V39" s="98"/>
      <c r="W39" s="98"/>
      <c r="X39" s="98"/>
      <c r="Y39" s="98"/>
      <c r="Z39" s="98"/>
      <c r="AA39" s="98"/>
      <c r="AB39" s="98"/>
      <c r="AC39" s="98"/>
      <c r="AD39" s="98"/>
      <c r="AE39" s="98"/>
      <c r="AF39" s="98"/>
      <c r="AG39" s="98"/>
      <c r="AH39" s="126"/>
      <c r="AI39" s="126"/>
      <c r="AJ39" s="126"/>
      <c r="AK39" s="126"/>
      <c r="AL39" s="126"/>
      <c r="AM39" s="126"/>
      <c r="AN39" s="126"/>
      <c r="AO39" s="126"/>
      <c r="AP39" s="126"/>
      <c r="AQ39" s="126"/>
      <c r="AR39" s="126"/>
      <c r="AS39" s="116"/>
      <c r="AT39" s="116"/>
      <c r="AU39" s="116"/>
      <c r="AV39" s="116"/>
      <c r="AW39" s="116"/>
      <c r="AX39" s="116"/>
      <c r="AY39" s="116"/>
      <c r="AZ39" s="116"/>
      <c r="BA39" s="116"/>
      <c r="BB39" s="116"/>
      <c r="BC39" s="116"/>
      <c r="BD39" s="116"/>
      <c r="BE39" s="116"/>
      <c r="BF39" s="125"/>
      <c r="BG39" s="98"/>
      <c r="BH39" s="98"/>
      <c r="BI39" s="98"/>
      <c r="BJ39" s="98"/>
      <c r="BK39" s="98"/>
      <c r="BL39" s="98"/>
      <c r="BM39" s="98"/>
      <c r="BN39" s="98"/>
      <c r="BO39" s="124"/>
      <c r="BP39" s="116"/>
      <c r="BQ39" s="116"/>
      <c r="BR39" s="116"/>
      <c r="BS39" s="116"/>
      <c r="BT39" s="116"/>
      <c r="BU39" s="116"/>
      <c r="BV39" s="117"/>
    </row>
    <row r="40" spans="4:74" s="9" customFormat="1" ht="7" customHeight="1" x14ac:dyDescent="0.25">
      <c r="D40" s="118"/>
      <c r="E40" s="119"/>
      <c r="F40" s="119"/>
      <c r="G40" s="119"/>
      <c r="H40" s="119"/>
      <c r="I40" s="119"/>
      <c r="J40" s="119"/>
      <c r="K40" s="119"/>
      <c r="L40" s="121"/>
      <c r="M40" s="120"/>
      <c r="N40" s="119"/>
      <c r="O40" s="119"/>
      <c r="P40" s="119"/>
      <c r="Q40" s="119"/>
      <c r="R40" s="119"/>
      <c r="S40" s="121"/>
      <c r="T40" s="120"/>
      <c r="U40" s="119"/>
      <c r="V40" s="119"/>
      <c r="W40" s="119"/>
      <c r="X40" s="119"/>
      <c r="Y40" s="121"/>
      <c r="Z40" s="120"/>
      <c r="AA40" s="119"/>
      <c r="AB40" s="119"/>
      <c r="AC40" s="119"/>
      <c r="AD40" s="119"/>
      <c r="AE40" s="119"/>
      <c r="AF40" s="119"/>
      <c r="AG40" s="121"/>
      <c r="AH40" s="151"/>
      <c r="AI40" s="152"/>
      <c r="AJ40" s="152"/>
      <c r="AK40" s="152"/>
      <c r="AL40" s="152"/>
      <c r="AM40" s="152"/>
      <c r="AN40" s="152"/>
      <c r="AO40" s="152"/>
      <c r="AP40" s="152"/>
      <c r="AQ40" s="152"/>
      <c r="AR40" s="153"/>
      <c r="AS40" s="120"/>
      <c r="AT40" s="119"/>
      <c r="AU40" s="119"/>
      <c r="AV40" s="119"/>
      <c r="AW40" s="119"/>
      <c r="AX40" s="119"/>
      <c r="AY40" s="119"/>
      <c r="AZ40" s="119"/>
      <c r="BA40" s="119"/>
      <c r="BB40" s="119"/>
      <c r="BC40" s="119"/>
      <c r="BD40" s="119"/>
      <c r="BE40" s="119"/>
      <c r="BF40" s="121"/>
      <c r="BG40" s="120"/>
      <c r="BH40" s="119"/>
      <c r="BI40" s="119"/>
      <c r="BJ40" s="119"/>
      <c r="BK40" s="119"/>
      <c r="BL40" s="119"/>
      <c r="BM40" s="119"/>
      <c r="BN40" s="121"/>
      <c r="BO40" s="120"/>
      <c r="BP40" s="119"/>
      <c r="BQ40" s="119"/>
      <c r="BR40" s="119"/>
      <c r="BS40" s="119"/>
      <c r="BT40" s="119"/>
      <c r="BU40" s="119"/>
      <c r="BV40" s="127"/>
    </row>
    <row r="41" spans="4:74" s="9" customFormat="1" ht="7" customHeight="1" x14ac:dyDescent="0.25">
      <c r="D41" s="113"/>
      <c r="E41" s="85"/>
      <c r="F41" s="85"/>
      <c r="G41" s="85"/>
      <c r="H41" s="85"/>
      <c r="I41" s="85"/>
      <c r="J41" s="85"/>
      <c r="K41" s="85"/>
      <c r="L41" s="123"/>
      <c r="M41" s="122"/>
      <c r="N41" s="85"/>
      <c r="O41" s="85"/>
      <c r="P41" s="85"/>
      <c r="Q41" s="85"/>
      <c r="R41" s="85"/>
      <c r="S41" s="123"/>
      <c r="T41" s="122"/>
      <c r="U41" s="85"/>
      <c r="V41" s="85"/>
      <c r="W41" s="85"/>
      <c r="X41" s="85"/>
      <c r="Y41" s="123"/>
      <c r="Z41" s="122"/>
      <c r="AA41" s="85"/>
      <c r="AB41" s="85"/>
      <c r="AC41" s="85"/>
      <c r="AD41" s="85"/>
      <c r="AE41" s="85"/>
      <c r="AF41" s="85"/>
      <c r="AG41" s="123"/>
      <c r="AH41" s="154"/>
      <c r="AI41" s="155"/>
      <c r="AJ41" s="155"/>
      <c r="AK41" s="155"/>
      <c r="AL41" s="155"/>
      <c r="AM41" s="155"/>
      <c r="AN41" s="155"/>
      <c r="AO41" s="155"/>
      <c r="AP41" s="155"/>
      <c r="AQ41" s="155"/>
      <c r="AR41" s="156"/>
      <c r="AS41" s="122"/>
      <c r="AT41" s="85"/>
      <c r="AU41" s="85"/>
      <c r="AV41" s="85"/>
      <c r="AW41" s="85"/>
      <c r="AX41" s="85"/>
      <c r="AY41" s="85"/>
      <c r="AZ41" s="85"/>
      <c r="BA41" s="85"/>
      <c r="BB41" s="85"/>
      <c r="BC41" s="85"/>
      <c r="BD41" s="85"/>
      <c r="BE41" s="85"/>
      <c r="BF41" s="123"/>
      <c r="BG41" s="122"/>
      <c r="BH41" s="85"/>
      <c r="BI41" s="85"/>
      <c r="BJ41" s="85"/>
      <c r="BK41" s="85"/>
      <c r="BL41" s="85"/>
      <c r="BM41" s="85"/>
      <c r="BN41" s="123"/>
      <c r="BO41" s="122"/>
      <c r="BP41" s="85"/>
      <c r="BQ41" s="85"/>
      <c r="BR41" s="85"/>
      <c r="BS41" s="85"/>
      <c r="BT41" s="85"/>
      <c r="BU41" s="85"/>
      <c r="BV41" s="114"/>
    </row>
    <row r="42" spans="4:74" s="9" customFormat="1" ht="7" customHeight="1" x14ac:dyDescent="0.25">
      <c r="D42" s="113"/>
      <c r="E42" s="85"/>
      <c r="F42" s="85"/>
      <c r="G42" s="85"/>
      <c r="H42" s="85"/>
      <c r="I42" s="85"/>
      <c r="J42" s="85"/>
      <c r="K42" s="85"/>
      <c r="L42" s="123"/>
      <c r="M42" s="122"/>
      <c r="N42" s="85"/>
      <c r="O42" s="85"/>
      <c r="P42" s="85"/>
      <c r="Q42" s="85"/>
      <c r="R42" s="85"/>
      <c r="S42" s="123"/>
      <c r="T42" s="122"/>
      <c r="U42" s="85"/>
      <c r="V42" s="85"/>
      <c r="W42" s="85"/>
      <c r="X42" s="85"/>
      <c r="Y42" s="123"/>
      <c r="Z42" s="122"/>
      <c r="AA42" s="85"/>
      <c r="AB42" s="85"/>
      <c r="AC42" s="85"/>
      <c r="AD42" s="85"/>
      <c r="AE42" s="85"/>
      <c r="AF42" s="85"/>
      <c r="AG42" s="123"/>
      <c r="AH42" s="154"/>
      <c r="AI42" s="155"/>
      <c r="AJ42" s="155"/>
      <c r="AK42" s="155"/>
      <c r="AL42" s="155"/>
      <c r="AM42" s="155"/>
      <c r="AN42" s="155"/>
      <c r="AO42" s="155"/>
      <c r="AP42" s="155"/>
      <c r="AQ42" s="155"/>
      <c r="AR42" s="156"/>
      <c r="AS42" s="122"/>
      <c r="AT42" s="85"/>
      <c r="AU42" s="85"/>
      <c r="AV42" s="85"/>
      <c r="AW42" s="85"/>
      <c r="AX42" s="85"/>
      <c r="AY42" s="85"/>
      <c r="AZ42" s="85"/>
      <c r="BA42" s="85"/>
      <c r="BB42" s="85"/>
      <c r="BC42" s="85"/>
      <c r="BD42" s="85"/>
      <c r="BE42" s="85"/>
      <c r="BF42" s="123"/>
      <c r="BG42" s="122"/>
      <c r="BH42" s="85"/>
      <c r="BI42" s="85"/>
      <c r="BJ42" s="85"/>
      <c r="BK42" s="85"/>
      <c r="BL42" s="85"/>
      <c r="BM42" s="85"/>
      <c r="BN42" s="123"/>
      <c r="BO42" s="122"/>
      <c r="BP42" s="85"/>
      <c r="BQ42" s="85"/>
      <c r="BR42" s="85"/>
      <c r="BS42" s="85"/>
      <c r="BT42" s="85"/>
      <c r="BU42" s="85"/>
      <c r="BV42" s="114"/>
    </row>
    <row r="43" spans="4:74" s="9" customFormat="1" ht="7" customHeight="1" x14ac:dyDescent="0.25">
      <c r="D43" s="113"/>
      <c r="E43" s="85"/>
      <c r="F43" s="85"/>
      <c r="G43" s="85"/>
      <c r="H43" s="85"/>
      <c r="I43" s="85"/>
      <c r="J43" s="85"/>
      <c r="K43" s="85"/>
      <c r="L43" s="123"/>
      <c r="M43" s="122"/>
      <c r="N43" s="85"/>
      <c r="O43" s="85"/>
      <c r="P43" s="85"/>
      <c r="Q43" s="85"/>
      <c r="R43" s="85"/>
      <c r="S43" s="123"/>
      <c r="T43" s="122"/>
      <c r="U43" s="85"/>
      <c r="V43" s="85"/>
      <c r="W43" s="85"/>
      <c r="X43" s="85"/>
      <c r="Y43" s="123"/>
      <c r="Z43" s="122"/>
      <c r="AA43" s="85"/>
      <c r="AB43" s="85"/>
      <c r="AC43" s="85"/>
      <c r="AD43" s="85"/>
      <c r="AE43" s="85"/>
      <c r="AF43" s="85"/>
      <c r="AG43" s="123"/>
      <c r="AH43" s="154"/>
      <c r="AI43" s="155"/>
      <c r="AJ43" s="155"/>
      <c r="AK43" s="155"/>
      <c r="AL43" s="155"/>
      <c r="AM43" s="155"/>
      <c r="AN43" s="155"/>
      <c r="AO43" s="155"/>
      <c r="AP43" s="155"/>
      <c r="AQ43" s="155"/>
      <c r="AR43" s="156"/>
      <c r="AS43" s="122"/>
      <c r="AT43" s="85"/>
      <c r="AU43" s="85"/>
      <c r="AV43" s="85"/>
      <c r="AW43" s="85"/>
      <c r="AX43" s="85"/>
      <c r="AY43" s="85"/>
      <c r="AZ43" s="85"/>
      <c r="BA43" s="85"/>
      <c r="BB43" s="85"/>
      <c r="BC43" s="85"/>
      <c r="BD43" s="85"/>
      <c r="BE43" s="85"/>
      <c r="BF43" s="123"/>
      <c r="BG43" s="122"/>
      <c r="BH43" s="85"/>
      <c r="BI43" s="85"/>
      <c r="BJ43" s="85"/>
      <c r="BK43" s="85"/>
      <c r="BL43" s="85"/>
      <c r="BM43" s="85"/>
      <c r="BN43" s="123"/>
      <c r="BO43" s="122"/>
      <c r="BP43" s="85"/>
      <c r="BQ43" s="85"/>
      <c r="BR43" s="85"/>
      <c r="BS43" s="85"/>
      <c r="BT43" s="85"/>
      <c r="BU43" s="85"/>
      <c r="BV43" s="114"/>
    </row>
    <row r="44" spans="4:74" s="9" customFormat="1" ht="7" customHeight="1" x14ac:dyDescent="0.25">
      <c r="D44" s="113"/>
      <c r="E44" s="85"/>
      <c r="F44" s="85"/>
      <c r="G44" s="85"/>
      <c r="H44" s="85"/>
      <c r="I44" s="85"/>
      <c r="J44" s="85"/>
      <c r="K44" s="85"/>
      <c r="L44" s="123"/>
      <c r="M44" s="122"/>
      <c r="N44" s="85"/>
      <c r="O44" s="85"/>
      <c r="P44" s="85"/>
      <c r="Q44" s="85"/>
      <c r="R44" s="85"/>
      <c r="S44" s="123"/>
      <c r="T44" s="122"/>
      <c r="U44" s="85"/>
      <c r="V44" s="85"/>
      <c r="W44" s="85"/>
      <c r="X44" s="85"/>
      <c r="Y44" s="123"/>
      <c r="Z44" s="122"/>
      <c r="AA44" s="85"/>
      <c r="AB44" s="85"/>
      <c r="AC44" s="85"/>
      <c r="AD44" s="85"/>
      <c r="AE44" s="85"/>
      <c r="AF44" s="85"/>
      <c r="AG44" s="123"/>
      <c r="AH44" s="154"/>
      <c r="AI44" s="155"/>
      <c r="AJ44" s="155"/>
      <c r="AK44" s="155"/>
      <c r="AL44" s="155"/>
      <c r="AM44" s="155"/>
      <c r="AN44" s="155"/>
      <c r="AO44" s="155"/>
      <c r="AP44" s="155"/>
      <c r="AQ44" s="155"/>
      <c r="AR44" s="156"/>
      <c r="AS44" s="122"/>
      <c r="AT44" s="85"/>
      <c r="AU44" s="85"/>
      <c r="AV44" s="85"/>
      <c r="AW44" s="85"/>
      <c r="AX44" s="85"/>
      <c r="AY44" s="85"/>
      <c r="AZ44" s="85"/>
      <c r="BA44" s="85"/>
      <c r="BB44" s="85"/>
      <c r="BC44" s="85"/>
      <c r="BD44" s="85"/>
      <c r="BE44" s="85"/>
      <c r="BF44" s="123"/>
      <c r="BG44" s="122"/>
      <c r="BH44" s="85"/>
      <c r="BI44" s="85"/>
      <c r="BJ44" s="85"/>
      <c r="BK44" s="85"/>
      <c r="BL44" s="85"/>
      <c r="BM44" s="85"/>
      <c r="BN44" s="123"/>
      <c r="BO44" s="122"/>
      <c r="BP44" s="85"/>
      <c r="BQ44" s="85"/>
      <c r="BR44" s="85"/>
      <c r="BS44" s="85"/>
      <c r="BT44" s="85"/>
      <c r="BU44" s="85"/>
      <c r="BV44" s="114"/>
    </row>
    <row r="45" spans="4:74" s="9" customFormat="1" ht="7" customHeight="1" x14ac:dyDescent="0.25">
      <c r="D45" s="113"/>
      <c r="E45" s="85"/>
      <c r="F45" s="85"/>
      <c r="G45" s="85"/>
      <c r="H45" s="85"/>
      <c r="I45" s="85"/>
      <c r="J45" s="85"/>
      <c r="K45" s="85"/>
      <c r="L45" s="123"/>
      <c r="M45" s="122"/>
      <c r="N45" s="85"/>
      <c r="O45" s="85"/>
      <c r="P45" s="85"/>
      <c r="Q45" s="85"/>
      <c r="R45" s="85"/>
      <c r="S45" s="123"/>
      <c r="T45" s="122"/>
      <c r="U45" s="85"/>
      <c r="V45" s="85"/>
      <c r="W45" s="85"/>
      <c r="X45" s="85"/>
      <c r="Y45" s="123"/>
      <c r="Z45" s="122"/>
      <c r="AA45" s="85"/>
      <c r="AB45" s="85"/>
      <c r="AC45" s="85"/>
      <c r="AD45" s="85"/>
      <c r="AE45" s="85"/>
      <c r="AF45" s="85"/>
      <c r="AG45" s="123"/>
      <c r="AH45" s="154"/>
      <c r="AI45" s="155"/>
      <c r="AJ45" s="155"/>
      <c r="AK45" s="155"/>
      <c r="AL45" s="155"/>
      <c r="AM45" s="155"/>
      <c r="AN45" s="155"/>
      <c r="AO45" s="155"/>
      <c r="AP45" s="155"/>
      <c r="AQ45" s="155"/>
      <c r="AR45" s="156"/>
      <c r="AS45" s="122"/>
      <c r="AT45" s="85"/>
      <c r="AU45" s="85"/>
      <c r="AV45" s="85"/>
      <c r="AW45" s="85"/>
      <c r="AX45" s="85"/>
      <c r="AY45" s="85"/>
      <c r="AZ45" s="85"/>
      <c r="BA45" s="85"/>
      <c r="BB45" s="85"/>
      <c r="BC45" s="85"/>
      <c r="BD45" s="85"/>
      <c r="BE45" s="85"/>
      <c r="BF45" s="123"/>
      <c r="BG45" s="122"/>
      <c r="BH45" s="85"/>
      <c r="BI45" s="85"/>
      <c r="BJ45" s="85"/>
      <c r="BK45" s="85"/>
      <c r="BL45" s="85"/>
      <c r="BM45" s="85"/>
      <c r="BN45" s="123"/>
      <c r="BO45" s="122"/>
      <c r="BP45" s="85"/>
      <c r="BQ45" s="85"/>
      <c r="BR45" s="85"/>
      <c r="BS45" s="85"/>
      <c r="BT45" s="85"/>
      <c r="BU45" s="85"/>
      <c r="BV45" s="114"/>
    </row>
    <row r="46" spans="4:74" s="9" customFormat="1" ht="7" customHeight="1" x14ac:dyDescent="0.25">
      <c r="D46" s="113"/>
      <c r="E46" s="85"/>
      <c r="F46" s="85"/>
      <c r="G46" s="85"/>
      <c r="H46" s="85"/>
      <c r="I46" s="85"/>
      <c r="J46" s="85"/>
      <c r="K46" s="85"/>
      <c r="L46" s="123"/>
      <c r="M46" s="122"/>
      <c r="N46" s="85"/>
      <c r="O46" s="85"/>
      <c r="P46" s="85"/>
      <c r="Q46" s="85"/>
      <c r="R46" s="85"/>
      <c r="S46" s="123"/>
      <c r="T46" s="122"/>
      <c r="U46" s="85"/>
      <c r="V46" s="85"/>
      <c r="W46" s="85"/>
      <c r="X46" s="85"/>
      <c r="Y46" s="123"/>
      <c r="Z46" s="122"/>
      <c r="AA46" s="85"/>
      <c r="AB46" s="85"/>
      <c r="AC46" s="85"/>
      <c r="AD46" s="85"/>
      <c r="AE46" s="85"/>
      <c r="AF46" s="85"/>
      <c r="AG46" s="123"/>
      <c r="AH46" s="154"/>
      <c r="AI46" s="155"/>
      <c r="AJ46" s="155"/>
      <c r="AK46" s="155"/>
      <c r="AL46" s="155"/>
      <c r="AM46" s="155"/>
      <c r="AN46" s="155"/>
      <c r="AO46" s="155"/>
      <c r="AP46" s="155"/>
      <c r="AQ46" s="155"/>
      <c r="AR46" s="156"/>
      <c r="AS46" s="122"/>
      <c r="AT46" s="85"/>
      <c r="AU46" s="85"/>
      <c r="AV46" s="85"/>
      <c r="AW46" s="85"/>
      <c r="AX46" s="85"/>
      <c r="AY46" s="85"/>
      <c r="AZ46" s="85"/>
      <c r="BA46" s="85"/>
      <c r="BB46" s="85"/>
      <c r="BC46" s="85"/>
      <c r="BD46" s="85"/>
      <c r="BE46" s="85"/>
      <c r="BF46" s="123"/>
      <c r="BG46" s="122"/>
      <c r="BH46" s="85"/>
      <c r="BI46" s="85"/>
      <c r="BJ46" s="85"/>
      <c r="BK46" s="85"/>
      <c r="BL46" s="85"/>
      <c r="BM46" s="85"/>
      <c r="BN46" s="123"/>
      <c r="BO46" s="122"/>
      <c r="BP46" s="85"/>
      <c r="BQ46" s="85"/>
      <c r="BR46" s="85"/>
      <c r="BS46" s="85"/>
      <c r="BT46" s="85"/>
      <c r="BU46" s="85"/>
      <c r="BV46" s="114"/>
    </row>
    <row r="47" spans="4:74" s="9" customFormat="1" ht="7" customHeight="1" x14ac:dyDescent="0.25">
      <c r="D47" s="113"/>
      <c r="E47" s="85"/>
      <c r="F47" s="85"/>
      <c r="G47" s="85"/>
      <c r="H47" s="85"/>
      <c r="I47" s="85"/>
      <c r="J47" s="85"/>
      <c r="K47" s="85"/>
      <c r="L47" s="123"/>
      <c r="M47" s="122"/>
      <c r="N47" s="85"/>
      <c r="O47" s="85"/>
      <c r="P47" s="85"/>
      <c r="Q47" s="85"/>
      <c r="R47" s="85"/>
      <c r="S47" s="123"/>
      <c r="T47" s="122"/>
      <c r="U47" s="85"/>
      <c r="V47" s="85"/>
      <c r="W47" s="85"/>
      <c r="X47" s="85"/>
      <c r="Y47" s="123"/>
      <c r="Z47" s="122"/>
      <c r="AA47" s="85"/>
      <c r="AB47" s="85"/>
      <c r="AC47" s="85"/>
      <c r="AD47" s="85"/>
      <c r="AE47" s="85"/>
      <c r="AF47" s="85"/>
      <c r="AG47" s="123"/>
      <c r="AH47" s="154"/>
      <c r="AI47" s="155"/>
      <c r="AJ47" s="155"/>
      <c r="AK47" s="155"/>
      <c r="AL47" s="155"/>
      <c r="AM47" s="155"/>
      <c r="AN47" s="155"/>
      <c r="AO47" s="155"/>
      <c r="AP47" s="155"/>
      <c r="AQ47" s="155"/>
      <c r="AR47" s="156"/>
      <c r="AS47" s="122"/>
      <c r="AT47" s="85"/>
      <c r="AU47" s="85"/>
      <c r="AV47" s="85"/>
      <c r="AW47" s="85"/>
      <c r="AX47" s="85"/>
      <c r="AY47" s="85"/>
      <c r="AZ47" s="85"/>
      <c r="BA47" s="85"/>
      <c r="BB47" s="85"/>
      <c r="BC47" s="85"/>
      <c r="BD47" s="85"/>
      <c r="BE47" s="85"/>
      <c r="BF47" s="123"/>
      <c r="BG47" s="122"/>
      <c r="BH47" s="85"/>
      <c r="BI47" s="85"/>
      <c r="BJ47" s="85"/>
      <c r="BK47" s="85"/>
      <c r="BL47" s="85"/>
      <c r="BM47" s="85"/>
      <c r="BN47" s="123"/>
      <c r="BO47" s="122"/>
      <c r="BP47" s="85"/>
      <c r="BQ47" s="85"/>
      <c r="BR47" s="85"/>
      <c r="BS47" s="85"/>
      <c r="BT47" s="85"/>
      <c r="BU47" s="85"/>
      <c r="BV47" s="114"/>
    </row>
    <row r="48" spans="4:74" s="9" customFormat="1" ht="7" customHeight="1" x14ac:dyDescent="0.25">
      <c r="D48" s="115"/>
      <c r="E48" s="116"/>
      <c r="F48" s="116"/>
      <c r="G48" s="116"/>
      <c r="H48" s="116"/>
      <c r="I48" s="116"/>
      <c r="J48" s="116"/>
      <c r="K48" s="116"/>
      <c r="L48" s="125"/>
      <c r="M48" s="124"/>
      <c r="N48" s="116"/>
      <c r="O48" s="116"/>
      <c r="P48" s="116"/>
      <c r="Q48" s="116"/>
      <c r="R48" s="116"/>
      <c r="S48" s="125"/>
      <c r="T48" s="124"/>
      <c r="U48" s="116"/>
      <c r="V48" s="116"/>
      <c r="W48" s="116"/>
      <c r="X48" s="116"/>
      <c r="Y48" s="125"/>
      <c r="Z48" s="124"/>
      <c r="AA48" s="116"/>
      <c r="AB48" s="116"/>
      <c r="AC48" s="116"/>
      <c r="AD48" s="116"/>
      <c r="AE48" s="116"/>
      <c r="AF48" s="116"/>
      <c r="AG48" s="125"/>
      <c r="AH48" s="157"/>
      <c r="AI48" s="158"/>
      <c r="AJ48" s="158"/>
      <c r="AK48" s="158"/>
      <c r="AL48" s="158"/>
      <c r="AM48" s="158"/>
      <c r="AN48" s="158"/>
      <c r="AO48" s="158"/>
      <c r="AP48" s="158"/>
      <c r="AQ48" s="158"/>
      <c r="AR48" s="159"/>
      <c r="AS48" s="124"/>
      <c r="AT48" s="116"/>
      <c r="AU48" s="116"/>
      <c r="AV48" s="116"/>
      <c r="AW48" s="116"/>
      <c r="AX48" s="116"/>
      <c r="AY48" s="116"/>
      <c r="AZ48" s="116"/>
      <c r="BA48" s="116"/>
      <c r="BB48" s="116"/>
      <c r="BC48" s="116"/>
      <c r="BD48" s="116"/>
      <c r="BE48" s="116"/>
      <c r="BF48" s="125"/>
      <c r="BG48" s="124"/>
      <c r="BH48" s="116"/>
      <c r="BI48" s="116"/>
      <c r="BJ48" s="116"/>
      <c r="BK48" s="116"/>
      <c r="BL48" s="116"/>
      <c r="BM48" s="116"/>
      <c r="BN48" s="125"/>
      <c r="BO48" s="124"/>
      <c r="BP48" s="116"/>
      <c r="BQ48" s="116"/>
      <c r="BR48" s="116"/>
      <c r="BS48" s="116"/>
      <c r="BT48" s="116"/>
      <c r="BU48" s="116"/>
      <c r="BV48" s="117"/>
    </row>
    <row r="49" spans="4:74" s="9" customFormat="1" ht="7" customHeight="1" x14ac:dyDescent="0.25">
      <c r="D49" s="118"/>
      <c r="E49" s="119"/>
      <c r="F49" s="119"/>
      <c r="G49" s="119"/>
      <c r="H49" s="119"/>
      <c r="I49" s="119"/>
      <c r="J49" s="119"/>
      <c r="K49" s="119"/>
      <c r="L49" s="121"/>
      <c r="M49" s="120"/>
      <c r="N49" s="119"/>
      <c r="O49" s="119"/>
      <c r="P49" s="119"/>
      <c r="Q49" s="119"/>
      <c r="R49" s="119"/>
      <c r="S49" s="121"/>
      <c r="T49" s="120"/>
      <c r="U49" s="119"/>
      <c r="V49" s="119"/>
      <c r="W49" s="119"/>
      <c r="X49" s="119"/>
      <c r="Y49" s="121"/>
      <c r="Z49" s="120"/>
      <c r="AA49" s="119"/>
      <c r="AB49" s="119"/>
      <c r="AC49" s="119"/>
      <c r="AD49" s="119"/>
      <c r="AE49" s="119"/>
      <c r="AF49" s="119"/>
      <c r="AG49" s="121"/>
      <c r="AH49" s="151"/>
      <c r="AI49" s="152"/>
      <c r="AJ49" s="152"/>
      <c r="AK49" s="152"/>
      <c r="AL49" s="152"/>
      <c r="AM49" s="152"/>
      <c r="AN49" s="152"/>
      <c r="AO49" s="152"/>
      <c r="AP49" s="152"/>
      <c r="AQ49" s="152"/>
      <c r="AR49" s="153"/>
      <c r="AS49" s="120"/>
      <c r="AT49" s="119"/>
      <c r="AU49" s="119"/>
      <c r="AV49" s="119"/>
      <c r="AW49" s="119"/>
      <c r="AX49" s="119"/>
      <c r="AY49" s="119"/>
      <c r="AZ49" s="119"/>
      <c r="BA49" s="119"/>
      <c r="BB49" s="119"/>
      <c r="BC49" s="119"/>
      <c r="BD49" s="119"/>
      <c r="BE49" s="119"/>
      <c r="BF49" s="121"/>
      <c r="BG49" s="120"/>
      <c r="BH49" s="119"/>
      <c r="BI49" s="119"/>
      <c r="BJ49" s="119"/>
      <c r="BK49" s="119"/>
      <c r="BL49" s="119"/>
      <c r="BM49" s="119"/>
      <c r="BN49" s="121"/>
      <c r="BO49" s="120"/>
      <c r="BP49" s="119"/>
      <c r="BQ49" s="119"/>
      <c r="BR49" s="119"/>
      <c r="BS49" s="119"/>
      <c r="BT49" s="119"/>
      <c r="BU49" s="119"/>
      <c r="BV49" s="127"/>
    </row>
    <row r="50" spans="4:74" s="9" customFormat="1" ht="7" customHeight="1" x14ac:dyDescent="0.25">
      <c r="D50" s="113"/>
      <c r="E50" s="85"/>
      <c r="F50" s="85"/>
      <c r="G50" s="85"/>
      <c r="H50" s="85"/>
      <c r="I50" s="85"/>
      <c r="J50" s="85"/>
      <c r="K50" s="85"/>
      <c r="L50" s="123"/>
      <c r="M50" s="122"/>
      <c r="N50" s="85"/>
      <c r="O50" s="85"/>
      <c r="P50" s="85"/>
      <c r="Q50" s="85"/>
      <c r="R50" s="85"/>
      <c r="S50" s="123"/>
      <c r="T50" s="122"/>
      <c r="U50" s="85"/>
      <c r="V50" s="85"/>
      <c r="W50" s="85"/>
      <c r="X50" s="85"/>
      <c r="Y50" s="123"/>
      <c r="Z50" s="122"/>
      <c r="AA50" s="85"/>
      <c r="AB50" s="85"/>
      <c r="AC50" s="85"/>
      <c r="AD50" s="85"/>
      <c r="AE50" s="85"/>
      <c r="AF50" s="85"/>
      <c r="AG50" s="123"/>
      <c r="AH50" s="154"/>
      <c r="AI50" s="155"/>
      <c r="AJ50" s="155"/>
      <c r="AK50" s="155"/>
      <c r="AL50" s="155"/>
      <c r="AM50" s="155"/>
      <c r="AN50" s="155"/>
      <c r="AO50" s="155"/>
      <c r="AP50" s="155"/>
      <c r="AQ50" s="155"/>
      <c r="AR50" s="156"/>
      <c r="AS50" s="122"/>
      <c r="AT50" s="85"/>
      <c r="AU50" s="85"/>
      <c r="AV50" s="85"/>
      <c r="AW50" s="85"/>
      <c r="AX50" s="85"/>
      <c r="AY50" s="85"/>
      <c r="AZ50" s="85"/>
      <c r="BA50" s="85"/>
      <c r="BB50" s="85"/>
      <c r="BC50" s="85"/>
      <c r="BD50" s="85"/>
      <c r="BE50" s="85"/>
      <c r="BF50" s="123"/>
      <c r="BG50" s="122"/>
      <c r="BH50" s="85"/>
      <c r="BI50" s="85"/>
      <c r="BJ50" s="85"/>
      <c r="BK50" s="85"/>
      <c r="BL50" s="85"/>
      <c r="BM50" s="85"/>
      <c r="BN50" s="123"/>
      <c r="BO50" s="122"/>
      <c r="BP50" s="85"/>
      <c r="BQ50" s="85"/>
      <c r="BR50" s="85"/>
      <c r="BS50" s="85"/>
      <c r="BT50" s="85"/>
      <c r="BU50" s="85"/>
      <c r="BV50" s="114"/>
    </row>
    <row r="51" spans="4:74" s="9" customFormat="1" ht="7" customHeight="1" x14ac:dyDescent="0.25">
      <c r="D51" s="113"/>
      <c r="E51" s="85"/>
      <c r="F51" s="85"/>
      <c r="G51" s="85"/>
      <c r="H51" s="85"/>
      <c r="I51" s="85"/>
      <c r="J51" s="85"/>
      <c r="K51" s="85"/>
      <c r="L51" s="123"/>
      <c r="M51" s="122"/>
      <c r="N51" s="85"/>
      <c r="O51" s="85"/>
      <c r="P51" s="85"/>
      <c r="Q51" s="85"/>
      <c r="R51" s="85"/>
      <c r="S51" s="123"/>
      <c r="T51" s="122"/>
      <c r="U51" s="85"/>
      <c r="V51" s="85"/>
      <c r="W51" s="85"/>
      <c r="X51" s="85"/>
      <c r="Y51" s="123"/>
      <c r="Z51" s="122"/>
      <c r="AA51" s="85"/>
      <c r="AB51" s="85"/>
      <c r="AC51" s="85"/>
      <c r="AD51" s="85"/>
      <c r="AE51" s="85"/>
      <c r="AF51" s="85"/>
      <c r="AG51" s="123"/>
      <c r="AH51" s="154"/>
      <c r="AI51" s="155"/>
      <c r="AJ51" s="155"/>
      <c r="AK51" s="155"/>
      <c r="AL51" s="155"/>
      <c r="AM51" s="155"/>
      <c r="AN51" s="155"/>
      <c r="AO51" s="155"/>
      <c r="AP51" s="155"/>
      <c r="AQ51" s="155"/>
      <c r="AR51" s="156"/>
      <c r="AS51" s="122"/>
      <c r="AT51" s="85"/>
      <c r="AU51" s="85"/>
      <c r="AV51" s="85"/>
      <c r="AW51" s="85"/>
      <c r="AX51" s="85"/>
      <c r="AY51" s="85"/>
      <c r="AZ51" s="85"/>
      <c r="BA51" s="85"/>
      <c r="BB51" s="85"/>
      <c r="BC51" s="85"/>
      <c r="BD51" s="85"/>
      <c r="BE51" s="85"/>
      <c r="BF51" s="123"/>
      <c r="BG51" s="122"/>
      <c r="BH51" s="85"/>
      <c r="BI51" s="85"/>
      <c r="BJ51" s="85"/>
      <c r="BK51" s="85"/>
      <c r="BL51" s="85"/>
      <c r="BM51" s="85"/>
      <c r="BN51" s="123"/>
      <c r="BO51" s="122"/>
      <c r="BP51" s="85"/>
      <c r="BQ51" s="85"/>
      <c r="BR51" s="85"/>
      <c r="BS51" s="85"/>
      <c r="BT51" s="85"/>
      <c r="BU51" s="85"/>
      <c r="BV51" s="114"/>
    </row>
    <row r="52" spans="4:74" s="9" customFormat="1" ht="7" customHeight="1" x14ac:dyDescent="0.25">
      <c r="D52" s="113"/>
      <c r="E52" s="85"/>
      <c r="F52" s="85"/>
      <c r="G52" s="85"/>
      <c r="H52" s="85"/>
      <c r="I52" s="85"/>
      <c r="J52" s="85"/>
      <c r="K52" s="85"/>
      <c r="L52" s="123"/>
      <c r="M52" s="122"/>
      <c r="N52" s="85"/>
      <c r="O52" s="85"/>
      <c r="P52" s="85"/>
      <c r="Q52" s="85"/>
      <c r="R52" s="85"/>
      <c r="S52" s="123"/>
      <c r="T52" s="122"/>
      <c r="U52" s="85"/>
      <c r="V52" s="85"/>
      <c r="W52" s="85"/>
      <c r="X52" s="85"/>
      <c r="Y52" s="123"/>
      <c r="Z52" s="122"/>
      <c r="AA52" s="85"/>
      <c r="AB52" s="85"/>
      <c r="AC52" s="85"/>
      <c r="AD52" s="85"/>
      <c r="AE52" s="85"/>
      <c r="AF52" s="85"/>
      <c r="AG52" s="123"/>
      <c r="AH52" s="154"/>
      <c r="AI52" s="155"/>
      <c r="AJ52" s="155"/>
      <c r="AK52" s="155"/>
      <c r="AL52" s="155"/>
      <c r="AM52" s="155"/>
      <c r="AN52" s="155"/>
      <c r="AO52" s="155"/>
      <c r="AP52" s="155"/>
      <c r="AQ52" s="155"/>
      <c r="AR52" s="156"/>
      <c r="AS52" s="122"/>
      <c r="AT52" s="85"/>
      <c r="AU52" s="85"/>
      <c r="AV52" s="85"/>
      <c r="AW52" s="85"/>
      <c r="AX52" s="85"/>
      <c r="AY52" s="85"/>
      <c r="AZ52" s="85"/>
      <c r="BA52" s="85"/>
      <c r="BB52" s="85"/>
      <c r="BC52" s="85"/>
      <c r="BD52" s="85"/>
      <c r="BE52" s="85"/>
      <c r="BF52" s="123"/>
      <c r="BG52" s="122"/>
      <c r="BH52" s="85"/>
      <c r="BI52" s="85"/>
      <c r="BJ52" s="85"/>
      <c r="BK52" s="85"/>
      <c r="BL52" s="85"/>
      <c r="BM52" s="85"/>
      <c r="BN52" s="123"/>
      <c r="BO52" s="122"/>
      <c r="BP52" s="85"/>
      <c r="BQ52" s="85"/>
      <c r="BR52" s="85"/>
      <c r="BS52" s="85"/>
      <c r="BT52" s="85"/>
      <c r="BU52" s="85"/>
      <c r="BV52" s="114"/>
    </row>
    <row r="53" spans="4:74" s="9" customFormat="1" ht="7" customHeight="1" x14ac:dyDescent="0.25">
      <c r="D53" s="113"/>
      <c r="E53" s="85"/>
      <c r="F53" s="85"/>
      <c r="G53" s="85"/>
      <c r="H53" s="85"/>
      <c r="I53" s="85"/>
      <c r="J53" s="85"/>
      <c r="K53" s="85"/>
      <c r="L53" s="123"/>
      <c r="M53" s="122"/>
      <c r="N53" s="85"/>
      <c r="O53" s="85"/>
      <c r="P53" s="85"/>
      <c r="Q53" s="85"/>
      <c r="R53" s="85"/>
      <c r="S53" s="123"/>
      <c r="T53" s="122"/>
      <c r="U53" s="85"/>
      <c r="V53" s="85"/>
      <c r="W53" s="85"/>
      <c r="X53" s="85"/>
      <c r="Y53" s="123"/>
      <c r="Z53" s="122"/>
      <c r="AA53" s="85"/>
      <c r="AB53" s="85"/>
      <c r="AC53" s="85"/>
      <c r="AD53" s="85"/>
      <c r="AE53" s="85"/>
      <c r="AF53" s="85"/>
      <c r="AG53" s="123"/>
      <c r="AH53" s="154"/>
      <c r="AI53" s="155"/>
      <c r="AJ53" s="155"/>
      <c r="AK53" s="155"/>
      <c r="AL53" s="155"/>
      <c r="AM53" s="155"/>
      <c r="AN53" s="155"/>
      <c r="AO53" s="155"/>
      <c r="AP53" s="155"/>
      <c r="AQ53" s="155"/>
      <c r="AR53" s="156"/>
      <c r="AS53" s="122"/>
      <c r="AT53" s="85"/>
      <c r="AU53" s="85"/>
      <c r="AV53" s="85"/>
      <c r="AW53" s="85"/>
      <c r="AX53" s="85"/>
      <c r="AY53" s="85"/>
      <c r="AZ53" s="85"/>
      <c r="BA53" s="85"/>
      <c r="BB53" s="85"/>
      <c r="BC53" s="85"/>
      <c r="BD53" s="85"/>
      <c r="BE53" s="85"/>
      <c r="BF53" s="123"/>
      <c r="BG53" s="122"/>
      <c r="BH53" s="85"/>
      <c r="BI53" s="85"/>
      <c r="BJ53" s="85"/>
      <c r="BK53" s="85"/>
      <c r="BL53" s="85"/>
      <c r="BM53" s="85"/>
      <c r="BN53" s="123"/>
      <c r="BO53" s="122"/>
      <c r="BP53" s="85"/>
      <c r="BQ53" s="85"/>
      <c r="BR53" s="85"/>
      <c r="BS53" s="85"/>
      <c r="BT53" s="85"/>
      <c r="BU53" s="85"/>
      <c r="BV53" s="114"/>
    </row>
    <row r="54" spans="4:74" s="9" customFormat="1" ht="7" customHeight="1" x14ac:dyDescent="0.25">
      <c r="D54" s="113"/>
      <c r="E54" s="85"/>
      <c r="F54" s="85"/>
      <c r="G54" s="85"/>
      <c r="H54" s="85"/>
      <c r="I54" s="85"/>
      <c r="J54" s="85"/>
      <c r="K54" s="85"/>
      <c r="L54" s="123"/>
      <c r="M54" s="122"/>
      <c r="N54" s="85"/>
      <c r="O54" s="85"/>
      <c r="P54" s="85"/>
      <c r="Q54" s="85"/>
      <c r="R54" s="85"/>
      <c r="S54" s="123"/>
      <c r="T54" s="122"/>
      <c r="U54" s="85"/>
      <c r="V54" s="85"/>
      <c r="W54" s="85"/>
      <c r="X54" s="85"/>
      <c r="Y54" s="123"/>
      <c r="Z54" s="122"/>
      <c r="AA54" s="85"/>
      <c r="AB54" s="85"/>
      <c r="AC54" s="85"/>
      <c r="AD54" s="85"/>
      <c r="AE54" s="85"/>
      <c r="AF54" s="85"/>
      <c r="AG54" s="123"/>
      <c r="AH54" s="154"/>
      <c r="AI54" s="155"/>
      <c r="AJ54" s="155"/>
      <c r="AK54" s="155"/>
      <c r="AL54" s="155"/>
      <c r="AM54" s="155"/>
      <c r="AN54" s="155"/>
      <c r="AO54" s="155"/>
      <c r="AP54" s="155"/>
      <c r="AQ54" s="155"/>
      <c r="AR54" s="156"/>
      <c r="AS54" s="122"/>
      <c r="AT54" s="85"/>
      <c r="AU54" s="85"/>
      <c r="AV54" s="85"/>
      <c r="AW54" s="85"/>
      <c r="AX54" s="85"/>
      <c r="AY54" s="85"/>
      <c r="AZ54" s="85"/>
      <c r="BA54" s="85"/>
      <c r="BB54" s="85"/>
      <c r="BC54" s="85"/>
      <c r="BD54" s="85"/>
      <c r="BE54" s="85"/>
      <c r="BF54" s="123"/>
      <c r="BG54" s="122"/>
      <c r="BH54" s="85"/>
      <c r="BI54" s="85"/>
      <c r="BJ54" s="85"/>
      <c r="BK54" s="85"/>
      <c r="BL54" s="85"/>
      <c r="BM54" s="85"/>
      <c r="BN54" s="123"/>
      <c r="BO54" s="122"/>
      <c r="BP54" s="85"/>
      <c r="BQ54" s="85"/>
      <c r="BR54" s="85"/>
      <c r="BS54" s="85"/>
      <c r="BT54" s="85"/>
      <c r="BU54" s="85"/>
      <c r="BV54" s="114"/>
    </row>
    <row r="55" spans="4:74" s="9" customFormat="1" ht="7" customHeight="1" x14ac:dyDescent="0.25">
      <c r="D55" s="113"/>
      <c r="E55" s="85"/>
      <c r="F55" s="85"/>
      <c r="G55" s="85"/>
      <c r="H55" s="85"/>
      <c r="I55" s="85"/>
      <c r="J55" s="85"/>
      <c r="K55" s="85"/>
      <c r="L55" s="123"/>
      <c r="M55" s="122"/>
      <c r="N55" s="85"/>
      <c r="O55" s="85"/>
      <c r="P55" s="85"/>
      <c r="Q55" s="85"/>
      <c r="R55" s="85"/>
      <c r="S55" s="123"/>
      <c r="T55" s="122"/>
      <c r="U55" s="85"/>
      <c r="V55" s="85"/>
      <c r="W55" s="85"/>
      <c r="X55" s="85"/>
      <c r="Y55" s="123"/>
      <c r="Z55" s="122"/>
      <c r="AA55" s="85"/>
      <c r="AB55" s="85"/>
      <c r="AC55" s="85"/>
      <c r="AD55" s="85"/>
      <c r="AE55" s="85"/>
      <c r="AF55" s="85"/>
      <c r="AG55" s="123"/>
      <c r="AH55" s="154"/>
      <c r="AI55" s="155"/>
      <c r="AJ55" s="155"/>
      <c r="AK55" s="155"/>
      <c r="AL55" s="155"/>
      <c r="AM55" s="155"/>
      <c r="AN55" s="155"/>
      <c r="AO55" s="155"/>
      <c r="AP55" s="155"/>
      <c r="AQ55" s="155"/>
      <c r="AR55" s="156"/>
      <c r="AS55" s="122"/>
      <c r="AT55" s="85"/>
      <c r="AU55" s="85"/>
      <c r="AV55" s="85"/>
      <c r="AW55" s="85"/>
      <c r="AX55" s="85"/>
      <c r="AY55" s="85"/>
      <c r="AZ55" s="85"/>
      <c r="BA55" s="85"/>
      <c r="BB55" s="85"/>
      <c r="BC55" s="85"/>
      <c r="BD55" s="85"/>
      <c r="BE55" s="85"/>
      <c r="BF55" s="123"/>
      <c r="BG55" s="122"/>
      <c r="BH55" s="85"/>
      <c r="BI55" s="85"/>
      <c r="BJ55" s="85"/>
      <c r="BK55" s="85"/>
      <c r="BL55" s="85"/>
      <c r="BM55" s="85"/>
      <c r="BN55" s="123"/>
      <c r="BO55" s="122"/>
      <c r="BP55" s="85"/>
      <c r="BQ55" s="85"/>
      <c r="BR55" s="85"/>
      <c r="BS55" s="85"/>
      <c r="BT55" s="85"/>
      <c r="BU55" s="85"/>
      <c r="BV55" s="114"/>
    </row>
    <row r="56" spans="4:74" s="9" customFormat="1" ht="7" customHeight="1" x14ac:dyDescent="0.25">
      <c r="D56" s="113"/>
      <c r="E56" s="85"/>
      <c r="F56" s="85"/>
      <c r="G56" s="85"/>
      <c r="H56" s="85"/>
      <c r="I56" s="85"/>
      <c r="J56" s="85"/>
      <c r="K56" s="85"/>
      <c r="L56" s="123"/>
      <c r="M56" s="122"/>
      <c r="N56" s="85"/>
      <c r="O56" s="85"/>
      <c r="P56" s="85"/>
      <c r="Q56" s="85"/>
      <c r="R56" s="85"/>
      <c r="S56" s="123"/>
      <c r="T56" s="122"/>
      <c r="U56" s="85"/>
      <c r="V56" s="85"/>
      <c r="W56" s="85"/>
      <c r="X56" s="85"/>
      <c r="Y56" s="123"/>
      <c r="Z56" s="122"/>
      <c r="AA56" s="85"/>
      <c r="AB56" s="85"/>
      <c r="AC56" s="85"/>
      <c r="AD56" s="85"/>
      <c r="AE56" s="85"/>
      <c r="AF56" s="85"/>
      <c r="AG56" s="123"/>
      <c r="AH56" s="154"/>
      <c r="AI56" s="155"/>
      <c r="AJ56" s="155"/>
      <c r="AK56" s="155"/>
      <c r="AL56" s="155"/>
      <c r="AM56" s="155"/>
      <c r="AN56" s="155"/>
      <c r="AO56" s="155"/>
      <c r="AP56" s="155"/>
      <c r="AQ56" s="155"/>
      <c r="AR56" s="156"/>
      <c r="AS56" s="122"/>
      <c r="AT56" s="85"/>
      <c r="AU56" s="85"/>
      <c r="AV56" s="85"/>
      <c r="AW56" s="85"/>
      <c r="AX56" s="85"/>
      <c r="AY56" s="85"/>
      <c r="AZ56" s="85"/>
      <c r="BA56" s="85"/>
      <c r="BB56" s="85"/>
      <c r="BC56" s="85"/>
      <c r="BD56" s="85"/>
      <c r="BE56" s="85"/>
      <c r="BF56" s="123"/>
      <c r="BG56" s="122"/>
      <c r="BH56" s="85"/>
      <c r="BI56" s="85"/>
      <c r="BJ56" s="85"/>
      <c r="BK56" s="85"/>
      <c r="BL56" s="85"/>
      <c r="BM56" s="85"/>
      <c r="BN56" s="123"/>
      <c r="BO56" s="122"/>
      <c r="BP56" s="85"/>
      <c r="BQ56" s="85"/>
      <c r="BR56" s="85"/>
      <c r="BS56" s="85"/>
      <c r="BT56" s="85"/>
      <c r="BU56" s="85"/>
      <c r="BV56" s="114"/>
    </row>
    <row r="57" spans="4:74" s="9" customFormat="1" ht="7" customHeight="1" x14ac:dyDescent="0.25">
      <c r="D57" s="115"/>
      <c r="E57" s="116"/>
      <c r="F57" s="116"/>
      <c r="G57" s="116"/>
      <c r="H57" s="116"/>
      <c r="I57" s="116"/>
      <c r="J57" s="116"/>
      <c r="K57" s="116"/>
      <c r="L57" s="125"/>
      <c r="M57" s="124"/>
      <c r="N57" s="116"/>
      <c r="O57" s="116"/>
      <c r="P57" s="116"/>
      <c r="Q57" s="116"/>
      <c r="R57" s="116"/>
      <c r="S57" s="125"/>
      <c r="T57" s="124"/>
      <c r="U57" s="116"/>
      <c r="V57" s="116"/>
      <c r="W57" s="116"/>
      <c r="X57" s="116"/>
      <c r="Y57" s="125"/>
      <c r="Z57" s="124"/>
      <c r="AA57" s="116"/>
      <c r="AB57" s="116"/>
      <c r="AC57" s="116"/>
      <c r="AD57" s="116"/>
      <c r="AE57" s="116"/>
      <c r="AF57" s="116"/>
      <c r="AG57" s="125"/>
      <c r="AH57" s="157"/>
      <c r="AI57" s="158"/>
      <c r="AJ57" s="158"/>
      <c r="AK57" s="158"/>
      <c r="AL57" s="158"/>
      <c r="AM57" s="158"/>
      <c r="AN57" s="158"/>
      <c r="AO57" s="158"/>
      <c r="AP57" s="158"/>
      <c r="AQ57" s="158"/>
      <c r="AR57" s="159"/>
      <c r="AS57" s="124"/>
      <c r="AT57" s="116"/>
      <c r="AU57" s="116"/>
      <c r="AV57" s="116"/>
      <c r="AW57" s="116"/>
      <c r="AX57" s="116"/>
      <c r="AY57" s="116"/>
      <c r="AZ57" s="116"/>
      <c r="BA57" s="116"/>
      <c r="BB57" s="116"/>
      <c r="BC57" s="116"/>
      <c r="BD57" s="116"/>
      <c r="BE57" s="116"/>
      <c r="BF57" s="125"/>
      <c r="BG57" s="124"/>
      <c r="BH57" s="116"/>
      <c r="BI57" s="116"/>
      <c r="BJ57" s="116"/>
      <c r="BK57" s="116"/>
      <c r="BL57" s="116"/>
      <c r="BM57" s="116"/>
      <c r="BN57" s="125"/>
      <c r="BO57" s="124"/>
      <c r="BP57" s="116"/>
      <c r="BQ57" s="116"/>
      <c r="BR57" s="116"/>
      <c r="BS57" s="116"/>
      <c r="BT57" s="116"/>
      <c r="BU57" s="116"/>
      <c r="BV57" s="117"/>
    </row>
    <row r="58" spans="4:74" s="9" customFormat="1" ht="7" customHeight="1" x14ac:dyDescent="0.25">
      <c r="D58" s="118"/>
      <c r="E58" s="119"/>
      <c r="F58" s="119"/>
      <c r="G58" s="119"/>
      <c r="H58" s="119"/>
      <c r="I58" s="119"/>
      <c r="J58" s="119"/>
      <c r="K58" s="119"/>
      <c r="L58" s="121"/>
      <c r="M58" s="120"/>
      <c r="N58" s="119"/>
      <c r="O58" s="119"/>
      <c r="P58" s="119"/>
      <c r="Q58" s="119"/>
      <c r="R58" s="119"/>
      <c r="S58" s="121"/>
      <c r="T58" s="120"/>
      <c r="U58" s="119"/>
      <c r="V58" s="119"/>
      <c r="W58" s="119"/>
      <c r="X58" s="119"/>
      <c r="Y58" s="121"/>
      <c r="Z58" s="120"/>
      <c r="AA58" s="119"/>
      <c r="AB58" s="119"/>
      <c r="AC58" s="119"/>
      <c r="AD58" s="119"/>
      <c r="AE58" s="119"/>
      <c r="AF58" s="119"/>
      <c r="AG58" s="121"/>
      <c r="AH58" s="151"/>
      <c r="AI58" s="152"/>
      <c r="AJ58" s="152"/>
      <c r="AK58" s="152"/>
      <c r="AL58" s="152"/>
      <c r="AM58" s="152"/>
      <c r="AN58" s="152"/>
      <c r="AO58" s="152"/>
      <c r="AP58" s="152"/>
      <c r="AQ58" s="152"/>
      <c r="AR58" s="153"/>
      <c r="AS58" s="120"/>
      <c r="AT58" s="119"/>
      <c r="AU58" s="119"/>
      <c r="AV58" s="119"/>
      <c r="AW58" s="119"/>
      <c r="AX58" s="119"/>
      <c r="AY58" s="119"/>
      <c r="AZ58" s="119"/>
      <c r="BA58" s="119"/>
      <c r="BB58" s="119"/>
      <c r="BC58" s="119"/>
      <c r="BD58" s="119"/>
      <c r="BE58" s="119"/>
      <c r="BF58" s="121"/>
      <c r="BG58" s="120"/>
      <c r="BH58" s="119"/>
      <c r="BI58" s="119"/>
      <c r="BJ58" s="119"/>
      <c r="BK58" s="119"/>
      <c r="BL58" s="119"/>
      <c r="BM58" s="119"/>
      <c r="BN58" s="121"/>
      <c r="BO58" s="120"/>
      <c r="BP58" s="119"/>
      <c r="BQ58" s="119"/>
      <c r="BR58" s="119"/>
      <c r="BS58" s="119"/>
      <c r="BT58" s="119"/>
      <c r="BU58" s="119"/>
      <c r="BV58" s="127"/>
    </row>
    <row r="59" spans="4:74" s="9" customFormat="1" ht="7" customHeight="1" x14ac:dyDescent="0.25">
      <c r="D59" s="113"/>
      <c r="E59" s="85"/>
      <c r="F59" s="85"/>
      <c r="G59" s="85"/>
      <c r="H59" s="85"/>
      <c r="I59" s="85"/>
      <c r="J59" s="85"/>
      <c r="K59" s="85"/>
      <c r="L59" s="123"/>
      <c r="M59" s="122"/>
      <c r="N59" s="85"/>
      <c r="O59" s="85"/>
      <c r="P59" s="85"/>
      <c r="Q59" s="85"/>
      <c r="R59" s="85"/>
      <c r="S59" s="123"/>
      <c r="T59" s="122"/>
      <c r="U59" s="85"/>
      <c r="V59" s="85"/>
      <c r="W59" s="85"/>
      <c r="X59" s="85"/>
      <c r="Y59" s="123"/>
      <c r="Z59" s="122"/>
      <c r="AA59" s="85"/>
      <c r="AB59" s="85"/>
      <c r="AC59" s="85"/>
      <c r="AD59" s="85"/>
      <c r="AE59" s="85"/>
      <c r="AF59" s="85"/>
      <c r="AG59" s="123"/>
      <c r="AH59" s="154"/>
      <c r="AI59" s="155"/>
      <c r="AJ59" s="155"/>
      <c r="AK59" s="155"/>
      <c r="AL59" s="155"/>
      <c r="AM59" s="155"/>
      <c r="AN59" s="155"/>
      <c r="AO59" s="155"/>
      <c r="AP59" s="155"/>
      <c r="AQ59" s="155"/>
      <c r="AR59" s="156"/>
      <c r="AS59" s="122"/>
      <c r="AT59" s="85"/>
      <c r="AU59" s="85"/>
      <c r="AV59" s="85"/>
      <c r="AW59" s="85"/>
      <c r="AX59" s="85"/>
      <c r="AY59" s="85"/>
      <c r="AZ59" s="85"/>
      <c r="BA59" s="85"/>
      <c r="BB59" s="85"/>
      <c r="BC59" s="85"/>
      <c r="BD59" s="85"/>
      <c r="BE59" s="85"/>
      <c r="BF59" s="123"/>
      <c r="BG59" s="122"/>
      <c r="BH59" s="85"/>
      <c r="BI59" s="85"/>
      <c r="BJ59" s="85"/>
      <c r="BK59" s="85"/>
      <c r="BL59" s="85"/>
      <c r="BM59" s="85"/>
      <c r="BN59" s="123"/>
      <c r="BO59" s="122"/>
      <c r="BP59" s="85"/>
      <c r="BQ59" s="85"/>
      <c r="BR59" s="85"/>
      <c r="BS59" s="85"/>
      <c r="BT59" s="85"/>
      <c r="BU59" s="85"/>
      <c r="BV59" s="114"/>
    </row>
    <row r="60" spans="4:74" s="9" customFormat="1" ht="7" customHeight="1" x14ac:dyDescent="0.25">
      <c r="D60" s="113"/>
      <c r="E60" s="85"/>
      <c r="F60" s="85"/>
      <c r="G60" s="85"/>
      <c r="H60" s="85"/>
      <c r="I60" s="85"/>
      <c r="J60" s="85"/>
      <c r="K60" s="85"/>
      <c r="L60" s="123"/>
      <c r="M60" s="122"/>
      <c r="N60" s="85"/>
      <c r="O60" s="85"/>
      <c r="P60" s="85"/>
      <c r="Q60" s="85"/>
      <c r="R60" s="85"/>
      <c r="S60" s="123"/>
      <c r="T60" s="122"/>
      <c r="U60" s="85"/>
      <c r="V60" s="85"/>
      <c r="W60" s="85"/>
      <c r="X60" s="85"/>
      <c r="Y60" s="123"/>
      <c r="Z60" s="122"/>
      <c r="AA60" s="85"/>
      <c r="AB60" s="85"/>
      <c r="AC60" s="85"/>
      <c r="AD60" s="85"/>
      <c r="AE60" s="85"/>
      <c r="AF60" s="85"/>
      <c r="AG60" s="123"/>
      <c r="AH60" s="154"/>
      <c r="AI60" s="155"/>
      <c r="AJ60" s="155"/>
      <c r="AK60" s="155"/>
      <c r="AL60" s="155"/>
      <c r="AM60" s="155"/>
      <c r="AN60" s="155"/>
      <c r="AO60" s="155"/>
      <c r="AP60" s="155"/>
      <c r="AQ60" s="155"/>
      <c r="AR60" s="156"/>
      <c r="AS60" s="122"/>
      <c r="AT60" s="85"/>
      <c r="AU60" s="85"/>
      <c r="AV60" s="85"/>
      <c r="AW60" s="85"/>
      <c r="AX60" s="85"/>
      <c r="AY60" s="85"/>
      <c r="AZ60" s="85"/>
      <c r="BA60" s="85"/>
      <c r="BB60" s="85"/>
      <c r="BC60" s="85"/>
      <c r="BD60" s="85"/>
      <c r="BE60" s="85"/>
      <c r="BF60" s="123"/>
      <c r="BG60" s="122"/>
      <c r="BH60" s="85"/>
      <c r="BI60" s="85"/>
      <c r="BJ60" s="85"/>
      <c r="BK60" s="85"/>
      <c r="BL60" s="85"/>
      <c r="BM60" s="85"/>
      <c r="BN60" s="123"/>
      <c r="BO60" s="122"/>
      <c r="BP60" s="85"/>
      <c r="BQ60" s="85"/>
      <c r="BR60" s="85"/>
      <c r="BS60" s="85"/>
      <c r="BT60" s="85"/>
      <c r="BU60" s="85"/>
      <c r="BV60" s="114"/>
    </row>
    <row r="61" spans="4:74" s="9" customFormat="1" ht="7" customHeight="1" x14ac:dyDescent="0.25">
      <c r="D61" s="113"/>
      <c r="E61" s="85"/>
      <c r="F61" s="85"/>
      <c r="G61" s="85"/>
      <c r="H61" s="85"/>
      <c r="I61" s="85"/>
      <c r="J61" s="85"/>
      <c r="K61" s="85"/>
      <c r="L61" s="123"/>
      <c r="M61" s="122"/>
      <c r="N61" s="85"/>
      <c r="O61" s="85"/>
      <c r="P61" s="85"/>
      <c r="Q61" s="85"/>
      <c r="R61" s="85"/>
      <c r="S61" s="123"/>
      <c r="T61" s="122"/>
      <c r="U61" s="85"/>
      <c r="V61" s="85"/>
      <c r="W61" s="85"/>
      <c r="X61" s="85"/>
      <c r="Y61" s="123"/>
      <c r="Z61" s="122"/>
      <c r="AA61" s="85"/>
      <c r="AB61" s="85"/>
      <c r="AC61" s="85"/>
      <c r="AD61" s="85"/>
      <c r="AE61" s="85"/>
      <c r="AF61" s="85"/>
      <c r="AG61" s="123"/>
      <c r="AH61" s="154"/>
      <c r="AI61" s="155"/>
      <c r="AJ61" s="155"/>
      <c r="AK61" s="155"/>
      <c r="AL61" s="155"/>
      <c r="AM61" s="155"/>
      <c r="AN61" s="155"/>
      <c r="AO61" s="155"/>
      <c r="AP61" s="155"/>
      <c r="AQ61" s="155"/>
      <c r="AR61" s="156"/>
      <c r="AS61" s="122"/>
      <c r="AT61" s="85"/>
      <c r="AU61" s="85"/>
      <c r="AV61" s="85"/>
      <c r="AW61" s="85"/>
      <c r="AX61" s="85"/>
      <c r="AY61" s="85"/>
      <c r="AZ61" s="85"/>
      <c r="BA61" s="85"/>
      <c r="BB61" s="85"/>
      <c r="BC61" s="85"/>
      <c r="BD61" s="85"/>
      <c r="BE61" s="85"/>
      <c r="BF61" s="123"/>
      <c r="BG61" s="122"/>
      <c r="BH61" s="85"/>
      <c r="BI61" s="85"/>
      <c r="BJ61" s="85"/>
      <c r="BK61" s="85"/>
      <c r="BL61" s="85"/>
      <c r="BM61" s="85"/>
      <c r="BN61" s="123"/>
      <c r="BO61" s="122"/>
      <c r="BP61" s="85"/>
      <c r="BQ61" s="85"/>
      <c r="BR61" s="85"/>
      <c r="BS61" s="85"/>
      <c r="BT61" s="85"/>
      <c r="BU61" s="85"/>
      <c r="BV61" s="114"/>
    </row>
    <row r="62" spans="4:74" s="9" customFormat="1" ht="7" customHeight="1" x14ac:dyDescent="0.25">
      <c r="D62" s="113"/>
      <c r="E62" s="85"/>
      <c r="F62" s="85"/>
      <c r="G62" s="85"/>
      <c r="H62" s="85"/>
      <c r="I62" s="85"/>
      <c r="J62" s="85"/>
      <c r="K62" s="85"/>
      <c r="L62" s="123"/>
      <c r="M62" s="122"/>
      <c r="N62" s="85"/>
      <c r="O62" s="85"/>
      <c r="P62" s="85"/>
      <c r="Q62" s="85"/>
      <c r="R62" s="85"/>
      <c r="S62" s="123"/>
      <c r="T62" s="122"/>
      <c r="U62" s="85"/>
      <c r="V62" s="85"/>
      <c r="W62" s="85"/>
      <c r="X62" s="85"/>
      <c r="Y62" s="123"/>
      <c r="Z62" s="122"/>
      <c r="AA62" s="85"/>
      <c r="AB62" s="85"/>
      <c r="AC62" s="85"/>
      <c r="AD62" s="85"/>
      <c r="AE62" s="85"/>
      <c r="AF62" s="85"/>
      <c r="AG62" s="123"/>
      <c r="AH62" s="154"/>
      <c r="AI62" s="155"/>
      <c r="AJ62" s="155"/>
      <c r="AK62" s="155"/>
      <c r="AL62" s="155"/>
      <c r="AM62" s="155"/>
      <c r="AN62" s="155"/>
      <c r="AO62" s="155"/>
      <c r="AP62" s="155"/>
      <c r="AQ62" s="155"/>
      <c r="AR62" s="156"/>
      <c r="AS62" s="122"/>
      <c r="AT62" s="85"/>
      <c r="AU62" s="85"/>
      <c r="AV62" s="85"/>
      <c r="AW62" s="85"/>
      <c r="AX62" s="85"/>
      <c r="AY62" s="85"/>
      <c r="AZ62" s="85"/>
      <c r="BA62" s="85"/>
      <c r="BB62" s="85"/>
      <c r="BC62" s="85"/>
      <c r="BD62" s="85"/>
      <c r="BE62" s="85"/>
      <c r="BF62" s="123"/>
      <c r="BG62" s="122"/>
      <c r="BH62" s="85"/>
      <c r="BI62" s="85"/>
      <c r="BJ62" s="85"/>
      <c r="BK62" s="85"/>
      <c r="BL62" s="85"/>
      <c r="BM62" s="85"/>
      <c r="BN62" s="123"/>
      <c r="BO62" s="122"/>
      <c r="BP62" s="85"/>
      <c r="BQ62" s="85"/>
      <c r="BR62" s="85"/>
      <c r="BS62" s="85"/>
      <c r="BT62" s="85"/>
      <c r="BU62" s="85"/>
      <c r="BV62" s="114"/>
    </row>
    <row r="63" spans="4:74" s="9" customFormat="1" ht="7" customHeight="1" x14ac:dyDescent="0.25">
      <c r="D63" s="113"/>
      <c r="E63" s="85"/>
      <c r="F63" s="85"/>
      <c r="G63" s="85"/>
      <c r="H63" s="85"/>
      <c r="I63" s="85"/>
      <c r="J63" s="85"/>
      <c r="K63" s="85"/>
      <c r="L63" s="123"/>
      <c r="M63" s="122"/>
      <c r="N63" s="85"/>
      <c r="O63" s="85"/>
      <c r="P63" s="85"/>
      <c r="Q63" s="85"/>
      <c r="R63" s="85"/>
      <c r="S63" s="123"/>
      <c r="T63" s="122"/>
      <c r="U63" s="85"/>
      <c r="V63" s="85"/>
      <c r="W63" s="85"/>
      <c r="X63" s="85"/>
      <c r="Y63" s="123"/>
      <c r="Z63" s="122"/>
      <c r="AA63" s="85"/>
      <c r="AB63" s="85"/>
      <c r="AC63" s="85"/>
      <c r="AD63" s="85"/>
      <c r="AE63" s="85"/>
      <c r="AF63" s="85"/>
      <c r="AG63" s="123"/>
      <c r="AH63" s="154"/>
      <c r="AI63" s="155"/>
      <c r="AJ63" s="155"/>
      <c r="AK63" s="155"/>
      <c r="AL63" s="155"/>
      <c r="AM63" s="155"/>
      <c r="AN63" s="155"/>
      <c r="AO63" s="155"/>
      <c r="AP63" s="155"/>
      <c r="AQ63" s="155"/>
      <c r="AR63" s="156"/>
      <c r="AS63" s="122"/>
      <c r="AT63" s="85"/>
      <c r="AU63" s="85"/>
      <c r="AV63" s="85"/>
      <c r="AW63" s="85"/>
      <c r="AX63" s="85"/>
      <c r="AY63" s="85"/>
      <c r="AZ63" s="85"/>
      <c r="BA63" s="85"/>
      <c r="BB63" s="85"/>
      <c r="BC63" s="85"/>
      <c r="BD63" s="85"/>
      <c r="BE63" s="85"/>
      <c r="BF63" s="123"/>
      <c r="BG63" s="122"/>
      <c r="BH63" s="85"/>
      <c r="BI63" s="85"/>
      <c r="BJ63" s="85"/>
      <c r="BK63" s="85"/>
      <c r="BL63" s="85"/>
      <c r="BM63" s="85"/>
      <c r="BN63" s="123"/>
      <c r="BO63" s="122"/>
      <c r="BP63" s="85"/>
      <c r="BQ63" s="85"/>
      <c r="BR63" s="85"/>
      <c r="BS63" s="85"/>
      <c r="BT63" s="85"/>
      <c r="BU63" s="85"/>
      <c r="BV63" s="114"/>
    </row>
    <row r="64" spans="4:74" s="9" customFormat="1" ht="7" customHeight="1" x14ac:dyDescent="0.25">
      <c r="D64" s="113"/>
      <c r="E64" s="85"/>
      <c r="F64" s="85"/>
      <c r="G64" s="85"/>
      <c r="H64" s="85"/>
      <c r="I64" s="85"/>
      <c r="J64" s="85"/>
      <c r="K64" s="85"/>
      <c r="L64" s="123"/>
      <c r="M64" s="122"/>
      <c r="N64" s="85"/>
      <c r="O64" s="85"/>
      <c r="P64" s="85"/>
      <c r="Q64" s="85"/>
      <c r="R64" s="85"/>
      <c r="S64" s="123"/>
      <c r="T64" s="122"/>
      <c r="U64" s="85"/>
      <c r="V64" s="85"/>
      <c r="W64" s="85"/>
      <c r="X64" s="85"/>
      <c r="Y64" s="123"/>
      <c r="Z64" s="122"/>
      <c r="AA64" s="85"/>
      <c r="AB64" s="85"/>
      <c r="AC64" s="85"/>
      <c r="AD64" s="85"/>
      <c r="AE64" s="85"/>
      <c r="AF64" s="85"/>
      <c r="AG64" s="123"/>
      <c r="AH64" s="154"/>
      <c r="AI64" s="155"/>
      <c r="AJ64" s="155"/>
      <c r="AK64" s="155"/>
      <c r="AL64" s="155"/>
      <c r="AM64" s="155"/>
      <c r="AN64" s="155"/>
      <c r="AO64" s="155"/>
      <c r="AP64" s="155"/>
      <c r="AQ64" s="155"/>
      <c r="AR64" s="156"/>
      <c r="AS64" s="122"/>
      <c r="AT64" s="85"/>
      <c r="AU64" s="85"/>
      <c r="AV64" s="85"/>
      <c r="AW64" s="85"/>
      <c r="AX64" s="85"/>
      <c r="AY64" s="85"/>
      <c r="AZ64" s="85"/>
      <c r="BA64" s="85"/>
      <c r="BB64" s="85"/>
      <c r="BC64" s="85"/>
      <c r="BD64" s="85"/>
      <c r="BE64" s="85"/>
      <c r="BF64" s="123"/>
      <c r="BG64" s="122"/>
      <c r="BH64" s="85"/>
      <c r="BI64" s="85"/>
      <c r="BJ64" s="85"/>
      <c r="BK64" s="85"/>
      <c r="BL64" s="85"/>
      <c r="BM64" s="85"/>
      <c r="BN64" s="123"/>
      <c r="BO64" s="122"/>
      <c r="BP64" s="85"/>
      <c r="BQ64" s="85"/>
      <c r="BR64" s="85"/>
      <c r="BS64" s="85"/>
      <c r="BT64" s="85"/>
      <c r="BU64" s="85"/>
      <c r="BV64" s="114"/>
    </row>
    <row r="65" spans="4:74" s="9" customFormat="1" ht="7" customHeight="1" x14ac:dyDescent="0.25">
      <c r="D65" s="113"/>
      <c r="E65" s="85"/>
      <c r="F65" s="85"/>
      <c r="G65" s="85"/>
      <c r="H65" s="85"/>
      <c r="I65" s="85"/>
      <c r="J65" s="85"/>
      <c r="K65" s="85"/>
      <c r="L65" s="123"/>
      <c r="M65" s="122"/>
      <c r="N65" s="85"/>
      <c r="O65" s="85"/>
      <c r="P65" s="85"/>
      <c r="Q65" s="85"/>
      <c r="R65" s="85"/>
      <c r="S65" s="123"/>
      <c r="T65" s="122"/>
      <c r="U65" s="85"/>
      <c r="V65" s="85"/>
      <c r="W65" s="85"/>
      <c r="X65" s="85"/>
      <c r="Y65" s="123"/>
      <c r="Z65" s="122"/>
      <c r="AA65" s="85"/>
      <c r="AB65" s="85"/>
      <c r="AC65" s="85"/>
      <c r="AD65" s="85"/>
      <c r="AE65" s="85"/>
      <c r="AF65" s="85"/>
      <c r="AG65" s="123"/>
      <c r="AH65" s="154"/>
      <c r="AI65" s="155"/>
      <c r="AJ65" s="155"/>
      <c r="AK65" s="155"/>
      <c r="AL65" s="155"/>
      <c r="AM65" s="155"/>
      <c r="AN65" s="155"/>
      <c r="AO65" s="155"/>
      <c r="AP65" s="155"/>
      <c r="AQ65" s="155"/>
      <c r="AR65" s="156"/>
      <c r="AS65" s="122"/>
      <c r="AT65" s="85"/>
      <c r="AU65" s="85"/>
      <c r="AV65" s="85"/>
      <c r="AW65" s="85"/>
      <c r="AX65" s="85"/>
      <c r="AY65" s="85"/>
      <c r="AZ65" s="85"/>
      <c r="BA65" s="85"/>
      <c r="BB65" s="85"/>
      <c r="BC65" s="85"/>
      <c r="BD65" s="85"/>
      <c r="BE65" s="85"/>
      <c r="BF65" s="123"/>
      <c r="BG65" s="122"/>
      <c r="BH65" s="85"/>
      <c r="BI65" s="85"/>
      <c r="BJ65" s="85"/>
      <c r="BK65" s="85"/>
      <c r="BL65" s="85"/>
      <c r="BM65" s="85"/>
      <c r="BN65" s="123"/>
      <c r="BO65" s="122"/>
      <c r="BP65" s="85"/>
      <c r="BQ65" s="85"/>
      <c r="BR65" s="85"/>
      <c r="BS65" s="85"/>
      <c r="BT65" s="85"/>
      <c r="BU65" s="85"/>
      <c r="BV65" s="114"/>
    </row>
    <row r="66" spans="4:74" s="9" customFormat="1" ht="7" customHeight="1" x14ac:dyDescent="0.25">
      <c r="D66" s="115"/>
      <c r="E66" s="116"/>
      <c r="F66" s="116"/>
      <c r="G66" s="116"/>
      <c r="H66" s="116"/>
      <c r="I66" s="116"/>
      <c r="J66" s="116"/>
      <c r="K66" s="116"/>
      <c r="L66" s="125"/>
      <c r="M66" s="124"/>
      <c r="N66" s="116"/>
      <c r="O66" s="116"/>
      <c r="P66" s="116"/>
      <c r="Q66" s="116"/>
      <c r="R66" s="116"/>
      <c r="S66" s="125"/>
      <c r="T66" s="124"/>
      <c r="U66" s="116"/>
      <c r="V66" s="116"/>
      <c r="W66" s="116"/>
      <c r="X66" s="116"/>
      <c r="Y66" s="125"/>
      <c r="Z66" s="124"/>
      <c r="AA66" s="116"/>
      <c r="AB66" s="116"/>
      <c r="AC66" s="116"/>
      <c r="AD66" s="116"/>
      <c r="AE66" s="116"/>
      <c r="AF66" s="116"/>
      <c r="AG66" s="125"/>
      <c r="AH66" s="157"/>
      <c r="AI66" s="158"/>
      <c r="AJ66" s="158"/>
      <c r="AK66" s="158"/>
      <c r="AL66" s="158"/>
      <c r="AM66" s="158"/>
      <c r="AN66" s="158"/>
      <c r="AO66" s="158"/>
      <c r="AP66" s="158"/>
      <c r="AQ66" s="158"/>
      <c r="AR66" s="159"/>
      <c r="AS66" s="124"/>
      <c r="AT66" s="116"/>
      <c r="AU66" s="116"/>
      <c r="AV66" s="116"/>
      <c r="AW66" s="116"/>
      <c r="AX66" s="116"/>
      <c r="AY66" s="116"/>
      <c r="AZ66" s="116"/>
      <c r="BA66" s="116"/>
      <c r="BB66" s="116"/>
      <c r="BC66" s="116"/>
      <c r="BD66" s="116"/>
      <c r="BE66" s="116"/>
      <c r="BF66" s="125"/>
      <c r="BG66" s="124"/>
      <c r="BH66" s="116"/>
      <c r="BI66" s="116"/>
      <c r="BJ66" s="116"/>
      <c r="BK66" s="116"/>
      <c r="BL66" s="116"/>
      <c r="BM66" s="116"/>
      <c r="BN66" s="125"/>
      <c r="BO66" s="124"/>
      <c r="BP66" s="116"/>
      <c r="BQ66" s="116"/>
      <c r="BR66" s="116"/>
      <c r="BS66" s="116"/>
      <c r="BT66" s="116"/>
      <c r="BU66" s="116"/>
      <c r="BV66" s="117"/>
    </row>
    <row r="67" spans="4:74" s="9" customFormat="1" ht="7" customHeight="1" x14ac:dyDescent="0.25">
      <c r="D67" s="118"/>
      <c r="E67" s="119"/>
      <c r="F67" s="119"/>
      <c r="G67" s="119"/>
      <c r="H67" s="119"/>
      <c r="I67" s="119"/>
      <c r="J67" s="119"/>
      <c r="K67" s="119"/>
      <c r="L67" s="121"/>
      <c r="M67" s="120"/>
      <c r="N67" s="119"/>
      <c r="O67" s="119"/>
      <c r="P67" s="119"/>
      <c r="Q67" s="119"/>
      <c r="R67" s="119"/>
      <c r="S67" s="121"/>
      <c r="T67" s="120"/>
      <c r="U67" s="119"/>
      <c r="V67" s="119"/>
      <c r="W67" s="119"/>
      <c r="X67" s="119"/>
      <c r="Y67" s="121"/>
      <c r="Z67" s="120"/>
      <c r="AA67" s="119"/>
      <c r="AB67" s="119"/>
      <c r="AC67" s="119"/>
      <c r="AD67" s="119"/>
      <c r="AE67" s="119"/>
      <c r="AF67" s="119"/>
      <c r="AG67" s="121"/>
      <c r="AH67" s="151"/>
      <c r="AI67" s="152"/>
      <c r="AJ67" s="152"/>
      <c r="AK67" s="152"/>
      <c r="AL67" s="152"/>
      <c r="AM67" s="152"/>
      <c r="AN67" s="152"/>
      <c r="AO67" s="152"/>
      <c r="AP67" s="152"/>
      <c r="AQ67" s="152"/>
      <c r="AR67" s="153"/>
      <c r="AS67" s="120"/>
      <c r="AT67" s="119"/>
      <c r="AU67" s="119"/>
      <c r="AV67" s="119"/>
      <c r="AW67" s="119"/>
      <c r="AX67" s="119"/>
      <c r="AY67" s="119"/>
      <c r="AZ67" s="119"/>
      <c r="BA67" s="119"/>
      <c r="BB67" s="119"/>
      <c r="BC67" s="119"/>
      <c r="BD67" s="119"/>
      <c r="BE67" s="119"/>
      <c r="BF67" s="121"/>
      <c r="BG67" s="120"/>
      <c r="BH67" s="119"/>
      <c r="BI67" s="119"/>
      <c r="BJ67" s="119"/>
      <c r="BK67" s="119"/>
      <c r="BL67" s="119"/>
      <c r="BM67" s="119"/>
      <c r="BN67" s="121"/>
      <c r="BO67" s="120"/>
      <c r="BP67" s="119"/>
      <c r="BQ67" s="119"/>
      <c r="BR67" s="119"/>
      <c r="BS67" s="119"/>
      <c r="BT67" s="119"/>
      <c r="BU67" s="119"/>
      <c r="BV67" s="127"/>
    </row>
    <row r="68" spans="4:74" s="9" customFormat="1" ht="7" customHeight="1" x14ac:dyDescent="0.25">
      <c r="D68" s="113"/>
      <c r="E68" s="85"/>
      <c r="F68" s="85"/>
      <c r="G68" s="85"/>
      <c r="H68" s="85"/>
      <c r="I68" s="85"/>
      <c r="J68" s="85"/>
      <c r="K68" s="85"/>
      <c r="L68" s="123"/>
      <c r="M68" s="122"/>
      <c r="N68" s="85"/>
      <c r="O68" s="85"/>
      <c r="P68" s="85"/>
      <c r="Q68" s="85"/>
      <c r="R68" s="85"/>
      <c r="S68" s="123"/>
      <c r="T68" s="122"/>
      <c r="U68" s="85"/>
      <c r="V68" s="85"/>
      <c r="W68" s="85"/>
      <c r="X68" s="85"/>
      <c r="Y68" s="123"/>
      <c r="Z68" s="122"/>
      <c r="AA68" s="85"/>
      <c r="AB68" s="85"/>
      <c r="AC68" s="85"/>
      <c r="AD68" s="85"/>
      <c r="AE68" s="85"/>
      <c r="AF68" s="85"/>
      <c r="AG68" s="123"/>
      <c r="AH68" s="154"/>
      <c r="AI68" s="155"/>
      <c r="AJ68" s="155"/>
      <c r="AK68" s="155"/>
      <c r="AL68" s="155"/>
      <c r="AM68" s="155"/>
      <c r="AN68" s="155"/>
      <c r="AO68" s="155"/>
      <c r="AP68" s="155"/>
      <c r="AQ68" s="155"/>
      <c r="AR68" s="156"/>
      <c r="AS68" s="122"/>
      <c r="AT68" s="85"/>
      <c r="AU68" s="85"/>
      <c r="AV68" s="85"/>
      <c r="AW68" s="85"/>
      <c r="AX68" s="85"/>
      <c r="AY68" s="85"/>
      <c r="AZ68" s="85"/>
      <c r="BA68" s="85"/>
      <c r="BB68" s="85"/>
      <c r="BC68" s="85"/>
      <c r="BD68" s="85"/>
      <c r="BE68" s="85"/>
      <c r="BF68" s="123"/>
      <c r="BG68" s="122"/>
      <c r="BH68" s="85"/>
      <c r="BI68" s="85"/>
      <c r="BJ68" s="85"/>
      <c r="BK68" s="85"/>
      <c r="BL68" s="85"/>
      <c r="BM68" s="85"/>
      <c r="BN68" s="123"/>
      <c r="BO68" s="122"/>
      <c r="BP68" s="85"/>
      <c r="BQ68" s="85"/>
      <c r="BR68" s="85"/>
      <c r="BS68" s="85"/>
      <c r="BT68" s="85"/>
      <c r="BU68" s="85"/>
      <c r="BV68" s="114"/>
    </row>
    <row r="69" spans="4:74" s="9" customFormat="1" ht="7" customHeight="1" x14ac:dyDescent="0.25">
      <c r="D69" s="113"/>
      <c r="E69" s="85"/>
      <c r="F69" s="85"/>
      <c r="G69" s="85"/>
      <c r="H69" s="85"/>
      <c r="I69" s="85"/>
      <c r="J69" s="85"/>
      <c r="K69" s="85"/>
      <c r="L69" s="123"/>
      <c r="M69" s="122"/>
      <c r="N69" s="85"/>
      <c r="O69" s="85"/>
      <c r="P69" s="85"/>
      <c r="Q69" s="85"/>
      <c r="R69" s="85"/>
      <c r="S69" s="123"/>
      <c r="T69" s="122"/>
      <c r="U69" s="85"/>
      <c r="V69" s="85"/>
      <c r="W69" s="85"/>
      <c r="X69" s="85"/>
      <c r="Y69" s="123"/>
      <c r="Z69" s="122"/>
      <c r="AA69" s="85"/>
      <c r="AB69" s="85"/>
      <c r="AC69" s="85"/>
      <c r="AD69" s="85"/>
      <c r="AE69" s="85"/>
      <c r="AF69" s="85"/>
      <c r="AG69" s="123"/>
      <c r="AH69" s="154"/>
      <c r="AI69" s="155"/>
      <c r="AJ69" s="155"/>
      <c r="AK69" s="155"/>
      <c r="AL69" s="155"/>
      <c r="AM69" s="155"/>
      <c r="AN69" s="155"/>
      <c r="AO69" s="155"/>
      <c r="AP69" s="155"/>
      <c r="AQ69" s="155"/>
      <c r="AR69" s="156"/>
      <c r="AS69" s="122"/>
      <c r="AT69" s="85"/>
      <c r="AU69" s="85"/>
      <c r="AV69" s="85"/>
      <c r="AW69" s="85"/>
      <c r="AX69" s="85"/>
      <c r="AY69" s="85"/>
      <c r="AZ69" s="85"/>
      <c r="BA69" s="85"/>
      <c r="BB69" s="85"/>
      <c r="BC69" s="85"/>
      <c r="BD69" s="85"/>
      <c r="BE69" s="85"/>
      <c r="BF69" s="123"/>
      <c r="BG69" s="122"/>
      <c r="BH69" s="85"/>
      <c r="BI69" s="85"/>
      <c r="BJ69" s="85"/>
      <c r="BK69" s="85"/>
      <c r="BL69" s="85"/>
      <c r="BM69" s="85"/>
      <c r="BN69" s="123"/>
      <c r="BO69" s="122"/>
      <c r="BP69" s="85"/>
      <c r="BQ69" s="85"/>
      <c r="BR69" s="85"/>
      <c r="BS69" s="85"/>
      <c r="BT69" s="85"/>
      <c r="BU69" s="85"/>
      <c r="BV69" s="114"/>
    </row>
    <row r="70" spans="4:74" s="9" customFormat="1" ht="7" customHeight="1" x14ac:dyDescent="0.25">
      <c r="D70" s="113"/>
      <c r="E70" s="85"/>
      <c r="F70" s="85"/>
      <c r="G70" s="85"/>
      <c r="H70" s="85"/>
      <c r="I70" s="85"/>
      <c r="J70" s="85"/>
      <c r="K70" s="85"/>
      <c r="L70" s="123"/>
      <c r="M70" s="122"/>
      <c r="N70" s="85"/>
      <c r="O70" s="85"/>
      <c r="P70" s="85"/>
      <c r="Q70" s="85"/>
      <c r="R70" s="85"/>
      <c r="S70" s="123"/>
      <c r="T70" s="122"/>
      <c r="U70" s="85"/>
      <c r="V70" s="85"/>
      <c r="W70" s="85"/>
      <c r="X70" s="85"/>
      <c r="Y70" s="123"/>
      <c r="Z70" s="122"/>
      <c r="AA70" s="85"/>
      <c r="AB70" s="85"/>
      <c r="AC70" s="85"/>
      <c r="AD70" s="85"/>
      <c r="AE70" s="85"/>
      <c r="AF70" s="85"/>
      <c r="AG70" s="123"/>
      <c r="AH70" s="154"/>
      <c r="AI70" s="155"/>
      <c r="AJ70" s="155"/>
      <c r="AK70" s="155"/>
      <c r="AL70" s="155"/>
      <c r="AM70" s="155"/>
      <c r="AN70" s="155"/>
      <c r="AO70" s="155"/>
      <c r="AP70" s="155"/>
      <c r="AQ70" s="155"/>
      <c r="AR70" s="156"/>
      <c r="AS70" s="122"/>
      <c r="AT70" s="85"/>
      <c r="AU70" s="85"/>
      <c r="AV70" s="85"/>
      <c r="AW70" s="85"/>
      <c r="AX70" s="85"/>
      <c r="AY70" s="85"/>
      <c r="AZ70" s="85"/>
      <c r="BA70" s="85"/>
      <c r="BB70" s="85"/>
      <c r="BC70" s="85"/>
      <c r="BD70" s="85"/>
      <c r="BE70" s="85"/>
      <c r="BF70" s="123"/>
      <c r="BG70" s="122"/>
      <c r="BH70" s="85"/>
      <c r="BI70" s="85"/>
      <c r="BJ70" s="85"/>
      <c r="BK70" s="85"/>
      <c r="BL70" s="85"/>
      <c r="BM70" s="85"/>
      <c r="BN70" s="123"/>
      <c r="BO70" s="122"/>
      <c r="BP70" s="85"/>
      <c r="BQ70" s="85"/>
      <c r="BR70" s="85"/>
      <c r="BS70" s="85"/>
      <c r="BT70" s="85"/>
      <c r="BU70" s="85"/>
      <c r="BV70" s="114"/>
    </row>
    <row r="71" spans="4:74" s="9" customFormat="1" ht="7" customHeight="1" x14ac:dyDescent="0.25">
      <c r="D71" s="113"/>
      <c r="E71" s="85"/>
      <c r="F71" s="85"/>
      <c r="G71" s="85"/>
      <c r="H71" s="85"/>
      <c r="I71" s="85"/>
      <c r="J71" s="85"/>
      <c r="K71" s="85"/>
      <c r="L71" s="123"/>
      <c r="M71" s="122"/>
      <c r="N71" s="85"/>
      <c r="O71" s="85"/>
      <c r="P71" s="85"/>
      <c r="Q71" s="85"/>
      <c r="R71" s="85"/>
      <c r="S71" s="123"/>
      <c r="T71" s="122"/>
      <c r="U71" s="85"/>
      <c r="V71" s="85"/>
      <c r="W71" s="85"/>
      <c r="X71" s="85"/>
      <c r="Y71" s="123"/>
      <c r="Z71" s="122"/>
      <c r="AA71" s="85"/>
      <c r="AB71" s="85"/>
      <c r="AC71" s="85"/>
      <c r="AD71" s="85"/>
      <c r="AE71" s="85"/>
      <c r="AF71" s="85"/>
      <c r="AG71" s="123"/>
      <c r="AH71" s="154"/>
      <c r="AI71" s="155"/>
      <c r="AJ71" s="155"/>
      <c r="AK71" s="155"/>
      <c r="AL71" s="155"/>
      <c r="AM71" s="155"/>
      <c r="AN71" s="155"/>
      <c r="AO71" s="155"/>
      <c r="AP71" s="155"/>
      <c r="AQ71" s="155"/>
      <c r="AR71" s="156"/>
      <c r="AS71" s="122"/>
      <c r="AT71" s="85"/>
      <c r="AU71" s="85"/>
      <c r="AV71" s="85"/>
      <c r="AW71" s="85"/>
      <c r="AX71" s="85"/>
      <c r="AY71" s="85"/>
      <c r="AZ71" s="85"/>
      <c r="BA71" s="85"/>
      <c r="BB71" s="85"/>
      <c r="BC71" s="85"/>
      <c r="BD71" s="85"/>
      <c r="BE71" s="85"/>
      <c r="BF71" s="123"/>
      <c r="BG71" s="122"/>
      <c r="BH71" s="85"/>
      <c r="BI71" s="85"/>
      <c r="BJ71" s="85"/>
      <c r="BK71" s="85"/>
      <c r="BL71" s="85"/>
      <c r="BM71" s="85"/>
      <c r="BN71" s="123"/>
      <c r="BO71" s="122"/>
      <c r="BP71" s="85"/>
      <c r="BQ71" s="85"/>
      <c r="BR71" s="85"/>
      <c r="BS71" s="85"/>
      <c r="BT71" s="85"/>
      <c r="BU71" s="85"/>
      <c r="BV71" s="114"/>
    </row>
    <row r="72" spans="4:74" s="9" customFormat="1" ht="7" customHeight="1" x14ac:dyDescent="0.25">
      <c r="D72" s="113"/>
      <c r="E72" s="85"/>
      <c r="F72" s="85"/>
      <c r="G72" s="85"/>
      <c r="H72" s="85"/>
      <c r="I72" s="85"/>
      <c r="J72" s="85"/>
      <c r="K72" s="85"/>
      <c r="L72" s="123"/>
      <c r="M72" s="122"/>
      <c r="N72" s="85"/>
      <c r="O72" s="85"/>
      <c r="P72" s="85"/>
      <c r="Q72" s="85"/>
      <c r="R72" s="85"/>
      <c r="S72" s="123"/>
      <c r="T72" s="122"/>
      <c r="U72" s="85"/>
      <c r="V72" s="85"/>
      <c r="W72" s="85"/>
      <c r="X72" s="85"/>
      <c r="Y72" s="123"/>
      <c r="Z72" s="122"/>
      <c r="AA72" s="85"/>
      <c r="AB72" s="85"/>
      <c r="AC72" s="85"/>
      <c r="AD72" s="85"/>
      <c r="AE72" s="85"/>
      <c r="AF72" s="85"/>
      <c r="AG72" s="123"/>
      <c r="AH72" s="154"/>
      <c r="AI72" s="155"/>
      <c r="AJ72" s="155"/>
      <c r="AK72" s="155"/>
      <c r="AL72" s="155"/>
      <c r="AM72" s="155"/>
      <c r="AN72" s="155"/>
      <c r="AO72" s="155"/>
      <c r="AP72" s="155"/>
      <c r="AQ72" s="155"/>
      <c r="AR72" s="156"/>
      <c r="AS72" s="122"/>
      <c r="AT72" s="85"/>
      <c r="AU72" s="85"/>
      <c r="AV72" s="85"/>
      <c r="AW72" s="85"/>
      <c r="AX72" s="85"/>
      <c r="AY72" s="85"/>
      <c r="AZ72" s="85"/>
      <c r="BA72" s="85"/>
      <c r="BB72" s="85"/>
      <c r="BC72" s="85"/>
      <c r="BD72" s="85"/>
      <c r="BE72" s="85"/>
      <c r="BF72" s="123"/>
      <c r="BG72" s="122"/>
      <c r="BH72" s="85"/>
      <c r="BI72" s="85"/>
      <c r="BJ72" s="85"/>
      <c r="BK72" s="85"/>
      <c r="BL72" s="85"/>
      <c r="BM72" s="85"/>
      <c r="BN72" s="123"/>
      <c r="BO72" s="122"/>
      <c r="BP72" s="85"/>
      <c r="BQ72" s="85"/>
      <c r="BR72" s="85"/>
      <c r="BS72" s="85"/>
      <c r="BT72" s="85"/>
      <c r="BU72" s="85"/>
      <c r="BV72" s="114"/>
    </row>
    <row r="73" spans="4:74" s="9" customFormat="1" ht="7" customHeight="1" x14ac:dyDescent="0.25">
      <c r="D73" s="113"/>
      <c r="E73" s="85"/>
      <c r="F73" s="85"/>
      <c r="G73" s="85"/>
      <c r="H73" s="85"/>
      <c r="I73" s="85"/>
      <c r="J73" s="85"/>
      <c r="K73" s="85"/>
      <c r="L73" s="123"/>
      <c r="M73" s="122"/>
      <c r="N73" s="85"/>
      <c r="O73" s="85"/>
      <c r="P73" s="85"/>
      <c r="Q73" s="85"/>
      <c r="R73" s="85"/>
      <c r="S73" s="123"/>
      <c r="T73" s="122"/>
      <c r="U73" s="85"/>
      <c r="V73" s="85"/>
      <c r="W73" s="85"/>
      <c r="X73" s="85"/>
      <c r="Y73" s="123"/>
      <c r="Z73" s="122"/>
      <c r="AA73" s="85"/>
      <c r="AB73" s="85"/>
      <c r="AC73" s="85"/>
      <c r="AD73" s="85"/>
      <c r="AE73" s="85"/>
      <c r="AF73" s="85"/>
      <c r="AG73" s="123"/>
      <c r="AH73" s="154"/>
      <c r="AI73" s="155"/>
      <c r="AJ73" s="155"/>
      <c r="AK73" s="155"/>
      <c r="AL73" s="155"/>
      <c r="AM73" s="155"/>
      <c r="AN73" s="155"/>
      <c r="AO73" s="155"/>
      <c r="AP73" s="155"/>
      <c r="AQ73" s="155"/>
      <c r="AR73" s="156"/>
      <c r="AS73" s="122"/>
      <c r="AT73" s="85"/>
      <c r="AU73" s="85"/>
      <c r="AV73" s="85"/>
      <c r="AW73" s="85"/>
      <c r="AX73" s="85"/>
      <c r="AY73" s="85"/>
      <c r="AZ73" s="85"/>
      <c r="BA73" s="85"/>
      <c r="BB73" s="85"/>
      <c r="BC73" s="85"/>
      <c r="BD73" s="85"/>
      <c r="BE73" s="85"/>
      <c r="BF73" s="123"/>
      <c r="BG73" s="122"/>
      <c r="BH73" s="85"/>
      <c r="BI73" s="85"/>
      <c r="BJ73" s="85"/>
      <c r="BK73" s="85"/>
      <c r="BL73" s="85"/>
      <c r="BM73" s="85"/>
      <c r="BN73" s="123"/>
      <c r="BO73" s="122"/>
      <c r="BP73" s="85"/>
      <c r="BQ73" s="85"/>
      <c r="BR73" s="85"/>
      <c r="BS73" s="85"/>
      <c r="BT73" s="85"/>
      <c r="BU73" s="85"/>
      <c r="BV73" s="114"/>
    </row>
    <row r="74" spans="4:74" s="9" customFormat="1" ht="7" customHeight="1" x14ac:dyDescent="0.25">
      <c r="D74" s="113"/>
      <c r="E74" s="85"/>
      <c r="F74" s="85"/>
      <c r="G74" s="85"/>
      <c r="H74" s="85"/>
      <c r="I74" s="85"/>
      <c r="J74" s="85"/>
      <c r="K74" s="85"/>
      <c r="L74" s="123"/>
      <c r="M74" s="122"/>
      <c r="N74" s="85"/>
      <c r="O74" s="85"/>
      <c r="P74" s="85"/>
      <c r="Q74" s="85"/>
      <c r="R74" s="85"/>
      <c r="S74" s="123"/>
      <c r="T74" s="122"/>
      <c r="U74" s="85"/>
      <c r="V74" s="85"/>
      <c r="W74" s="85"/>
      <c r="X74" s="85"/>
      <c r="Y74" s="123"/>
      <c r="Z74" s="122"/>
      <c r="AA74" s="85"/>
      <c r="AB74" s="85"/>
      <c r="AC74" s="85"/>
      <c r="AD74" s="85"/>
      <c r="AE74" s="85"/>
      <c r="AF74" s="85"/>
      <c r="AG74" s="123"/>
      <c r="AH74" s="154"/>
      <c r="AI74" s="155"/>
      <c r="AJ74" s="155"/>
      <c r="AK74" s="155"/>
      <c r="AL74" s="155"/>
      <c r="AM74" s="155"/>
      <c r="AN74" s="155"/>
      <c r="AO74" s="155"/>
      <c r="AP74" s="155"/>
      <c r="AQ74" s="155"/>
      <c r="AR74" s="156"/>
      <c r="AS74" s="122"/>
      <c r="AT74" s="85"/>
      <c r="AU74" s="85"/>
      <c r="AV74" s="85"/>
      <c r="AW74" s="85"/>
      <c r="AX74" s="85"/>
      <c r="AY74" s="85"/>
      <c r="AZ74" s="85"/>
      <c r="BA74" s="85"/>
      <c r="BB74" s="85"/>
      <c r="BC74" s="85"/>
      <c r="BD74" s="85"/>
      <c r="BE74" s="85"/>
      <c r="BF74" s="123"/>
      <c r="BG74" s="122"/>
      <c r="BH74" s="85"/>
      <c r="BI74" s="85"/>
      <c r="BJ74" s="85"/>
      <c r="BK74" s="85"/>
      <c r="BL74" s="85"/>
      <c r="BM74" s="85"/>
      <c r="BN74" s="123"/>
      <c r="BO74" s="122"/>
      <c r="BP74" s="85"/>
      <c r="BQ74" s="85"/>
      <c r="BR74" s="85"/>
      <c r="BS74" s="85"/>
      <c r="BT74" s="85"/>
      <c r="BU74" s="85"/>
      <c r="BV74" s="114"/>
    </row>
    <row r="75" spans="4:74" s="9" customFormat="1" ht="7" customHeight="1" x14ac:dyDescent="0.25">
      <c r="D75" s="115"/>
      <c r="E75" s="116"/>
      <c r="F75" s="116"/>
      <c r="G75" s="116"/>
      <c r="H75" s="116"/>
      <c r="I75" s="116"/>
      <c r="J75" s="116"/>
      <c r="K75" s="116"/>
      <c r="L75" s="125"/>
      <c r="M75" s="124"/>
      <c r="N75" s="116"/>
      <c r="O75" s="116"/>
      <c r="P75" s="116"/>
      <c r="Q75" s="116"/>
      <c r="R75" s="116"/>
      <c r="S75" s="125"/>
      <c r="T75" s="124"/>
      <c r="U75" s="116"/>
      <c r="V75" s="116"/>
      <c r="W75" s="116"/>
      <c r="X75" s="116"/>
      <c r="Y75" s="125"/>
      <c r="Z75" s="124"/>
      <c r="AA75" s="116"/>
      <c r="AB75" s="116"/>
      <c r="AC75" s="116"/>
      <c r="AD75" s="116"/>
      <c r="AE75" s="116"/>
      <c r="AF75" s="116"/>
      <c r="AG75" s="125"/>
      <c r="AH75" s="157"/>
      <c r="AI75" s="158"/>
      <c r="AJ75" s="158"/>
      <c r="AK75" s="158"/>
      <c r="AL75" s="158"/>
      <c r="AM75" s="158"/>
      <c r="AN75" s="158"/>
      <c r="AO75" s="158"/>
      <c r="AP75" s="158"/>
      <c r="AQ75" s="158"/>
      <c r="AR75" s="159"/>
      <c r="AS75" s="124"/>
      <c r="AT75" s="116"/>
      <c r="AU75" s="116"/>
      <c r="AV75" s="116"/>
      <c r="AW75" s="116"/>
      <c r="AX75" s="116"/>
      <c r="AY75" s="116"/>
      <c r="AZ75" s="116"/>
      <c r="BA75" s="116"/>
      <c r="BB75" s="116"/>
      <c r="BC75" s="116"/>
      <c r="BD75" s="116"/>
      <c r="BE75" s="116"/>
      <c r="BF75" s="125"/>
      <c r="BG75" s="124"/>
      <c r="BH75" s="116"/>
      <c r="BI75" s="116"/>
      <c r="BJ75" s="116"/>
      <c r="BK75" s="116"/>
      <c r="BL75" s="116"/>
      <c r="BM75" s="116"/>
      <c r="BN75" s="125"/>
      <c r="BO75" s="124"/>
      <c r="BP75" s="116"/>
      <c r="BQ75" s="116"/>
      <c r="BR75" s="116"/>
      <c r="BS75" s="116"/>
      <c r="BT75" s="116"/>
      <c r="BU75" s="116"/>
      <c r="BV75" s="117"/>
    </row>
    <row r="76" spans="4:74" s="9" customFormat="1" ht="7.4" customHeight="1" x14ac:dyDescent="0.25">
      <c r="D76" s="118" t="s">
        <v>81</v>
      </c>
      <c r="E76" s="119"/>
      <c r="F76" s="119"/>
      <c r="G76" s="119"/>
      <c r="H76" s="119"/>
      <c r="I76" s="119"/>
      <c r="J76" s="119"/>
      <c r="K76" s="119"/>
      <c r="L76" s="121"/>
      <c r="M76" s="120"/>
      <c r="N76" s="119"/>
      <c r="O76" s="119"/>
      <c r="P76" s="119"/>
      <c r="Q76" s="119"/>
      <c r="R76" s="119"/>
      <c r="S76" s="119"/>
      <c r="T76" s="119"/>
      <c r="U76" s="119"/>
      <c r="V76" s="119"/>
      <c r="W76" s="119"/>
      <c r="X76" s="119"/>
      <c r="Y76" s="119"/>
      <c r="Z76" s="119"/>
      <c r="AA76" s="119"/>
      <c r="AB76" s="119"/>
      <c r="AC76" s="119"/>
      <c r="AD76" s="119"/>
      <c r="AE76" s="119"/>
      <c r="AF76" s="119"/>
      <c r="AG76" s="119"/>
      <c r="AH76" s="119"/>
      <c r="AI76" s="119"/>
      <c r="AJ76" s="119"/>
      <c r="AK76" s="119"/>
      <c r="AL76" s="119"/>
      <c r="AM76" s="119"/>
      <c r="AN76" s="119"/>
      <c r="AO76" s="119"/>
      <c r="AP76" s="119"/>
      <c r="AQ76" s="119"/>
      <c r="AR76" s="119"/>
      <c r="AS76" s="119"/>
      <c r="AT76" s="119"/>
      <c r="AU76" s="119"/>
      <c r="AV76" s="119"/>
      <c r="AW76" s="119"/>
      <c r="AX76" s="119"/>
      <c r="AY76" s="119"/>
      <c r="AZ76" s="119"/>
      <c r="BA76" s="119"/>
      <c r="BB76" s="119"/>
      <c r="BC76" s="119"/>
      <c r="BD76" s="119"/>
      <c r="BE76" s="119"/>
      <c r="BF76" s="119"/>
      <c r="BG76" s="119"/>
      <c r="BH76" s="119"/>
      <c r="BI76" s="119"/>
      <c r="BJ76" s="119"/>
      <c r="BK76" s="119"/>
      <c r="BL76" s="119"/>
      <c r="BM76" s="119"/>
      <c r="BN76" s="119"/>
      <c r="BO76" s="119"/>
      <c r="BP76" s="119"/>
      <c r="BQ76" s="119"/>
      <c r="BR76" s="119"/>
      <c r="BS76" s="119"/>
      <c r="BT76" s="119"/>
      <c r="BU76" s="119"/>
      <c r="BV76" s="127"/>
    </row>
    <row r="77" spans="4:74" s="9" customFormat="1" ht="7.4" customHeight="1" x14ac:dyDescent="0.25">
      <c r="D77" s="113"/>
      <c r="E77" s="85"/>
      <c r="F77" s="85"/>
      <c r="G77" s="85"/>
      <c r="H77" s="85"/>
      <c r="I77" s="85"/>
      <c r="J77" s="85"/>
      <c r="K77" s="85"/>
      <c r="L77" s="123"/>
      <c r="M77" s="122"/>
      <c r="N77" s="85"/>
      <c r="O77" s="85"/>
      <c r="P77" s="85"/>
      <c r="Q77" s="85"/>
      <c r="R77" s="85"/>
      <c r="S77" s="85"/>
      <c r="T77" s="85"/>
      <c r="U77" s="85"/>
      <c r="V77" s="85"/>
      <c r="W77" s="85"/>
      <c r="X77" s="85"/>
      <c r="Y77" s="85"/>
      <c r="Z77" s="85"/>
      <c r="AA77" s="85"/>
      <c r="AB77" s="85"/>
      <c r="AC77" s="85"/>
      <c r="AD77" s="85"/>
      <c r="AE77" s="85"/>
      <c r="AF77" s="85"/>
      <c r="AG77" s="85"/>
      <c r="AH77" s="85"/>
      <c r="AI77" s="85"/>
      <c r="AJ77" s="85"/>
      <c r="AK77" s="85"/>
      <c r="AL77" s="85"/>
      <c r="AM77" s="85"/>
      <c r="AN77" s="85"/>
      <c r="AO77" s="85"/>
      <c r="AP77" s="85"/>
      <c r="AQ77" s="85"/>
      <c r="AR77" s="85"/>
      <c r="AS77" s="85"/>
      <c r="AT77" s="85"/>
      <c r="AU77" s="85"/>
      <c r="AV77" s="85"/>
      <c r="AW77" s="85"/>
      <c r="AX77" s="85"/>
      <c r="AY77" s="85"/>
      <c r="AZ77" s="85"/>
      <c r="BA77" s="85"/>
      <c r="BB77" s="85"/>
      <c r="BC77" s="85"/>
      <c r="BD77" s="85"/>
      <c r="BE77" s="85"/>
      <c r="BF77" s="85"/>
      <c r="BG77" s="85"/>
      <c r="BH77" s="85"/>
      <c r="BI77" s="85"/>
      <c r="BJ77" s="85"/>
      <c r="BK77" s="85"/>
      <c r="BL77" s="85"/>
      <c r="BM77" s="85"/>
      <c r="BN77" s="85"/>
      <c r="BO77" s="85"/>
      <c r="BP77" s="85"/>
      <c r="BQ77" s="85"/>
      <c r="BR77" s="85"/>
      <c r="BS77" s="85"/>
      <c r="BT77" s="85"/>
      <c r="BU77" s="85"/>
      <c r="BV77" s="114"/>
    </row>
    <row r="78" spans="4:74" s="9" customFormat="1" ht="7.4" customHeight="1" x14ac:dyDescent="0.25">
      <c r="D78" s="113"/>
      <c r="E78" s="85"/>
      <c r="F78" s="85"/>
      <c r="G78" s="85"/>
      <c r="H78" s="85"/>
      <c r="I78" s="85"/>
      <c r="J78" s="85"/>
      <c r="K78" s="85"/>
      <c r="L78" s="123"/>
      <c r="M78" s="122"/>
      <c r="N78" s="85"/>
      <c r="O78" s="85"/>
      <c r="P78" s="85"/>
      <c r="Q78" s="85"/>
      <c r="R78" s="85"/>
      <c r="S78" s="85"/>
      <c r="T78" s="85"/>
      <c r="U78" s="85"/>
      <c r="V78" s="85"/>
      <c r="W78" s="85"/>
      <c r="X78" s="85"/>
      <c r="Y78" s="85"/>
      <c r="Z78" s="85"/>
      <c r="AA78" s="85"/>
      <c r="AB78" s="85"/>
      <c r="AC78" s="85"/>
      <c r="AD78" s="85"/>
      <c r="AE78" s="85"/>
      <c r="AF78" s="85"/>
      <c r="AG78" s="85"/>
      <c r="AH78" s="85"/>
      <c r="AI78" s="85"/>
      <c r="AJ78" s="85"/>
      <c r="AK78" s="85"/>
      <c r="AL78" s="85"/>
      <c r="AM78" s="85"/>
      <c r="AN78" s="85"/>
      <c r="AO78" s="85"/>
      <c r="AP78" s="85"/>
      <c r="AQ78" s="85"/>
      <c r="AR78" s="85"/>
      <c r="AS78" s="85"/>
      <c r="AT78" s="85"/>
      <c r="AU78" s="85"/>
      <c r="AV78" s="85"/>
      <c r="AW78" s="85"/>
      <c r="AX78" s="85"/>
      <c r="AY78" s="85"/>
      <c r="AZ78" s="85"/>
      <c r="BA78" s="85"/>
      <c r="BB78" s="85"/>
      <c r="BC78" s="85"/>
      <c r="BD78" s="85"/>
      <c r="BE78" s="85"/>
      <c r="BF78" s="85"/>
      <c r="BG78" s="85"/>
      <c r="BH78" s="85"/>
      <c r="BI78" s="85"/>
      <c r="BJ78" s="85"/>
      <c r="BK78" s="85"/>
      <c r="BL78" s="85"/>
      <c r="BM78" s="85"/>
      <c r="BN78" s="85"/>
      <c r="BO78" s="85"/>
      <c r="BP78" s="85"/>
      <c r="BQ78" s="85"/>
      <c r="BR78" s="85"/>
      <c r="BS78" s="85"/>
      <c r="BT78" s="85"/>
      <c r="BU78" s="85"/>
      <c r="BV78" s="114"/>
    </row>
    <row r="79" spans="4:74" s="9" customFormat="1" ht="7.4" customHeight="1" x14ac:dyDescent="0.25">
      <c r="D79" s="113"/>
      <c r="E79" s="85"/>
      <c r="F79" s="85"/>
      <c r="G79" s="85"/>
      <c r="H79" s="85"/>
      <c r="I79" s="85"/>
      <c r="J79" s="85"/>
      <c r="K79" s="85"/>
      <c r="L79" s="123"/>
      <c r="M79" s="122"/>
      <c r="N79" s="85"/>
      <c r="O79" s="85"/>
      <c r="P79" s="85"/>
      <c r="Q79" s="85"/>
      <c r="R79" s="85"/>
      <c r="S79" s="85"/>
      <c r="T79" s="85"/>
      <c r="U79" s="85"/>
      <c r="V79" s="85"/>
      <c r="W79" s="85"/>
      <c r="X79" s="85"/>
      <c r="Y79" s="85"/>
      <c r="Z79" s="85"/>
      <c r="AA79" s="85"/>
      <c r="AB79" s="85"/>
      <c r="AC79" s="85"/>
      <c r="AD79" s="85"/>
      <c r="AE79" s="85"/>
      <c r="AF79" s="85"/>
      <c r="AG79" s="85"/>
      <c r="AH79" s="85"/>
      <c r="AI79" s="85"/>
      <c r="AJ79" s="85"/>
      <c r="AK79" s="85"/>
      <c r="AL79" s="85"/>
      <c r="AM79" s="85"/>
      <c r="AN79" s="85"/>
      <c r="AO79" s="85"/>
      <c r="AP79" s="85"/>
      <c r="AQ79" s="85"/>
      <c r="AR79" s="85"/>
      <c r="AS79" s="85"/>
      <c r="AT79" s="85"/>
      <c r="AU79" s="85"/>
      <c r="AV79" s="85"/>
      <c r="AW79" s="85"/>
      <c r="AX79" s="85"/>
      <c r="AY79" s="85"/>
      <c r="AZ79" s="85"/>
      <c r="BA79" s="85"/>
      <c r="BB79" s="85"/>
      <c r="BC79" s="85"/>
      <c r="BD79" s="85"/>
      <c r="BE79" s="85"/>
      <c r="BF79" s="85"/>
      <c r="BG79" s="85"/>
      <c r="BH79" s="85"/>
      <c r="BI79" s="85"/>
      <c r="BJ79" s="85"/>
      <c r="BK79" s="85"/>
      <c r="BL79" s="85"/>
      <c r="BM79" s="85"/>
      <c r="BN79" s="85"/>
      <c r="BO79" s="85"/>
      <c r="BP79" s="85"/>
      <c r="BQ79" s="85"/>
      <c r="BR79" s="85"/>
      <c r="BS79" s="85"/>
      <c r="BT79" s="85"/>
      <c r="BU79" s="85"/>
      <c r="BV79" s="114"/>
    </row>
    <row r="80" spans="4:74" s="9" customFormat="1" ht="7.4" customHeight="1" x14ac:dyDescent="0.25">
      <c r="D80" s="113"/>
      <c r="E80" s="85"/>
      <c r="F80" s="85"/>
      <c r="G80" s="85"/>
      <c r="H80" s="85"/>
      <c r="I80" s="85"/>
      <c r="J80" s="85"/>
      <c r="K80" s="85"/>
      <c r="L80" s="123"/>
      <c r="M80" s="122"/>
      <c r="N80" s="85"/>
      <c r="O80" s="85"/>
      <c r="P80" s="85"/>
      <c r="Q80" s="85"/>
      <c r="R80" s="85"/>
      <c r="S80" s="85"/>
      <c r="T80" s="85"/>
      <c r="U80" s="85"/>
      <c r="V80" s="85"/>
      <c r="W80" s="85"/>
      <c r="X80" s="85"/>
      <c r="Y80" s="85"/>
      <c r="Z80" s="85"/>
      <c r="AA80" s="85"/>
      <c r="AB80" s="85"/>
      <c r="AC80" s="85"/>
      <c r="AD80" s="85"/>
      <c r="AE80" s="85"/>
      <c r="AF80" s="85"/>
      <c r="AG80" s="85"/>
      <c r="AH80" s="85"/>
      <c r="AI80" s="85"/>
      <c r="AJ80" s="85"/>
      <c r="AK80" s="85"/>
      <c r="AL80" s="85"/>
      <c r="AM80" s="85"/>
      <c r="AN80" s="85"/>
      <c r="AO80" s="85"/>
      <c r="AP80" s="85"/>
      <c r="AQ80" s="85"/>
      <c r="AR80" s="85"/>
      <c r="AS80" s="85"/>
      <c r="AT80" s="85"/>
      <c r="AU80" s="85"/>
      <c r="AV80" s="85"/>
      <c r="AW80" s="85"/>
      <c r="AX80" s="85"/>
      <c r="AY80" s="85"/>
      <c r="AZ80" s="85"/>
      <c r="BA80" s="85"/>
      <c r="BB80" s="85"/>
      <c r="BC80" s="85"/>
      <c r="BD80" s="85"/>
      <c r="BE80" s="85"/>
      <c r="BF80" s="85"/>
      <c r="BG80" s="85"/>
      <c r="BH80" s="85"/>
      <c r="BI80" s="85"/>
      <c r="BJ80" s="85"/>
      <c r="BK80" s="85"/>
      <c r="BL80" s="85"/>
      <c r="BM80" s="85"/>
      <c r="BN80" s="85"/>
      <c r="BO80" s="85"/>
      <c r="BP80" s="85"/>
      <c r="BQ80" s="85"/>
      <c r="BR80" s="85"/>
      <c r="BS80" s="85"/>
      <c r="BT80" s="85"/>
      <c r="BU80" s="85"/>
      <c r="BV80" s="114"/>
    </row>
    <row r="81" spans="4:74" s="9" customFormat="1" ht="7.4" customHeight="1" x14ac:dyDescent="0.25">
      <c r="D81" s="113"/>
      <c r="E81" s="85"/>
      <c r="F81" s="85"/>
      <c r="G81" s="85"/>
      <c r="H81" s="85"/>
      <c r="I81" s="85"/>
      <c r="J81" s="85"/>
      <c r="K81" s="85"/>
      <c r="L81" s="123"/>
      <c r="M81" s="122"/>
      <c r="N81" s="85"/>
      <c r="O81" s="85"/>
      <c r="P81" s="85"/>
      <c r="Q81" s="85"/>
      <c r="R81" s="85"/>
      <c r="S81" s="85"/>
      <c r="T81" s="85"/>
      <c r="U81" s="85"/>
      <c r="V81" s="85"/>
      <c r="W81" s="85"/>
      <c r="X81" s="85"/>
      <c r="Y81" s="85"/>
      <c r="Z81" s="85"/>
      <c r="AA81" s="85"/>
      <c r="AB81" s="85"/>
      <c r="AC81" s="85"/>
      <c r="AD81" s="85"/>
      <c r="AE81" s="85"/>
      <c r="AF81" s="85"/>
      <c r="AG81" s="85"/>
      <c r="AH81" s="85"/>
      <c r="AI81" s="85"/>
      <c r="AJ81" s="85"/>
      <c r="AK81" s="85"/>
      <c r="AL81" s="85"/>
      <c r="AM81" s="85"/>
      <c r="AN81" s="85"/>
      <c r="AO81" s="85"/>
      <c r="AP81" s="85"/>
      <c r="AQ81" s="85"/>
      <c r="AR81" s="85"/>
      <c r="AS81" s="85"/>
      <c r="AT81" s="85"/>
      <c r="AU81" s="85"/>
      <c r="AV81" s="85"/>
      <c r="AW81" s="85"/>
      <c r="AX81" s="85"/>
      <c r="AY81" s="85"/>
      <c r="AZ81" s="85"/>
      <c r="BA81" s="85"/>
      <c r="BB81" s="85"/>
      <c r="BC81" s="85"/>
      <c r="BD81" s="85"/>
      <c r="BE81" s="85"/>
      <c r="BF81" s="85"/>
      <c r="BG81" s="85"/>
      <c r="BH81" s="85"/>
      <c r="BI81" s="85"/>
      <c r="BJ81" s="85"/>
      <c r="BK81" s="85"/>
      <c r="BL81" s="85"/>
      <c r="BM81" s="85"/>
      <c r="BN81" s="85"/>
      <c r="BO81" s="85"/>
      <c r="BP81" s="85"/>
      <c r="BQ81" s="85"/>
      <c r="BR81" s="85"/>
      <c r="BS81" s="85"/>
      <c r="BT81" s="85"/>
      <c r="BU81" s="85"/>
      <c r="BV81" s="114"/>
    </row>
    <row r="82" spans="4:74" s="9" customFormat="1" ht="7.4" customHeight="1" x14ac:dyDescent="0.25">
      <c r="D82" s="113"/>
      <c r="E82" s="85"/>
      <c r="F82" s="85"/>
      <c r="G82" s="85"/>
      <c r="H82" s="85"/>
      <c r="I82" s="85"/>
      <c r="J82" s="85"/>
      <c r="K82" s="85"/>
      <c r="L82" s="123"/>
      <c r="M82" s="122"/>
      <c r="N82" s="85"/>
      <c r="O82" s="85"/>
      <c r="P82" s="85"/>
      <c r="Q82" s="85"/>
      <c r="R82" s="85"/>
      <c r="S82" s="85"/>
      <c r="T82" s="85"/>
      <c r="U82" s="85"/>
      <c r="V82" s="85"/>
      <c r="W82" s="85"/>
      <c r="X82" s="85"/>
      <c r="Y82" s="85"/>
      <c r="Z82" s="85"/>
      <c r="AA82" s="85"/>
      <c r="AB82" s="85"/>
      <c r="AC82" s="85"/>
      <c r="AD82" s="85"/>
      <c r="AE82" s="85"/>
      <c r="AF82" s="85"/>
      <c r="AG82" s="85"/>
      <c r="AH82" s="85"/>
      <c r="AI82" s="85"/>
      <c r="AJ82" s="85"/>
      <c r="AK82" s="85"/>
      <c r="AL82" s="85"/>
      <c r="AM82" s="85"/>
      <c r="AN82" s="85"/>
      <c r="AO82" s="85"/>
      <c r="AP82" s="85"/>
      <c r="AQ82" s="85"/>
      <c r="AR82" s="85"/>
      <c r="AS82" s="85"/>
      <c r="AT82" s="85"/>
      <c r="AU82" s="85"/>
      <c r="AV82" s="85"/>
      <c r="AW82" s="85"/>
      <c r="AX82" s="85"/>
      <c r="AY82" s="85"/>
      <c r="AZ82" s="85"/>
      <c r="BA82" s="85"/>
      <c r="BB82" s="85"/>
      <c r="BC82" s="85"/>
      <c r="BD82" s="85"/>
      <c r="BE82" s="85"/>
      <c r="BF82" s="85"/>
      <c r="BG82" s="85"/>
      <c r="BH82" s="85"/>
      <c r="BI82" s="85"/>
      <c r="BJ82" s="85"/>
      <c r="BK82" s="85"/>
      <c r="BL82" s="85"/>
      <c r="BM82" s="85"/>
      <c r="BN82" s="85"/>
      <c r="BO82" s="85"/>
      <c r="BP82" s="85"/>
      <c r="BQ82" s="85"/>
      <c r="BR82" s="85"/>
      <c r="BS82" s="85"/>
      <c r="BT82" s="85"/>
      <c r="BU82" s="85"/>
      <c r="BV82" s="114"/>
    </row>
    <row r="83" spans="4:74" s="9" customFormat="1" ht="7.4" customHeight="1" x14ac:dyDescent="0.25">
      <c r="D83" s="115"/>
      <c r="E83" s="116"/>
      <c r="F83" s="116"/>
      <c r="G83" s="116"/>
      <c r="H83" s="116"/>
      <c r="I83" s="116"/>
      <c r="J83" s="116"/>
      <c r="K83" s="116"/>
      <c r="L83" s="125"/>
      <c r="M83" s="124"/>
      <c r="N83" s="116"/>
      <c r="O83" s="116"/>
      <c r="P83" s="116"/>
      <c r="Q83" s="116"/>
      <c r="R83" s="116"/>
      <c r="S83" s="116"/>
      <c r="T83" s="116"/>
      <c r="U83" s="116"/>
      <c r="V83" s="116"/>
      <c r="W83" s="116"/>
      <c r="X83" s="116"/>
      <c r="Y83" s="116"/>
      <c r="Z83" s="116"/>
      <c r="AA83" s="116"/>
      <c r="AB83" s="116"/>
      <c r="AC83" s="116"/>
      <c r="AD83" s="116"/>
      <c r="AE83" s="116"/>
      <c r="AF83" s="116"/>
      <c r="AG83" s="116"/>
      <c r="AH83" s="116"/>
      <c r="AI83" s="116"/>
      <c r="AJ83" s="116"/>
      <c r="AK83" s="116"/>
      <c r="AL83" s="116"/>
      <c r="AM83" s="116"/>
      <c r="AN83" s="116"/>
      <c r="AO83" s="116"/>
      <c r="AP83" s="116"/>
      <c r="AQ83" s="116"/>
      <c r="AR83" s="116"/>
      <c r="AS83" s="116"/>
      <c r="AT83" s="116"/>
      <c r="AU83" s="116"/>
      <c r="AV83" s="116"/>
      <c r="AW83" s="116"/>
      <c r="AX83" s="116"/>
      <c r="AY83" s="116"/>
      <c r="AZ83" s="116"/>
      <c r="BA83" s="116"/>
      <c r="BB83" s="116"/>
      <c r="BC83" s="116"/>
      <c r="BD83" s="116"/>
      <c r="BE83" s="116"/>
      <c r="BF83" s="116"/>
      <c r="BG83" s="116"/>
      <c r="BH83" s="116"/>
      <c r="BI83" s="116"/>
      <c r="BJ83" s="116"/>
      <c r="BK83" s="116"/>
      <c r="BL83" s="116"/>
      <c r="BM83" s="116"/>
      <c r="BN83" s="116"/>
      <c r="BO83" s="116"/>
      <c r="BP83" s="116"/>
      <c r="BQ83" s="116"/>
      <c r="BR83" s="116"/>
      <c r="BS83" s="116"/>
      <c r="BT83" s="116"/>
      <c r="BU83" s="116"/>
      <c r="BV83" s="117"/>
    </row>
    <row r="84" spans="4:74" s="9" customFormat="1" ht="7.4" customHeight="1" x14ac:dyDescent="0.25">
      <c r="D84" s="118" t="s">
        <v>83</v>
      </c>
      <c r="E84" s="119"/>
      <c r="F84" s="119"/>
      <c r="G84" s="119"/>
      <c r="H84" s="119"/>
      <c r="I84" s="119"/>
      <c r="J84" s="119"/>
      <c r="K84" s="119"/>
      <c r="L84" s="121"/>
      <c r="M84" s="120"/>
      <c r="N84" s="119"/>
      <c r="O84" s="119"/>
      <c r="P84" s="119"/>
      <c r="Q84" s="119"/>
      <c r="R84" s="119"/>
      <c r="S84" s="119"/>
      <c r="T84" s="119"/>
      <c r="U84" s="119"/>
      <c r="V84" s="119"/>
      <c r="W84" s="119"/>
      <c r="X84" s="119"/>
      <c r="Y84" s="119"/>
      <c r="Z84" s="119"/>
      <c r="AA84" s="119"/>
      <c r="AB84" s="119"/>
      <c r="AC84" s="119"/>
      <c r="AD84" s="119"/>
      <c r="AE84" s="119"/>
      <c r="AF84" s="119"/>
      <c r="AG84" s="119"/>
      <c r="AH84" s="119"/>
      <c r="AI84" s="119"/>
      <c r="AJ84" s="119"/>
      <c r="AK84" s="119"/>
      <c r="AL84" s="119"/>
      <c r="AM84" s="119"/>
      <c r="AN84" s="119"/>
      <c r="AO84" s="119"/>
      <c r="AP84" s="119"/>
      <c r="AQ84" s="119"/>
      <c r="AR84" s="119"/>
      <c r="AS84" s="119"/>
      <c r="AT84" s="119"/>
      <c r="AU84" s="119"/>
      <c r="AV84" s="119"/>
      <c r="AW84" s="119"/>
      <c r="AX84" s="119"/>
      <c r="AY84" s="119"/>
      <c r="AZ84" s="119"/>
      <c r="BA84" s="119"/>
      <c r="BB84" s="119"/>
      <c r="BC84" s="119"/>
      <c r="BD84" s="119"/>
      <c r="BE84" s="119"/>
      <c r="BF84" s="119"/>
      <c r="BG84" s="119"/>
      <c r="BH84" s="119"/>
      <c r="BI84" s="119"/>
      <c r="BJ84" s="119"/>
      <c r="BK84" s="119"/>
      <c r="BL84" s="119"/>
      <c r="BM84" s="119"/>
      <c r="BN84" s="119"/>
      <c r="BO84" s="119"/>
      <c r="BP84" s="119"/>
      <c r="BQ84" s="119"/>
      <c r="BR84" s="119"/>
      <c r="BS84" s="119"/>
      <c r="BT84" s="119"/>
      <c r="BU84" s="119"/>
      <c r="BV84" s="127"/>
    </row>
    <row r="85" spans="4:74" s="9" customFormat="1" ht="7.4" customHeight="1" x14ac:dyDescent="0.25">
      <c r="D85" s="113"/>
      <c r="E85" s="85"/>
      <c r="F85" s="85"/>
      <c r="G85" s="85"/>
      <c r="H85" s="85"/>
      <c r="I85" s="85"/>
      <c r="J85" s="85"/>
      <c r="K85" s="85"/>
      <c r="L85" s="123"/>
      <c r="M85" s="122"/>
      <c r="N85" s="85"/>
      <c r="O85" s="85"/>
      <c r="P85" s="85"/>
      <c r="Q85" s="85"/>
      <c r="R85" s="85"/>
      <c r="S85" s="85"/>
      <c r="T85" s="85"/>
      <c r="U85" s="85"/>
      <c r="V85" s="85"/>
      <c r="W85" s="85"/>
      <c r="X85" s="85"/>
      <c r="Y85" s="85"/>
      <c r="Z85" s="85"/>
      <c r="AA85" s="85"/>
      <c r="AB85" s="85"/>
      <c r="AC85" s="85"/>
      <c r="AD85" s="85"/>
      <c r="AE85" s="85"/>
      <c r="AF85" s="85"/>
      <c r="AG85" s="85"/>
      <c r="AH85" s="85"/>
      <c r="AI85" s="85"/>
      <c r="AJ85" s="85"/>
      <c r="AK85" s="85"/>
      <c r="AL85" s="85"/>
      <c r="AM85" s="85"/>
      <c r="AN85" s="85"/>
      <c r="AO85" s="85"/>
      <c r="AP85" s="85"/>
      <c r="AQ85" s="85"/>
      <c r="AR85" s="85"/>
      <c r="AS85" s="85"/>
      <c r="AT85" s="85"/>
      <c r="AU85" s="85"/>
      <c r="AV85" s="85"/>
      <c r="AW85" s="85"/>
      <c r="AX85" s="85"/>
      <c r="AY85" s="85"/>
      <c r="AZ85" s="85"/>
      <c r="BA85" s="85"/>
      <c r="BB85" s="85"/>
      <c r="BC85" s="85"/>
      <c r="BD85" s="85"/>
      <c r="BE85" s="85"/>
      <c r="BF85" s="85"/>
      <c r="BG85" s="85"/>
      <c r="BH85" s="85"/>
      <c r="BI85" s="85"/>
      <c r="BJ85" s="85"/>
      <c r="BK85" s="85"/>
      <c r="BL85" s="85"/>
      <c r="BM85" s="85"/>
      <c r="BN85" s="85"/>
      <c r="BO85" s="85"/>
      <c r="BP85" s="85"/>
      <c r="BQ85" s="85"/>
      <c r="BR85" s="85"/>
      <c r="BS85" s="85"/>
      <c r="BT85" s="85"/>
      <c r="BU85" s="85"/>
      <c r="BV85" s="114"/>
    </row>
    <row r="86" spans="4:74" s="9" customFormat="1" ht="7.4" customHeight="1" x14ac:dyDescent="0.25">
      <c r="D86" s="113"/>
      <c r="E86" s="85"/>
      <c r="F86" s="85"/>
      <c r="G86" s="85"/>
      <c r="H86" s="85"/>
      <c r="I86" s="85"/>
      <c r="J86" s="85"/>
      <c r="K86" s="85"/>
      <c r="L86" s="123"/>
      <c r="M86" s="122"/>
      <c r="N86" s="85"/>
      <c r="O86" s="85"/>
      <c r="P86" s="85"/>
      <c r="Q86" s="85"/>
      <c r="R86" s="85"/>
      <c r="S86" s="85"/>
      <c r="T86" s="85"/>
      <c r="U86" s="85"/>
      <c r="V86" s="85"/>
      <c r="W86" s="85"/>
      <c r="X86" s="85"/>
      <c r="Y86" s="85"/>
      <c r="Z86" s="85"/>
      <c r="AA86" s="85"/>
      <c r="AB86" s="85"/>
      <c r="AC86" s="85"/>
      <c r="AD86" s="85"/>
      <c r="AE86" s="85"/>
      <c r="AF86" s="85"/>
      <c r="AG86" s="85"/>
      <c r="AH86" s="85"/>
      <c r="AI86" s="85"/>
      <c r="AJ86" s="85"/>
      <c r="AK86" s="85"/>
      <c r="AL86" s="85"/>
      <c r="AM86" s="85"/>
      <c r="AN86" s="85"/>
      <c r="AO86" s="85"/>
      <c r="AP86" s="85"/>
      <c r="AQ86" s="85"/>
      <c r="AR86" s="85"/>
      <c r="AS86" s="85"/>
      <c r="AT86" s="85"/>
      <c r="AU86" s="85"/>
      <c r="AV86" s="85"/>
      <c r="AW86" s="85"/>
      <c r="AX86" s="85"/>
      <c r="AY86" s="85"/>
      <c r="AZ86" s="85"/>
      <c r="BA86" s="85"/>
      <c r="BB86" s="85"/>
      <c r="BC86" s="85"/>
      <c r="BD86" s="85"/>
      <c r="BE86" s="85"/>
      <c r="BF86" s="85"/>
      <c r="BG86" s="85"/>
      <c r="BH86" s="85"/>
      <c r="BI86" s="85"/>
      <c r="BJ86" s="85"/>
      <c r="BK86" s="85"/>
      <c r="BL86" s="85"/>
      <c r="BM86" s="85"/>
      <c r="BN86" s="85"/>
      <c r="BO86" s="85"/>
      <c r="BP86" s="85"/>
      <c r="BQ86" s="85"/>
      <c r="BR86" s="85"/>
      <c r="BS86" s="85"/>
      <c r="BT86" s="85"/>
      <c r="BU86" s="85"/>
      <c r="BV86" s="114"/>
    </row>
    <row r="87" spans="4:74" s="9" customFormat="1" ht="7.4" customHeight="1" x14ac:dyDescent="0.25">
      <c r="D87" s="113"/>
      <c r="E87" s="85"/>
      <c r="F87" s="85"/>
      <c r="G87" s="85"/>
      <c r="H87" s="85"/>
      <c r="I87" s="85"/>
      <c r="J87" s="85"/>
      <c r="K87" s="85"/>
      <c r="L87" s="123"/>
      <c r="M87" s="122"/>
      <c r="N87" s="85"/>
      <c r="O87" s="85"/>
      <c r="P87" s="85"/>
      <c r="Q87" s="85"/>
      <c r="R87" s="85"/>
      <c r="S87" s="85"/>
      <c r="T87" s="85"/>
      <c r="U87" s="85"/>
      <c r="V87" s="85"/>
      <c r="W87" s="85"/>
      <c r="X87" s="85"/>
      <c r="Y87" s="85"/>
      <c r="Z87" s="85"/>
      <c r="AA87" s="85"/>
      <c r="AB87" s="85"/>
      <c r="AC87" s="85"/>
      <c r="AD87" s="85"/>
      <c r="AE87" s="85"/>
      <c r="AF87" s="85"/>
      <c r="AG87" s="85"/>
      <c r="AH87" s="85"/>
      <c r="AI87" s="85"/>
      <c r="AJ87" s="85"/>
      <c r="AK87" s="85"/>
      <c r="AL87" s="85"/>
      <c r="AM87" s="85"/>
      <c r="AN87" s="85"/>
      <c r="AO87" s="85"/>
      <c r="AP87" s="85"/>
      <c r="AQ87" s="85"/>
      <c r="AR87" s="85"/>
      <c r="AS87" s="85"/>
      <c r="AT87" s="85"/>
      <c r="AU87" s="85"/>
      <c r="AV87" s="85"/>
      <c r="AW87" s="85"/>
      <c r="AX87" s="85"/>
      <c r="AY87" s="85"/>
      <c r="AZ87" s="85"/>
      <c r="BA87" s="85"/>
      <c r="BB87" s="85"/>
      <c r="BC87" s="85"/>
      <c r="BD87" s="85"/>
      <c r="BE87" s="85"/>
      <c r="BF87" s="85"/>
      <c r="BG87" s="85"/>
      <c r="BH87" s="85"/>
      <c r="BI87" s="85"/>
      <c r="BJ87" s="85"/>
      <c r="BK87" s="85"/>
      <c r="BL87" s="85"/>
      <c r="BM87" s="85"/>
      <c r="BN87" s="85"/>
      <c r="BO87" s="85"/>
      <c r="BP87" s="85"/>
      <c r="BQ87" s="85"/>
      <c r="BR87" s="85"/>
      <c r="BS87" s="85"/>
      <c r="BT87" s="85"/>
      <c r="BU87" s="85"/>
      <c r="BV87" s="114"/>
    </row>
    <row r="88" spans="4:74" s="9" customFormat="1" ht="7.4" customHeight="1" x14ac:dyDescent="0.25">
      <c r="D88" s="113"/>
      <c r="E88" s="85"/>
      <c r="F88" s="85"/>
      <c r="G88" s="85"/>
      <c r="H88" s="85"/>
      <c r="I88" s="85"/>
      <c r="J88" s="85"/>
      <c r="K88" s="85"/>
      <c r="L88" s="123"/>
      <c r="M88" s="122"/>
      <c r="N88" s="85"/>
      <c r="O88" s="85"/>
      <c r="P88" s="85"/>
      <c r="Q88" s="85"/>
      <c r="R88" s="85"/>
      <c r="S88" s="85"/>
      <c r="T88" s="85"/>
      <c r="U88" s="85"/>
      <c r="V88" s="85"/>
      <c r="W88" s="85"/>
      <c r="X88" s="85"/>
      <c r="Y88" s="85"/>
      <c r="Z88" s="85"/>
      <c r="AA88" s="85"/>
      <c r="AB88" s="85"/>
      <c r="AC88" s="85"/>
      <c r="AD88" s="85"/>
      <c r="AE88" s="85"/>
      <c r="AF88" s="85"/>
      <c r="AG88" s="85"/>
      <c r="AH88" s="85"/>
      <c r="AI88" s="85"/>
      <c r="AJ88" s="85"/>
      <c r="AK88" s="85"/>
      <c r="AL88" s="85"/>
      <c r="AM88" s="85"/>
      <c r="AN88" s="85"/>
      <c r="AO88" s="85"/>
      <c r="AP88" s="85"/>
      <c r="AQ88" s="85"/>
      <c r="AR88" s="85"/>
      <c r="AS88" s="85"/>
      <c r="AT88" s="85"/>
      <c r="AU88" s="85"/>
      <c r="AV88" s="85"/>
      <c r="AW88" s="85"/>
      <c r="AX88" s="85"/>
      <c r="AY88" s="85"/>
      <c r="AZ88" s="85"/>
      <c r="BA88" s="85"/>
      <c r="BB88" s="85"/>
      <c r="BC88" s="85"/>
      <c r="BD88" s="85"/>
      <c r="BE88" s="85"/>
      <c r="BF88" s="85"/>
      <c r="BG88" s="85"/>
      <c r="BH88" s="85"/>
      <c r="BI88" s="85"/>
      <c r="BJ88" s="85"/>
      <c r="BK88" s="85"/>
      <c r="BL88" s="85"/>
      <c r="BM88" s="85"/>
      <c r="BN88" s="85"/>
      <c r="BO88" s="85"/>
      <c r="BP88" s="85"/>
      <c r="BQ88" s="85"/>
      <c r="BR88" s="85"/>
      <c r="BS88" s="85"/>
      <c r="BT88" s="85"/>
      <c r="BU88" s="85"/>
      <c r="BV88" s="114"/>
    </row>
    <row r="89" spans="4:74" s="9" customFormat="1" ht="7.4" customHeight="1" x14ac:dyDescent="0.25">
      <c r="D89" s="113"/>
      <c r="E89" s="85"/>
      <c r="F89" s="85"/>
      <c r="G89" s="85"/>
      <c r="H89" s="85"/>
      <c r="I89" s="85"/>
      <c r="J89" s="85"/>
      <c r="K89" s="85"/>
      <c r="L89" s="123"/>
      <c r="M89" s="122"/>
      <c r="N89" s="85"/>
      <c r="O89" s="85"/>
      <c r="P89" s="85"/>
      <c r="Q89" s="85"/>
      <c r="R89" s="85"/>
      <c r="S89" s="85"/>
      <c r="T89" s="85"/>
      <c r="U89" s="85"/>
      <c r="V89" s="85"/>
      <c r="W89" s="85"/>
      <c r="X89" s="85"/>
      <c r="Y89" s="85"/>
      <c r="Z89" s="85"/>
      <c r="AA89" s="85"/>
      <c r="AB89" s="85"/>
      <c r="AC89" s="85"/>
      <c r="AD89" s="85"/>
      <c r="AE89" s="85"/>
      <c r="AF89" s="85"/>
      <c r="AG89" s="85"/>
      <c r="AH89" s="85"/>
      <c r="AI89" s="85"/>
      <c r="AJ89" s="85"/>
      <c r="AK89" s="85"/>
      <c r="AL89" s="85"/>
      <c r="AM89" s="85"/>
      <c r="AN89" s="85"/>
      <c r="AO89" s="85"/>
      <c r="AP89" s="85"/>
      <c r="AQ89" s="85"/>
      <c r="AR89" s="85"/>
      <c r="AS89" s="85"/>
      <c r="AT89" s="85"/>
      <c r="AU89" s="85"/>
      <c r="AV89" s="85"/>
      <c r="AW89" s="85"/>
      <c r="AX89" s="85"/>
      <c r="AY89" s="85"/>
      <c r="AZ89" s="85"/>
      <c r="BA89" s="85"/>
      <c r="BB89" s="85"/>
      <c r="BC89" s="85"/>
      <c r="BD89" s="85"/>
      <c r="BE89" s="85"/>
      <c r="BF89" s="85"/>
      <c r="BG89" s="85"/>
      <c r="BH89" s="85"/>
      <c r="BI89" s="85"/>
      <c r="BJ89" s="85"/>
      <c r="BK89" s="85"/>
      <c r="BL89" s="85"/>
      <c r="BM89" s="85"/>
      <c r="BN89" s="85"/>
      <c r="BO89" s="85"/>
      <c r="BP89" s="85"/>
      <c r="BQ89" s="85"/>
      <c r="BR89" s="85"/>
      <c r="BS89" s="85"/>
      <c r="BT89" s="85"/>
      <c r="BU89" s="85"/>
      <c r="BV89" s="114"/>
    </row>
    <row r="90" spans="4:74" s="9" customFormat="1" ht="7.4" customHeight="1" x14ac:dyDescent="0.25">
      <c r="D90" s="115"/>
      <c r="E90" s="116"/>
      <c r="F90" s="116"/>
      <c r="G90" s="116"/>
      <c r="H90" s="116"/>
      <c r="I90" s="116"/>
      <c r="J90" s="116"/>
      <c r="K90" s="116"/>
      <c r="L90" s="125"/>
      <c r="M90" s="124"/>
      <c r="N90" s="116"/>
      <c r="O90" s="116"/>
      <c r="P90" s="116"/>
      <c r="Q90" s="116"/>
      <c r="R90" s="116"/>
      <c r="S90" s="116"/>
      <c r="T90" s="116"/>
      <c r="U90" s="116"/>
      <c r="V90" s="116"/>
      <c r="W90" s="116"/>
      <c r="X90" s="116"/>
      <c r="Y90" s="116"/>
      <c r="Z90" s="116"/>
      <c r="AA90" s="116"/>
      <c r="AB90" s="116"/>
      <c r="AC90" s="116"/>
      <c r="AD90" s="116"/>
      <c r="AE90" s="116"/>
      <c r="AF90" s="116"/>
      <c r="AG90" s="116"/>
      <c r="AH90" s="116"/>
      <c r="AI90" s="116"/>
      <c r="AJ90" s="116"/>
      <c r="AK90" s="116"/>
      <c r="AL90" s="116"/>
      <c r="AM90" s="116"/>
      <c r="AN90" s="116"/>
      <c r="AO90" s="116"/>
      <c r="AP90" s="116"/>
      <c r="AQ90" s="116"/>
      <c r="AR90" s="116"/>
      <c r="AS90" s="116"/>
      <c r="AT90" s="116"/>
      <c r="AU90" s="116"/>
      <c r="AV90" s="116"/>
      <c r="AW90" s="116"/>
      <c r="AX90" s="116"/>
      <c r="AY90" s="116"/>
      <c r="AZ90" s="116"/>
      <c r="BA90" s="116"/>
      <c r="BB90" s="116"/>
      <c r="BC90" s="116"/>
      <c r="BD90" s="116"/>
      <c r="BE90" s="116"/>
      <c r="BF90" s="116"/>
      <c r="BG90" s="116"/>
      <c r="BH90" s="116"/>
      <c r="BI90" s="116"/>
      <c r="BJ90" s="116"/>
      <c r="BK90" s="116"/>
      <c r="BL90" s="116"/>
      <c r="BM90" s="116"/>
      <c r="BN90" s="116"/>
      <c r="BO90" s="116"/>
      <c r="BP90" s="116"/>
      <c r="BQ90" s="116"/>
      <c r="BR90" s="116"/>
      <c r="BS90" s="116"/>
      <c r="BT90" s="116"/>
      <c r="BU90" s="116"/>
      <c r="BV90" s="117"/>
    </row>
    <row r="91" spans="4:74" s="9" customFormat="1" ht="7.4" customHeight="1" x14ac:dyDescent="0.25">
      <c r="D91" s="118" t="s">
        <v>84</v>
      </c>
      <c r="E91" s="119"/>
      <c r="F91" s="119"/>
      <c r="G91" s="119"/>
      <c r="H91" s="119"/>
      <c r="I91" s="119"/>
      <c r="J91" s="119"/>
      <c r="K91" s="119"/>
      <c r="L91" s="121"/>
      <c r="M91" s="120"/>
      <c r="N91" s="119"/>
      <c r="O91" s="119"/>
      <c r="P91" s="119"/>
      <c r="Q91" s="119"/>
      <c r="R91" s="119"/>
      <c r="S91" s="119"/>
      <c r="T91" s="119"/>
      <c r="U91" s="119"/>
      <c r="V91" s="119"/>
      <c r="W91" s="119"/>
      <c r="X91" s="119"/>
      <c r="Y91" s="119"/>
      <c r="Z91" s="119"/>
      <c r="AA91" s="119"/>
      <c r="AB91" s="119"/>
      <c r="AC91" s="119"/>
      <c r="AD91" s="119"/>
      <c r="AE91" s="119"/>
      <c r="AF91" s="119"/>
      <c r="AG91" s="119"/>
      <c r="AH91" s="119"/>
      <c r="AI91" s="119"/>
      <c r="AJ91" s="119"/>
      <c r="AK91" s="119"/>
      <c r="AL91" s="119"/>
      <c r="AM91" s="119"/>
      <c r="AN91" s="119"/>
      <c r="AO91" s="119"/>
      <c r="AP91" s="119"/>
      <c r="AQ91" s="119"/>
      <c r="AR91" s="119"/>
      <c r="AS91" s="119"/>
      <c r="AT91" s="119"/>
      <c r="AU91" s="119"/>
      <c r="AV91" s="119"/>
      <c r="AW91" s="119"/>
      <c r="AX91" s="119"/>
      <c r="AY91" s="119"/>
      <c r="AZ91" s="119"/>
      <c r="BA91" s="119"/>
      <c r="BB91" s="119"/>
      <c r="BC91" s="119"/>
      <c r="BD91" s="119"/>
      <c r="BE91" s="119"/>
      <c r="BF91" s="119"/>
      <c r="BG91" s="119"/>
      <c r="BH91" s="119"/>
      <c r="BI91" s="119"/>
      <c r="BJ91" s="119"/>
      <c r="BK91" s="119"/>
      <c r="BL91" s="119"/>
      <c r="BM91" s="119"/>
      <c r="BN91" s="119"/>
      <c r="BO91" s="119"/>
      <c r="BP91" s="119"/>
      <c r="BQ91" s="119"/>
      <c r="BR91" s="119"/>
      <c r="BS91" s="119"/>
      <c r="BT91" s="119"/>
      <c r="BU91" s="119"/>
      <c r="BV91" s="127"/>
    </row>
    <row r="92" spans="4:74" s="9" customFormat="1" ht="7.4" customHeight="1" x14ac:dyDescent="0.25">
      <c r="D92" s="113"/>
      <c r="E92" s="85"/>
      <c r="F92" s="85"/>
      <c r="G92" s="85"/>
      <c r="H92" s="85"/>
      <c r="I92" s="85"/>
      <c r="J92" s="85"/>
      <c r="K92" s="85"/>
      <c r="L92" s="123"/>
      <c r="M92" s="122"/>
      <c r="N92" s="85"/>
      <c r="O92" s="85"/>
      <c r="P92" s="85"/>
      <c r="Q92" s="85"/>
      <c r="R92" s="85"/>
      <c r="S92" s="85"/>
      <c r="T92" s="85"/>
      <c r="U92" s="85"/>
      <c r="V92" s="85"/>
      <c r="W92" s="85"/>
      <c r="X92" s="85"/>
      <c r="Y92" s="85"/>
      <c r="Z92" s="85"/>
      <c r="AA92" s="85"/>
      <c r="AB92" s="85"/>
      <c r="AC92" s="85"/>
      <c r="AD92" s="85"/>
      <c r="AE92" s="85"/>
      <c r="AF92" s="85"/>
      <c r="AG92" s="85"/>
      <c r="AH92" s="85"/>
      <c r="AI92" s="85"/>
      <c r="AJ92" s="85"/>
      <c r="AK92" s="85"/>
      <c r="AL92" s="85"/>
      <c r="AM92" s="85"/>
      <c r="AN92" s="85"/>
      <c r="AO92" s="85"/>
      <c r="AP92" s="85"/>
      <c r="AQ92" s="85"/>
      <c r="AR92" s="85"/>
      <c r="AS92" s="85"/>
      <c r="AT92" s="85"/>
      <c r="AU92" s="85"/>
      <c r="AV92" s="85"/>
      <c r="AW92" s="85"/>
      <c r="AX92" s="85"/>
      <c r="AY92" s="85"/>
      <c r="AZ92" s="85"/>
      <c r="BA92" s="85"/>
      <c r="BB92" s="85"/>
      <c r="BC92" s="85"/>
      <c r="BD92" s="85"/>
      <c r="BE92" s="85"/>
      <c r="BF92" s="85"/>
      <c r="BG92" s="85"/>
      <c r="BH92" s="85"/>
      <c r="BI92" s="85"/>
      <c r="BJ92" s="85"/>
      <c r="BK92" s="85"/>
      <c r="BL92" s="85"/>
      <c r="BM92" s="85"/>
      <c r="BN92" s="85"/>
      <c r="BO92" s="85"/>
      <c r="BP92" s="85"/>
      <c r="BQ92" s="85"/>
      <c r="BR92" s="85"/>
      <c r="BS92" s="85"/>
      <c r="BT92" s="85"/>
      <c r="BU92" s="85"/>
      <c r="BV92" s="114"/>
    </row>
    <row r="93" spans="4:74" s="9" customFormat="1" ht="7.4" customHeight="1" x14ac:dyDescent="0.25">
      <c r="D93" s="113"/>
      <c r="E93" s="85"/>
      <c r="F93" s="85"/>
      <c r="G93" s="85"/>
      <c r="H93" s="85"/>
      <c r="I93" s="85"/>
      <c r="J93" s="85"/>
      <c r="K93" s="85"/>
      <c r="L93" s="123"/>
      <c r="M93" s="122"/>
      <c r="N93" s="85"/>
      <c r="O93" s="85"/>
      <c r="P93" s="85"/>
      <c r="Q93" s="85"/>
      <c r="R93" s="85"/>
      <c r="S93" s="85"/>
      <c r="T93" s="85"/>
      <c r="U93" s="85"/>
      <c r="V93" s="85"/>
      <c r="W93" s="85"/>
      <c r="X93" s="85"/>
      <c r="Y93" s="85"/>
      <c r="Z93" s="85"/>
      <c r="AA93" s="85"/>
      <c r="AB93" s="85"/>
      <c r="AC93" s="85"/>
      <c r="AD93" s="85"/>
      <c r="AE93" s="85"/>
      <c r="AF93" s="85"/>
      <c r="AG93" s="85"/>
      <c r="AH93" s="85"/>
      <c r="AI93" s="85"/>
      <c r="AJ93" s="85"/>
      <c r="AK93" s="85"/>
      <c r="AL93" s="85"/>
      <c r="AM93" s="85"/>
      <c r="AN93" s="85"/>
      <c r="AO93" s="85"/>
      <c r="AP93" s="85"/>
      <c r="AQ93" s="85"/>
      <c r="AR93" s="85"/>
      <c r="AS93" s="85"/>
      <c r="AT93" s="85"/>
      <c r="AU93" s="85"/>
      <c r="AV93" s="85"/>
      <c r="AW93" s="85"/>
      <c r="AX93" s="85"/>
      <c r="AY93" s="85"/>
      <c r="AZ93" s="85"/>
      <c r="BA93" s="85"/>
      <c r="BB93" s="85"/>
      <c r="BC93" s="85"/>
      <c r="BD93" s="85"/>
      <c r="BE93" s="85"/>
      <c r="BF93" s="85"/>
      <c r="BG93" s="85"/>
      <c r="BH93" s="85"/>
      <c r="BI93" s="85"/>
      <c r="BJ93" s="85"/>
      <c r="BK93" s="85"/>
      <c r="BL93" s="85"/>
      <c r="BM93" s="85"/>
      <c r="BN93" s="85"/>
      <c r="BO93" s="85"/>
      <c r="BP93" s="85"/>
      <c r="BQ93" s="85"/>
      <c r="BR93" s="85"/>
      <c r="BS93" s="85"/>
      <c r="BT93" s="85"/>
      <c r="BU93" s="85"/>
      <c r="BV93" s="114"/>
    </row>
    <row r="94" spans="4:74" s="9" customFormat="1" ht="7.4" customHeight="1" x14ac:dyDescent="0.25">
      <c r="D94" s="113"/>
      <c r="E94" s="85"/>
      <c r="F94" s="85"/>
      <c r="G94" s="85"/>
      <c r="H94" s="85"/>
      <c r="I94" s="85"/>
      <c r="J94" s="85"/>
      <c r="K94" s="85"/>
      <c r="L94" s="123"/>
      <c r="M94" s="122"/>
      <c r="N94" s="85"/>
      <c r="O94" s="85"/>
      <c r="P94" s="85"/>
      <c r="Q94" s="85"/>
      <c r="R94" s="85"/>
      <c r="S94" s="85"/>
      <c r="T94" s="85"/>
      <c r="U94" s="85"/>
      <c r="V94" s="85"/>
      <c r="W94" s="85"/>
      <c r="X94" s="85"/>
      <c r="Y94" s="85"/>
      <c r="Z94" s="85"/>
      <c r="AA94" s="85"/>
      <c r="AB94" s="85"/>
      <c r="AC94" s="85"/>
      <c r="AD94" s="85"/>
      <c r="AE94" s="85"/>
      <c r="AF94" s="85"/>
      <c r="AG94" s="85"/>
      <c r="AH94" s="85"/>
      <c r="AI94" s="85"/>
      <c r="AJ94" s="85"/>
      <c r="AK94" s="85"/>
      <c r="AL94" s="85"/>
      <c r="AM94" s="85"/>
      <c r="AN94" s="85"/>
      <c r="AO94" s="85"/>
      <c r="AP94" s="85"/>
      <c r="AQ94" s="85"/>
      <c r="AR94" s="85"/>
      <c r="AS94" s="85"/>
      <c r="AT94" s="85"/>
      <c r="AU94" s="85"/>
      <c r="AV94" s="85"/>
      <c r="AW94" s="85"/>
      <c r="AX94" s="85"/>
      <c r="AY94" s="85"/>
      <c r="AZ94" s="85"/>
      <c r="BA94" s="85"/>
      <c r="BB94" s="85"/>
      <c r="BC94" s="85"/>
      <c r="BD94" s="85"/>
      <c r="BE94" s="85"/>
      <c r="BF94" s="85"/>
      <c r="BG94" s="85"/>
      <c r="BH94" s="85"/>
      <c r="BI94" s="85"/>
      <c r="BJ94" s="85"/>
      <c r="BK94" s="85"/>
      <c r="BL94" s="85"/>
      <c r="BM94" s="85"/>
      <c r="BN94" s="85"/>
      <c r="BO94" s="85"/>
      <c r="BP94" s="85"/>
      <c r="BQ94" s="85"/>
      <c r="BR94" s="85"/>
      <c r="BS94" s="85"/>
      <c r="BT94" s="85"/>
      <c r="BU94" s="85"/>
      <c r="BV94" s="114"/>
    </row>
    <row r="95" spans="4:74" s="9" customFormat="1" ht="7.4" customHeight="1" x14ac:dyDescent="0.25">
      <c r="D95" s="113"/>
      <c r="E95" s="85"/>
      <c r="F95" s="85"/>
      <c r="G95" s="85"/>
      <c r="H95" s="85"/>
      <c r="I95" s="85"/>
      <c r="J95" s="85"/>
      <c r="K95" s="85"/>
      <c r="L95" s="123"/>
      <c r="M95" s="122"/>
      <c r="N95" s="85"/>
      <c r="O95" s="85"/>
      <c r="P95" s="85"/>
      <c r="Q95" s="85"/>
      <c r="R95" s="85"/>
      <c r="S95" s="85"/>
      <c r="T95" s="85"/>
      <c r="U95" s="85"/>
      <c r="V95" s="85"/>
      <c r="W95" s="85"/>
      <c r="X95" s="85"/>
      <c r="Y95" s="85"/>
      <c r="Z95" s="85"/>
      <c r="AA95" s="85"/>
      <c r="AB95" s="85"/>
      <c r="AC95" s="85"/>
      <c r="AD95" s="85"/>
      <c r="AE95" s="85"/>
      <c r="AF95" s="85"/>
      <c r="AG95" s="85"/>
      <c r="AH95" s="85"/>
      <c r="AI95" s="85"/>
      <c r="AJ95" s="85"/>
      <c r="AK95" s="85"/>
      <c r="AL95" s="85"/>
      <c r="AM95" s="85"/>
      <c r="AN95" s="85"/>
      <c r="AO95" s="85"/>
      <c r="AP95" s="85"/>
      <c r="AQ95" s="85"/>
      <c r="AR95" s="85"/>
      <c r="AS95" s="85"/>
      <c r="AT95" s="85"/>
      <c r="AU95" s="85"/>
      <c r="AV95" s="85"/>
      <c r="AW95" s="85"/>
      <c r="AX95" s="85"/>
      <c r="AY95" s="85"/>
      <c r="AZ95" s="85"/>
      <c r="BA95" s="85"/>
      <c r="BB95" s="85"/>
      <c r="BC95" s="85"/>
      <c r="BD95" s="85"/>
      <c r="BE95" s="85"/>
      <c r="BF95" s="85"/>
      <c r="BG95" s="85"/>
      <c r="BH95" s="85"/>
      <c r="BI95" s="85"/>
      <c r="BJ95" s="85"/>
      <c r="BK95" s="85"/>
      <c r="BL95" s="85"/>
      <c r="BM95" s="85"/>
      <c r="BN95" s="85"/>
      <c r="BO95" s="85"/>
      <c r="BP95" s="85"/>
      <c r="BQ95" s="85"/>
      <c r="BR95" s="85"/>
      <c r="BS95" s="85"/>
      <c r="BT95" s="85"/>
      <c r="BU95" s="85"/>
      <c r="BV95" s="114"/>
    </row>
    <row r="96" spans="4:74" s="9" customFormat="1" ht="7.4" customHeight="1" x14ac:dyDescent="0.25">
      <c r="D96" s="113"/>
      <c r="E96" s="85"/>
      <c r="F96" s="85"/>
      <c r="G96" s="85"/>
      <c r="H96" s="85"/>
      <c r="I96" s="85"/>
      <c r="J96" s="85"/>
      <c r="K96" s="85"/>
      <c r="L96" s="123"/>
      <c r="M96" s="122"/>
      <c r="N96" s="85"/>
      <c r="O96" s="85"/>
      <c r="P96" s="85"/>
      <c r="Q96" s="85"/>
      <c r="R96" s="85"/>
      <c r="S96" s="85"/>
      <c r="T96" s="85"/>
      <c r="U96" s="85"/>
      <c r="V96" s="85"/>
      <c r="W96" s="85"/>
      <c r="X96" s="85"/>
      <c r="Y96" s="85"/>
      <c r="Z96" s="85"/>
      <c r="AA96" s="85"/>
      <c r="AB96" s="85"/>
      <c r="AC96" s="85"/>
      <c r="AD96" s="85"/>
      <c r="AE96" s="85"/>
      <c r="AF96" s="85"/>
      <c r="AG96" s="85"/>
      <c r="AH96" s="85"/>
      <c r="AI96" s="85"/>
      <c r="AJ96" s="85"/>
      <c r="AK96" s="85"/>
      <c r="AL96" s="85"/>
      <c r="AM96" s="85"/>
      <c r="AN96" s="85"/>
      <c r="AO96" s="85"/>
      <c r="AP96" s="85"/>
      <c r="AQ96" s="85"/>
      <c r="AR96" s="85"/>
      <c r="AS96" s="85"/>
      <c r="AT96" s="85"/>
      <c r="AU96" s="85"/>
      <c r="AV96" s="85"/>
      <c r="AW96" s="85"/>
      <c r="AX96" s="85"/>
      <c r="AY96" s="85"/>
      <c r="AZ96" s="85"/>
      <c r="BA96" s="85"/>
      <c r="BB96" s="85"/>
      <c r="BC96" s="85"/>
      <c r="BD96" s="85"/>
      <c r="BE96" s="85"/>
      <c r="BF96" s="85"/>
      <c r="BG96" s="85"/>
      <c r="BH96" s="85"/>
      <c r="BI96" s="85"/>
      <c r="BJ96" s="85"/>
      <c r="BK96" s="85"/>
      <c r="BL96" s="85"/>
      <c r="BM96" s="85"/>
      <c r="BN96" s="85"/>
      <c r="BO96" s="85"/>
      <c r="BP96" s="85"/>
      <c r="BQ96" s="85"/>
      <c r="BR96" s="85"/>
      <c r="BS96" s="85"/>
      <c r="BT96" s="85"/>
      <c r="BU96" s="85"/>
      <c r="BV96" s="114"/>
    </row>
    <row r="97" spans="4:74" s="9" customFormat="1" ht="7.4" customHeight="1" x14ac:dyDescent="0.25">
      <c r="D97" s="113"/>
      <c r="E97" s="85"/>
      <c r="F97" s="85"/>
      <c r="G97" s="85"/>
      <c r="H97" s="85"/>
      <c r="I97" s="85"/>
      <c r="J97" s="85"/>
      <c r="K97" s="85"/>
      <c r="L97" s="123"/>
      <c r="M97" s="122"/>
      <c r="N97" s="85"/>
      <c r="O97" s="85"/>
      <c r="P97" s="85"/>
      <c r="Q97" s="85"/>
      <c r="R97" s="85"/>
      <c r="S97" s="85"/>
      <c r="T97" s="85"/>
      <c r="U97" s="85"/>
      <c r="V97" s="85"/>
      <c r="W97" s="85"/>
      <c r="X97" s="85"/>
      <c r="Y97" s="85"/>
      <c r="Z97" s="85"/>
      <c r="AA97" s="85"/>
      <c r="AB97" s="85"/>
      <c r="AC97" s="85"/>
      <c r="AD97" s="85"/>
      <c r="AE97" s="85"/>
      <c r="AF97" s="85"/>
      <c r="AG97" s="85"/>
      <c r="AH97" s="85"/>
      <c r="AI97" s="85"/>
      <c r="AJ97" s="85"/>
      <c r="AK97" s="85"/>
      <c r="AL97" s="85"/>
      <c r="AM97" s="85"/>
      <c r="AN97" s="85"/>
      <c r="AO97" s="85"/>
      <c r="AP97" s="85"/>
      <c r="AQ97" s="85"/>
      <c r="AR97" s="85"/>
      <c r="AS97" s="85"/>
      <c r="AT97" s="85"/>
      <c r="AU97" s="85"/>
      <c r="AV97" s="85"/>
      <c r="AW97" s="85"/>
      <c r="AX97" s="85"/>
      <c r="AY97" s="85"/>
      <c r="AZ97" s="85"/>
      <c r="BA97" s="85"/>
      <c r="BB97" s="85"/>
      <c r="BC97" s="85"/>
      <c r="BD97" s="85"/>
      <c r="BE97" s="85"/>
      <c r="BF97" s="85"/>
      <c r="BG97" s="85"/>
      <c r="BH97" s="85"/>
      <c r="BI97" s="85"/>
      <c r="BJ97" s="85"/>
      <c r="BK97" s="85"/>
      <c r="BL97" s="85"/>
      <c r="BM97" s="85"/>
      <c r="BN97" s="85"/>
      <c r="BO97" s="85"/>
      <c r="BP97" s="85"/>
      <c r="BQ97" s="85"/>
      <c r="BR97" s="85"/>
      <c r="BS97" s="85"/>
      <c r="BT97" s="85"/>
      <c r="BU97" s="85"/>
      <c r="BV97" s="114"/>
    </row>
    <row r="98" spans="4:74" s="9" customFormat="1" ht="7.4" customHeight="1" x14ac:dyDescent="0.25">
      <c r="D98" s="181"/>
      <c r="E98" s="182"/>
      <c r="F98" s="182"/>
      <c r="G98" s="182"/>
      <c r="H98" s="182"/>
      <c r="I98" s="182"/>
      <c r="J98" s="182"/>
      <c r="K98" s="182"/>
      <c r="L98" s="183"/>
      <c r="M98" s="184"/>
      <c r="N98" s="182"/>
      <c r="O98" s="182"/>
      <c r="P98" s="182"/>
      <c r="Q98" s="182"/>
      <c r="R98" s="182"/>
      <c r="S98" s="182"/>
      <c r="T98" s="182"/>
      <c r="U98" s="182"/>
      <c r="V98" s="182"/>
      <c r="W98" s="182"/>
      <c r="X98" s="182"/>
      <c r="Y98" s="182"/>
      <c r="Z98" s="182"/>
      <c r="AA98" s="182"/>
      <c r="AB98" s="182"/>
      <c r="AC98" s="182"/>
      <c r="AD98" s="182"/>
      <c r="AE98" s="182"/>
      <c r="AF98" s="182"/>
      <c r="AG98" s="182"/>
      <c r="AH98" s="182"/>
      <c r="AI98" s="182"/>
      <c r="AJ98" s="182"/>
      <c r="AK98" s="182"/>
      <c r="AL98" s="182"/>
      <c r="AM98" s="182"/>
      <c r="AN98" s="182"/>
      <c r="AO98" s="182"/>
      <c r="AP98" s="182"/>
      <c r="AQ98" s="182"/>
      <c r="AR98" s="182"/>
      <c r="AS98" s="182"/>
      <c r="AT98" s="182"/>
      <c r="AU98" s="182"/>
      <c r="AV98" s="182"/>
      <c r="AW98" s="182"/>
      <c r="AX98" s="182"/>
      <c r="AY98" s="182"/>
      <c r="AZ98" s="182"/>
      <c r="BA98" s="182"/>
      <c r="BB98" s="182"/>
      <c r="BC98" s="182"/>
      <c r="BD98" s="182"/>
      <c r="BE98" s="182"/>
      <c r="BF98" s="182"/>
      <c r="BG98" s="182"/>
      <c r="BH98" s="182"/>
      <c r="BI98" s="182"/>
      <c r="BJ98" s="182"/>
      <c r="BK98" s="182"/>
      <c r="BL98" s="182"/>
      <c r="BM98" s="182"/>
      <c r="BN98" s="182"/>
      <c r="BO98" s="182"/>
      <c r="BP98" s="182"/>
      <c r="BQ98" s="182"/>
      <c r="BR98" s="182"/>
      <c r="BS98" s="182"/>
      <c r="BT98" s="182"/>
      <c r="BU98" s="182"/>
      <c r="BV98" s="185"/>
    </row>
    <row r="99" spans="4:74" s="9" customFormat="1" ht="6" customHeight="1" x14ac:dyDescent="0.25"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  <c r="BO99" s="16"/>
      <c r="BP99" s="16"/>
      <c r="BQ99" s="16"/>
      <c r="BR99" s="16"/>
      <c r="BS99" s="16"/>
      <c r="BT99" s="16"/>
      <c r="BU99" s="16"/>
      <c r="BV99" s="16"/>
    </row>
    <row r="100" spans="4:74" s="9" customFormat="1" ht="6" customHeight="1" x14ac:dyDescent="0.25">
      <c r="D100" s="85" t="s">
        <v>86</v>
      </c>
      <c r="E100" s="85"/>
      <c r="F100" s="85"/>
      <c r="G100" s="85"/>
      <c r="H100" s="85"/>
      <c r="I100" s="85"/>
      <c r="J100" s="128"/>
      <c r="K100" s="128"/>
      <c r="L100" s="128"/>
      <c r="M100" s="128"/>
      <c r="N100" s="128"/>
      <c r="O100" s="128"/>
      <c r="P100" s="128" t="s">
        <v>87</v>
      </c>
      <c r="Q100" s="128"/>
      <c r="R100" s="128"/>
      <c r="S100" s="128"/>
      <c r="T100" s="128"/>
      <c r="U100" s="128"/>
      <c r="V100" s="128"/>
      <c r="W100" s="128"/>
      <c r="X100" s="128"/>
      <c r="Y100" s="128"/>
      <c r="Z100" s="128"/>
      <c r="AA100" s="128"/>
      <c r="AB100" s="128"/>
      <c r="AC100" s="128" t="s">
        <v>88</v>
      </c>
      <c r="AD100" s="128"/>
      <c r="AE100" s="128"/>
      <c r="AF100" s="128"/>
      <c r="AG100" s="128"/>
      <c r="AH100" s="128"/>
      <c r="AI100" s="128"/>
      <c r="AJ100" s="128"/>
      <c r="AK100" s="128"/>
      <c r="AL100" s="128"/>
      <c r="AM100" s="128"/>
      <c r="AN100" s="128"/>
      <c r="AO100" s="128"/>
      <c r="AP100" s="85" t="s">
        <v>89</v>
      </c>
      <c r="AQ100" s="85"/>
      <c r="AR100" s="85"/>
      <c r="AS100" s="85"/>
      <c r="AT100" s="85"/>
      <c r="AU100" s="85"/>
      <c r="AV100" s="85"/>
      <c r="AW100" s="85"/>
      <c r="AX100" s="85"/>
      <c r="AY100" s="85" t="s">
        <v>90</v>
      </c>
      <c r="AZ100" s="85"/>
      <c r="BA100" s="85"/>
      <c r="BB100" s="85"/>
      <c r="BC100" s="85"/>
      <c r="BD100" s="85"/>
      <c r="BE100" s="85" t="s">
        <v>91</v>
      </c>
      <c r="BF100" s="85"/>
      <c r="BG100" s="85"/>
      <c r="BH100" s="85"/>
      <c r="BI100" s="85"/>
      <c r="BJ100" s="85"/>
      <c r="BK100" s="85" t="s">
        <v>92</v>
      </c>
      <c r="BL100" s="85"/>
      <c r="BM100" s="85"/>
      <c r="BN100" s="15"/>
      <c r="BO100" s="85" t="s">
        <v>93</v>
      </c>
      <c r="BP100" s="85"/>
      <c r="BQ100" s="85"/>
      <c r="BR100" s="85"/>
      <c r="BS100" s="85"/>
      <c r="BT100" s="85"/>
      <c r="BU100" s="85"/>
      <c r="BV100" s="85"/>
    </row>
    <row r="101" spans="4:74" s="9" customFormat="1" ht="6" customHeight="1" x14ac:dyDescent="0.25">
      <c r="D101" s="85"/>
      <c r="E101" s="85"/>
      <c r="F101" s="85"/>
      <c r="G101" s="85"/>
      <c r="H101" s="85"/>
      <c r="I101" s="85"/>
      <c r="J101" s="128"/>
      <c r="K101" s="128"/>
      <c r="L101" s="128"/>
      <c r="M101" s="128"/>
      <c r="N101" s="128"/>
      <c r="O101" s="128"/>
      <c r="P101" s="128"/>
      <c r="Q101" s="128"/>
      <c r="R101" s="128"/>
      <c r="S101" s="128"/>
      <c r="T101" s="128"/>
      <c r="U101" s="128"/>
      <c r="V101" s="128"/>
      <c r="W101" s="128"/>
      <c r="X101" s="128"/>
      <c r="Y101" s="128"/>
      <c r="Z101" s="128"/>
      <c r="AA101" s="128"/>
      <c r="AB101" s="128"/>
      <c r="AC101" s="128"/>
      <c r="AD101" s="128"/>
      <c r="AE101" s="128"/>
      <c r="AF101" s="128"/>
      <c r="AG101" s="128"/>
      <c r="AH101" s="128"/>
      <c r="AI101" s="128"/>
      <c r="AJ101" s="128"/>
      <c r="AK101" s="128"/>
      <c r="AL101" s="128"/>
      <c r="AM101" s="128"/>
      <c r="AN101" s="128"/>
      <c r="AO101" s="128"/>
      <c r="AP101" s="85"/>
      <c r="AQ101" s="85"/>
      <c r="AR101" s="85"/>
      <c r="AS101" s="85"/>
      <c r="AT101" s="85"/>
      <c r="AU101" s="85"/>
      <c r="AV101" s="85"/>
      <c r="AW101" s="85"/>
      <c r="AX101" s="85"/>
      <c r="AY101" s="85"/>
      <c r="AZ101" s="85"/>
      <c r="BA101" s="85"/>
      <c r="BB101" s="85"/>
      <c r="BC101" s="85"/>
      <c r="BD101" s="85"/>
      <c r="BE101" s="85"/>
      <c r="BF101" s="85"/>
      <c r="BG101" s="85"/>
      <c r="BH101" s="85"/>
      <c r="BI101" s="85"/>
      <c r="BJ101" s="85"/>
      <c r="BK101" s="85"/>
      <c r="BL101" s="85"/>
      <c r="BM101" s="85"/>
      <c r="BN101" s="15"/>
      <c r="BO101" s="85"/>
      <c r="BP101" s="85"/>
      <c r="BQ101" s="85"/>
      <c r="BR101" s="85"/>
      <c r="BS101" s="85"/>
      <c r="BT101" s="85"/>
      <c r="BU101" s="85"/>
      <c r="BV101" s="85"/>
    </row>
  </sheetData>
  <mergeCells count="94">
    <mergeCell ref="BE100:BG101"/>
    <mergeCell ref="BH100:BJ101"/>
    <mergeCell ref="BK100:BM101"/>
    <mergeCell ref="BO100:BV101"/>
    <mergeCell ref="AW7:BV8"/>
    <mergeCell ref="AS58:BF66"/>
    <mergeCell ref="BG58:BN66"/>
    <mergeCell ref="BO58:BV66"/>
    <mergeCell ref="AS67:BF75"/>
    <mergeCell ref="BG67:BN75"/>
    <mergeCell ref="BO67:BV75"/>
    <mergeCell ref="AS40:BF48"/>
    <mergeCell ref="BG40:BN48"/>
    <mergeCell ref="BO40:BV48"/>
    <mergeCell ref="AS49:BF57"/>
    <mergeCell ref="BG49:BN57"/>
    <mergeCell ref="AI100:AO101"/>
    <mergeCell ref="AP100:AT101"/>
    <mergeCell ref="AU100:AX101"/>
    <mergeCell ref="AY100:BA101"/>
    <mergeCell ref="BB100:BD101"/>
    <mergeCell ref="D100:I101"/>
    <mergeCell ref="J100:O101"/>
    <mergeCell ref="P100:U101"/>
    <mergeCell ref="V100:AB101"/>
    <mergeCell ref="AC100:AH101"/>
    <mergeCell ref="D76:L83"/>
    <mergeCell ref="M76:BV83"/>
    <mergeCell ref="D84:L90"/>
    <mergeCell ref="M84:BV90"/>
    <mergeCell ref="D91:L98"/>
    <mergeCell ref="M91:BV98"/>
    <mergeCell ref="D67:L75"/>
    <mergeCell ref="M67:S75"/>
    <mergeCell ref="T67:Y75"/>
    <mergeCell ref="Z67:AG75"/>
    <mergeCell ref="AH67:AR75"/>
    <mergeCell ref="D58:L66"/>
    <mergeCell ref="M58:S66"/>
    <mergeCell ref="T58:Y66"/>
    <mergeCell ref="Z58:AG66"/>
    <mergeCell ref="AH58:AR66"/>
    <mergeCell ref="BO49:BV57"/>
    <mergeCell ref="D40:L48"/>
    <mergeCell ref="M40:S48"/>
    <mergeCell ref="T40:Y48"/>
    <mergeCell ref="Z40:AG48"/>
    <mergeCell ref="AH40:AR48"/>
    <mergeCell ref="D49:L57"/>
    <mergeCell ref="M49:S57"/>
    <mergeCell ref="T49:Y57"/>
    <mergeCell ref="Z49:AG57"/>
    <mergeCell ref="AH49:AR57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D25:P28"/>
    <mergeCell ref="Q25:AO28"/>
    <mergeCell ref="AP25:AZ28"/>
    <mergeCell ref="BA25:BV28"/>
    <mergeCell ref="D29:P31"/>
    <mergeCell ref="Q29:BV31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9:P12"/>
    <mergeCell ref="Q9:AO12"/>
    <mergeCell ref="AP9:AZ12"/>
    <mergeCell ref="BA9:BV12"/>
    <mergeCell ref="D13:P16"/>
    <mergeCell ref="Q13:AO16"/>
    <mergeCell ref="AP13:AZ16"/>
    <mergeCell ref="BA13:BV16"/>
    <mergeCell ref="BU1:BV1"/>
    <mergeCell ref="BL2:BV2"/>
    <mergeCell ref="D3:BV5"/>
    <mergeCell ref="D7:L8"/>
    <mergeCell ref="M7:AV8"/>
    <mergeCell ref="BH1:BI1"/>
    <mergeCell ref="BJ1:BL1"/>
    <mergeCell ref="BM1:BN1"/>
    <mergeCell ref="BP1:BQ1"/>
    <mergeCell ref="BR1:BT1"/>
  </mergeCells>
  <phoneticPr fontId="17" type="noConversion"/>
  <pageMargins left="0.86527777777777803" right="0.55000000000000004" top="1" bottom="1" header="0.51180555555555596" footer="0.51180555555555596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34"/>
  <sheetViews>
    <sheetView workbookViewId="0">
      <selection activeCell="K9" sqref="K9:O9"/>
    </sheetView>
  </sheetViews>
  <sheetFormatPr defaultColWidth="10" defaultRowHeight="15" x14ac:dyDescent="0.25"/>
  <cols>
    <col min="1" max="1" width="4.453125" style="4" customWidth="1"/>
    <col min="2" max="2" width="7.6328125" style="4" customWidth="1"/>
    <col min="3" max="3" width="6.90625" style="4" customWidth="1"/>
    <col min="4" max="9" width="5.7265625" style="4" customWidth="1"/>
    <col min="10" max="10" width="7.453125" style="4" customWidth="1"/>
    <col min="11" max="15" width="5.7265625" style="4" customWidth="1"/>
    <col min="16" max="16384" width="10" style="4"/>
  </cols>
  <sheetData>
    <row r="1" spans="1:15" ht="14.15" customHeight="1" x14ac:dyDescent="0.25">
      <c r="L1" s="37" t="s">
        <v>99</v>
      </c>
      <c r="M1" s="37"/>
      <c r="N1" s="37"/>
      <c r="O1" s="37"/>
    </row>
    <row r="2" spans="1:15" ht="14.15" customHeight="1" x14ac:dyDescent="0.25">
      <c r="M2" s="7"/>
      <c r="N2" s="38" t="s">
        <v>115</v>
      </c>
      <c r="O2" s="38"/>
    </row>
    <row r="3" spans="1:15" ht="25" customHeight="1" x14ac:dyDescent="0.25">
      <c r="A3" s="187" t="s">
        <v>116</v>
      </c>
      <c r="B3" s="187"/>
      <c r="C3" s="187"/>
      <c r="D3" s="187"/>
      <c r="E3" s="187"/>
      <c r="F3" s="187"/>
      <c r="G3" s="187"/>
      <c r="H3" s="187"/>
      <c r="I3" s="187"/>
      <c r="J3" s="187"/>
      <c r="K3" s="187"/>
      <c r="L3" s="187"/>
      <c r="M3" s="187"/>
      <c r="N3" s="187"/>
      <c r="O3" s="187"/>
    </row>
    <row r="4" spans="1:15" ht="10" customHeight="1" x14ac:dyDescent="0.25">
      <c r="A4" s="43" t="s">
        <v>3</v>
      </c>
      <c r="B4" s="43"/>
      <c r="C4" s="197" t="s">
        <v>4</v>
      </c>
      <c r="D4" s="197"/>
      <c r="E4" s="197"/>
      <c r="F4" s="197"/>
      <c r="G4" s="197"/>
      <c r="H4" s="197"/>
      <c r="I4" s="197"/>
      <c r="J4" s="175" t="s">
        <v>117</v>
      </c>
      <c r="K4" s="175"/>
      <c r="L4" s="175"/>
      <c r="M4" s="175"/>
      <c r="N4" s="175"/>
      <c r="O4" s="175"/>
    </row>
    <row r="5" spans="1:15" s="1" customFormat="1" ht="15" customHeight="1" x14ac:dyDescent="0.25">
      <c r="A5" s="196"/>
      <c r="B5" s="196"/>
      <c r="C5" s="197"/>
      <c r="D5" s="197"/>
      <c r="E5" s="197"/>
      <c r="F5" s="197"/>
      <c r="G5" s="197"/>
      <c r="H5" s="197"/>
      <c r="I5" s="197"/>
      <c r="J5" s="175"/>
      <c r="K5" s="175"/>
      <c r="L5" s="175"/>
      <c r="M5" s="175"/>
      <c r="N5" s="175"/>
      <c r="O5" s="175"/>
    </row>
    <row r="6" spans="1:15" s="2" customFormat="1" ht="25" customHeight="1" x14ac:dyDescent="0.25">
      <c r="A6" s="53" t="s">
        <v>5</v>
      </c>
      <c r="B6" s="54"/>
      <c r="C6" s="54"/>
      <c r="D6" s="54"/>
      <c r="E6" s="54"/>
      <c r="F6" s="54"/>
      <c r="G6" s="54"/>
      <c r="H6" s="54"/>
      <c r="I6" s="188" t="s">
        <v>54</v>
      </c>
      <c r="J6" s="189"/>
      <c r="K6" s="190"/>
      <c r="L6" s="190"/>
      <c r="M6" s="190"/>
      <c r="N6" s="190"/>
      <c r="O6" s="191"/>
    </row>
    <row r="7" spans="1:15" s="2" customFormat="1" ht="25" customHeight="1" x14ac:dyDescent="0.25">
      <c r="A7" s="59" t="s">
        <v>7</v>
      </c>
      <c r="B7" s="40"/>
      <c r="C7" s="40"/>
      <c r="D7" s="40"/>
      <c r="E7" s="40"/>
      <c r="F7" s="40"/>
      <c r="G7" s="40"/>
      <c r="H7" s="40"/>
      <c r="I7" s="192" t="s">
        <v>9</v>
      </c>
      <c r="J7" s="193"/>
      <c r="K7" s="194"/>
      <c r="L7" s="194"/>
      <c r="M7" s="194"/>
      <c r="N7" s="194"/>
      <c r="O7" s="195"/>
    </row>
    <row r="8" spans="1:15" s="2" customFormat="1" ht="25" customHeight="1" x14ac:dyDescent="0.25">
      <c r="A8" s="59" t="s">
        <v>11</v>
      </c>
      <c r="B8" s="40"/>
      <c r="C8" s="40"/>
      <c r="D8" s="40"/>
      <c r="E8" s="40"/>
      <c r="F8" s="40"/>
      <c r="G8" s="40"/>
      <c r="H8" s="40"/>
      <c r="I8" s="192" t="s">
        <v>13</v>
      </c>
      <c r="J8" s="193"/>
      <c r="K8" s="194"/>
      <c r="L8" s="194"/>
      <c r="M8" s="194"/>
      <c r="N8" s="194"/>
      <c r="O8" s="195"/>
    </row>
    <row r="9" spans="1:15" s="2" customFormat="1" ht="25" customHeight="1" x14ac:dyDescent="0.25">
      <c r="A9" s="59" t="s">
        <v>15</v>
      </c>
      <c r="B9" s="40"/>
      <c r="C9" s="40"/>
      <c r="D9" s="40"/>
      <c r="E9" s="40"/>
      <c r="F9" s="40"/>
      <c r="G9" s="40"/>
      <c r="H9" s="40"/>
      <c r="I9" s="192" t="s">
        <v>17</v>
      </c>
      <c r="J9" s="193"/>
      <c r="K9" s="194"/>
      <c r="L9" s="194"/>
      <c r="M9" s="194"/>
      <c r="N9" s="194"/>
      <c r="O9" s="195"/>
    </row>
    <row r="10" spans="1:15" s="2" customFormat="1" ht="35.15" customHeight="1" x14ac:dyDescent="0.25">
      <c r="A10" s="61" t="s">
        <v>97</v>
      </c>
      <c r="B10" s="62"/>
      <c r="C10" s="62"/>
      <c r="D10" s="62"/>
      <c r="E10" s="62"/>
      <c r="F10" s="62"/>
      <c r="G10" s="62"/>
      <c r="H10" s="62"/>
      <c r="I10" s="62"/>
      <c r="J10" s="62"/>
      <c r="K10" s="62"/>
      <c r="L10" s="62"/>
      <c r="M10" s="62"/>
      <c r="N10" s="62"/>
      <c r="O10" s="179"/>
    </row>
    <row r="11" spans="1:15" s="2" customFormat="1" ht="21" customHeight="1" x14ac:dyDescent="0.25">
      <c r="A11" s="53" t="s">
        <v>25</v>
      </c>
      <c r="B11" s="54"/>
      <c r="C11" s="54"/>
      <c r="D11" s="54"/>
      <c r="E11" s="54"/>
      <c r="F11" s="54"/>
      <c r="G11" s="54"/>
      <c r="H11" s="54" t="s">
        <v>118</v>
      </c>
      <c r="I11" s="54"/>
      <c r="J11" s="54"/>
      <c r="K11" s="54"/>
      <c r="L11" s="54"/>
      <c r="M11" s="54"/>
      <c r="N11" s="54"/>
      <c r="O11" s="173"/>
    </row>
    <row r="12" spans="1:15" s="2" customFormat="1" ht="21" customHeight="1" x14ac:dyDescent="0.25">
      <c r="A12" s="59" t="s">
        <v>26</v>
      </c>
      <c r="B12" s="40"/>
      <c r="C12" s="40"/>
      <c r="D12" s="40"/>
      <c r="E12" s="40"/>
      <c r="F12" s="40"/>
      <c r="G12" s="40"/>
      <c r="H12" s="40" t="s">
        <v>33</v>
      </c>
      <c r="I12" s="40"/>
      <c r="J12" s="40"/>
      <c r="K12" s="40"/>
      <c r="L12" s="40"/>
      <c r="M12" s="40"/>
      <c r="N12" s="40"/>
      <c r="O12" s="70"/>
    </row>
    <row r="13" spans="1:15" s="2" customFormat="1" ht="21" customHeight="1" x14ac:dyDescent="0.25">
      <c r="A13" s="59" t="s">
        <v>119</v>
      </c>
      <c r="B13" s="40"/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70"/>
    </row>
    <row r="14" spans="1:15" s="2" customFormat="1" ht="21" customHeight="1" x14ac:dyDescent="0.25">
      <c r="A14" s="59" t="s">
        <v>120</v>
      </c>
      <c r="B14" s="40"/>
      <c r="C14" s="40"/>
      <c r="D14" s="40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70"/>
    </row>
    <row r="15" spans="1:15" s="2" customFormat="1" ht="21" customHeight="1" x14ac:dyDescent="0.25">
      <c r="A15" s="59" t="s">
        <v>121</v>
      </c>
      <c r="B15" s="40"/>
      <c r="C15" s="40"/>
      <c r="D15" s="40"/>
      <c r="E15" s="40"/>
      <c r="F15" s="40"/>
      <c r="G15" s="40"/>
      <c r="H15" s="40" t="s">
        <v>122</v>
      </c>
      <c r="I15" s="40"/>
      <c r="J15" s="40"/>
      <c r="K15" s="40"/>
      <c r="L15" s="40"/>
      <c r="M15" s="40"/>
      <c r="N15" s="40"/>
      <c r="O15" s="70"/>
    </row>
    <row r="16" spans="1:15" s="2" customFormat="1" ht="21" customHeight="1" x14ac:dyDescent="0.25">
      <c r="A16" s="59" t="s">
        <v>123</v>
      </c>
      <c r="B16" s="40"/>
      <c r="C16" s="40"/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70"/>
    </row>
    <row r="17" spans="1:15" s="2" customFormat="1" ht="21" customHeight="1" x14ac:dyDescent="0.25">
      <c r="A17" s="59" t="s">
        <v>124</v>
      </c>
      <c r="B17" s="40"/>
      <c r="C17" s="40"/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70"/>
    </row>
    <row r="18" spans="1:15" s="2" customFormat="1" ht="21" customHeight="1" x14ac:dyDescent="0.25">
      <c r="A18" s="59" t="s">
        <v>27</v>
      </c>
      <c r="B18" s="40"/>
      <c r="C18" s="40"/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70"/>
    </row>
    <row r="19" spans="1:15" s="2" customFormat="1" ht="21" customHeight="1" x14ac:dyDescent="0.25">
      <c r="A19" s="59" t="s">
        <v>125</v>
      </c>
      <c r="B19" s="40"/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70"/>
    </row>
    <row r="20" spans="1:15" s="2" customFormat="1" ht="21" customHeight="1" x14ac:dyDescent="0.25">
      <c r="A20" s="59" t="s">
        <v>126</v>
      </c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70"/>
    </row>
    <row r="21" spans="1:15" s="2" customFormat="1" ht="21" customHeight="1" x14ac:dyDescent="0.25">
      <c r="A21" s="59" t="s">
        <v>127</v>
      </c>
      <c r="B21" s="40"/>
      <c r="C21" s="40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8"/>
    </row>
    <row r="22" spans="1:15" s="2" customFormat="1" ht="21" customHeight="1" x14ac:dyDescent="0.25">
      <c r="A22" s="59" t="s">
        <v>128</v>
      </c>
      <c r="B22" s="40" t="s">
        <v>129</v>
      </c>
      <c r="C22" s="6" t="s">
        <v>130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8"/>
    </row>
    <row r="23" spans="1:15" s="2" customFormat="1" ht="21" customHeight="1" x14ac:dyDescent="0.25">
      <c r="A23" s="59"/>
      <c r="B23" s="40"/>
      <c r="C23" s="6" t="s">
        <v>131</v>
      </c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70"/>
    </row>
    <row r="24" spans="1:15" s="2" customFormat="1" ht="21" customHeight="1" x14ac:dyDescent="0.25">
      <c r="A24" s="59"/>
      <c r="B24" s="40"/>
      <c r="C24" s="6" t="s">
        <v>132</v>
      </c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70"/>
    </row>
    <row r="25" spans="1:15" s="2" customFormat="1" ht="21" customHeight="1" x14ac:dyDescent="0.25">
      <c r="A25" s="59"/>
      <c r="B25" s="40" t="s">
        <v>133</v>
      </c>
      <c r="C25" s="6" t="s">
        <v>130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8"/>
    </row>
    <row r="26" spans="1:15" s="2" customFormat="1" ht="21" customHeight="1" x14ac:dyDescent="0.25">
      <c r="A26" s="59"/>
      <c r="B26" s="40"/>
      <c r="C26" s="6" t="s">
        <v>131</v>
      </c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70"/>
    </row>
    <row r="27" spans="1:15" s="2" customFormat="1" ht="21" customHeight="1" x14ac:dyDescent="0.25">
      <c r="A27" s="59"/>
      <c r="B27" s="40"/>
      <c r="C27" s="6" t="s">
        <v>132</v>
      </c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70"/>
    </row>
    <row r="28" spans="1:15" s="2" customFormat="1" ht="21" customHeight="1" x14ac:dyDescent="0.25">
      <c r="A28" s="59" t="s">
        <v>134</v>
      </c>
      <c r="B28" s="40"/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70"/>
    </row>
    <row r="29" spans="1:15" s="2" customFormat="1" ht="29.25" customHeight="1" x14ac:dyDescent="0.25">
      <c r="A29" s="59" t="s">
        <v>135</v>
      </c>
      <c r="B29" s="40"/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70"/>
    </row>
    <row r="30" spans="1:15" s="2" customFormat="1" ht="29.25" customHeight="1" x14ac:dyDescent="0.25">
      <c r="A30" s="59" t="s">
        <v>136</v>
      </c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70"/>
    </row>
    <row r="31" spans="1:15" s="2" customFormat="1" ht="29.25" customHeight="1" x14ac:dyDescent="0.25">
      <c r="A31" s="59" t="s">
        <v>137</v>
      </c>
      <c r="B31" s="40"/>
      <c r="C31" s="40"/>
      <c r="D31" s="192"/>
      <c r="E31" s="194"/>
      <c r="F31" s="194"/>
      <c r="G31" s="194"/>
      <c r="H31" s="194"/>
      <c r="I31" s="194"/>
      <c r="J31" s="194"/>
      <c r="K31" s="194"/>
      <c r="L31" s="194"/>
      <c r="M31" s="194"/>
      <c r="N31" s="194"/>
      <c r="O31" s="195"/>
    </row>
    <row r="32" spans="1:15" s="3" customFormat="1" ht="35.25" customHeight="1" x14ac:dyDescent="0.25">
      <c r="A32" s="61" t="s">
        <v>49</v>
      </c>
      <c r="B32" s="62"/>
      <c r="C32" s="62"/>
      <c r="D32" s="62"/>
      <c r="E32" s="62"/>
      <c r="F32" s="62"/>
      <c r="G32" s="62"/>
      <c r="H32" s="62"/>
      <c r="I32" s="62"/>
      <c r="J32" s="62"/>
      <c r="K32" s="62"/>
      <c r="L32" s="62"/>
      <c r="M32" s="62"/>
      <c r="N32" s="62"/>
      <c r="O32" s="179"/>
    </row>
    <row r="33" spans="1:15" s="3" customFormat="1" ht="5.15" customHeight="1" x14ac:dyDescent="0.25"/>
    <row r="34" spans="1:15" s="3" customFormat="1" ht="18" customHeight="1" x14ac:dyDescent="0.25">
      <c r="A34" s="48" t="s">
        <v>109</v>
      </c>
      <c r="B34" s="48"/>
      <c r="C34" s="48"/>
      <c r="D34" s="48"/>
      <c r="E34" s="48"/>
      <c r="F34" s="48"/>
      <c r="G34" s="48"/>
      <c r="H34" s="48"/>
      <c r="I34" s="48"/>
      <c r="J34" s="48"/>
      <c r="K34" s="48"/>
      <c r="L34" s="48"/>
      <c r="M34" s="48"/>
      <c r="N34" s="48"/>
      <c r="O34" s="48"/>
    </row>
  </sheetData>
  <mergeCells count="104"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22:A27"/>
    <mergeCell ref="B22:B24"/>
    <mergeCell ref="B25:B27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4:B5"/>
    <mergeCell ref="C4:I5"/>
    <mergeCell ref="J4:O5"/>
  </mergeCells>
  <phoneticPr fontId="17" type="noConversion"/>
  <pageMargins left="0.78680555555555598" right="0.62916666666666698" top="1" bottom="1" header="0.51180555555555596" footer="0.511805555555555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7</vt:i4>
      </vt:variant>
    </vt:vector>
  </HeadingPairs>
  <TitlesOfParts>
    <vt:vector size="14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  <vt:lpstr>弹模报告!Print_Area</vt:lpstr>
      <vt:lpstr>弹模记录!Print_Area</vt:lpstr>
      <vt:lpstr>空1!Print_Area</vt:lpstr>
      <vt:lpstr>强度报告!Print_Area</vt:lpstr>
      <vt:lpstr>强度记录!Print_Area</vt:lpstr>
      <vt:lpstr>轴心报告!Print_Area</vt:lpstr>
      <vt:lpstr>轴心记录!Print_Area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刘润黎</dc:creator>
  <cp:lastModifiedBy>窦保亿</cp:lastModifiedBy>
  <cp:lastPrinted>2018-06-21T02:36:41Z</cp:lastPrinted>
  <dcterms:created xsi:type="dcterms:W3CDTF">2017-12-26T12:44:00Z</dcterms:created>
  <dcterms:modified xsi:type="dcterms:W3CDTF">2018-06-21T02:36:41Z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  <property fmtid="{D5CDD505-2E9C-101B-9397-08002B2CF9AE}" pid="3" name="KSOReadingLayout">
    <vt:bool>false</vt:bool>
  </property>
</Properties>
</file>