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33B8909B-4865-45C4-B7EF-AF250D65D820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M38" i="2" l="1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L18" i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L15" i="1"/>
  <c r="D15" i="1"/>
  <c r="D18" i="1" s="1"/>
  <c r="A15" i="1"/>
  <c r="D38" i="2" s="1"/>
  <c r="W14" i="1"/>
  <c r="R7" i="1"/>
  <c r="Q7" i="1"/>
  <c r="R6" i="1"/>
  <c r="M18" i="1" l="1"/>
  <c r="BA47" i="2" s="1"/>
  <c r="BO47" i="2" s="1"/>
  <c r="AS47" i="2"/>
  <c r="Q18" i="1"/>
  <c r="Q15" i="1"/>
  <c r="M15" i="1"/>
  <c r="AS38" i="2"/>
  <c r="N18" i="1" l="1"/>
  <c r="BA38" i="2"/>
  <c r="BO38" i="2" s="1"/>
  <c r="N15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<sst xmlns="http://schemas.openxmlformats.org/spreadsheetml/2006/main" count="478" uniqueCount="145">
  <si>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</si>
  <si>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</si>
  <si>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</si>
  <si>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</si>
  <si>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</si>
  <si>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</si>
  <si>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</si>
  <si>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22.5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</si>
  <si>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</si>
  <si>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</si>
  <si>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</si>
  <si>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</si>
  <si>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</si>
  <si>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</si>
  <si>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</si>
  <si>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</si>
  <si>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</si>
  <si>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</si>
  <si>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</si>
  <si>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</si>
  <si>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</si>
  <si>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</si>
  <si>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</si>
  <si>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</si>
  <si>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</si>
  <si>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</si>
  <si>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</si>
  <si>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</si>
  <si>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</si>
  <si>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</si>
  <si>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</si>
  <si>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</si>
  <si>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</si>
  <si>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</si>
  <si>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</si>
  <si>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</si>
  <si>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</si>
  <si>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</si>
  <si>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</si>
  <si>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</si>
  <si>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</si>
  <si>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</si>
  <si>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</si>
  <si>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</si>
  <si>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</si>
  <si>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</si>
  <si>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</si>
  <si>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</si>
  <si>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</si>
  <si>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</si>
  <si>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</si>
  <si>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</si>
  <si>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</si>
  <si>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</si>
  <si>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</si>
  <si>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</si>
  <si>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</si>
  <si>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</si>
  <si>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</si>
  <si>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</si>
  <si>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</si>
  <si>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</si>
  <si>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</si>
  <si>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</si>
  <si>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</si>
  <si>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</si>
  <si>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</si>
  <si>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</si>
  <si>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</si>
  <si>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</si>
  <si>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</si>
  <si>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</si>
  <si>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</si>
  <si>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</si>
  <si>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</si>
  <si>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</si>
  <si>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</si>
  <si>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</si>
  <si>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</si>
  <si>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</si>
  <si>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</si>
  <si>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</si>
  <si>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</si>
  <si>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</si>
  <si>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</si>
  <si>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</si>
  <si>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</si>
  <si>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</si>
  <si>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</si>
  <si>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</si>
  <si>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</si>
  <si>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</si>
  <si>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</si>
  <si>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</si>
  <si>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</si>
  <si>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</si>
  <si>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</si>
  <si>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</si>
  <si>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</si>
  <si>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</si>
  <si>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</si>
  <si>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</si>
  <si>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</si>
  <si>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</si>
  <si>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</si>
  <si>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</si>
  <si>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</si>
  <si>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</si>
  <si>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</si>
  <si>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</si>
  <si>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</si>
  <si>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</si>
  <si>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</si>
  <si>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</si>
  <si>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</si>
  <si>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</si>
  <si>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</si>
  <si>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</si>
  <si>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</si>
  <si>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</si>
  <si>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</si>
  <si>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</si>
  <si>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</si>
  <si>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</si>
  <si>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</si>
  <si>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</si>
  <si>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</si>
  <si>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</si>
  <si>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</si>
  <si>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</si>
  <si>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</si>
  <si>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</si>
  <si>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</si>
  <si>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</si>
  <si>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</si>
  <si>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</si>
  <si>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</si>
  <si>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</si>
  <si>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2018/06/21-2018/07/19</t>
    <phoneticPr fontId="17" type="noConversion"/>
  </si>
  <si>
    <t xml:space="preserve">温度：22 相对湿度：57   </t>
    <phoneticPr fontId="17" type="noConversion"/>
  </si>
  <si>
    <t>50</t>
    <phoneticPr fontId="17" type="noConversion"/>
  </si>
  <si>
    <t>≥50</t>
    <phoneticPr fontId="17" type="noConversion"/>
  </si>
  <si>
    <t>K24+015分离立交 4-2板梁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</si>
  <si>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JL-2018-SHY-385</t>
    </r>
    <phoneticPr fontId="17" type="noConversion"/>
  </si>
  <si>
    <t>YP-2018-SHY-385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</si>
</sst>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0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6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6" t="s">
        <v>0</v>
      </c>
      <c r="N1" s="36"/>
      <c r="O1" s="36"/>
    </row>
    <row r="2" spans="1:26" ht="14.15" customHeight="1" x14ac:dyDescent="0.25">
      <c r="M2" s="7"/>
      <c r="N2" s="37" t="s">
        <v>1</v>
      </c>
      <c r="O2" s="37"/>
    </row>
    <row r="3" spans="1:26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26" ht="10" customHeight="1" x14ac:dyDescent="0.25">
      <c r="A4" s="42" t="s">
        <v>3</v>
      </c>
      <c r="B4" s="42"/>
      <c r="C4" s="43" t="s">
        <v>4</v>
      </c>
      <c r="D4" s="44"/>
      <c r="E4" s="44"/>
      <c r="F4" s="44"/>
      <c r="G4" s="44"/>
      <c r="H4" s="44"/>
      <c r="I4" s="44"/>
      <c r="J4" s="44"/>
      <c r="K4" s="51" t="s">
        <v>143</v>
      </c>
      <c r="L4" s="51"/>
      <c r="M4" s="51"/>
      <c r="N4" s="51"/>
      <c r="O4" s="51"/>
    </row>
    <row r="5" spans="1:26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51"/>
      <c r="L5" s="51"/>
      <c r="M5" s="51"/>
      <c r="N5" s="51"/>
      <c r="O5" s="51"/>
      <c r="R5" s="27"/>
    </row>
    <row r="6" spans="1:26" ht="23" customHeight="1" x14ac:dyDescent="0.25">
      <c r="A6" s="39" t="s">
        <v>5</v>
      </c>
      <c r="B6" s="39"/>
      <c r="C6" s="39"/>
      <c r="D6" s="40" t="s">
        <v>142</v>
      </c>
      <c r="E6" s="40"/>
      <c r="F6" s="40"/>
      <c r="G6" s="40"/>
      <c r="H6" s="40"/>
      <c r="I6" s="40"/>
      <c r="J6" s="39"/>
      <c r="K6" s="39"/>
      <c r="L6" s="41" t="s">
        <v>6</v>
      </c>
      <c r="M6" s="41"/>
      <c r="N6" s="41"/>
      <c r="O6" s="41"/>
      <c r="R6" s="30">
        <f>(K15+K16+K17)/3</f>
        <v>1253.5666666666666</v>
      </c>
      <c r="S6" s="2" t="s">
        <v>7</v>
      </c>
    </row>
    <row r="7" spans="1:26" ht="23" customHeight="1" x14ac:dyDescent="0.25">
      <c r="A7" s="39" t="s">
        <v>8</v>
      </c>
      <c r="B7" s="39"/>
      <c r="C7" s="39"/>
      <c r="D7" s="45" t="s">
        <v>9</v>
      </c>
      <c r="E7" s="45"/>
      <c r="F7" s="45"/>
      <c r="G7" s="45"/>
      <c r="H7" s="45"/>
      <c r="I7" s="45"/>
      <c r="J7" s="39" t="s">
        <v>10</v>
      </c>
      <c r="K7" s="39"/>
      <c r="L7" s="46" t="s">
        <v>144</v>
      </c>
      <c r="M7" s="46"/>
      <c r="N7" s="46"/>
      <c r="O7" s="46"/>
      <c r="P7" s="2" t="s">
        <v>11</v>
      </c>
      <c r="Q7" s="21" t="str">
        <f>RIGHT(L7,2)</f>
        <v>85</v>
      </c>
      <c r="R7" s="34">
        <f>(K18+K19+K20)/3</f>
        <v>1270.5333333333335</v>
      </c>
    </row>
    <row r="8" spans="1:26" ht="23" customHeight="1" x14ac:dyDescent="0.25">
      <c r="A8" s="39" t="s">
        <v>12</v>
      </c>
      <c r="B8" s="39"/>
      <c r="C8" s="39"/>
      <c r="D8" s="45" t="s">
        <v>13</v>
      </c>
      <c r="E8" s="45"/>
      <c r="F8" s="45"/>
      <c r="G8" s="45"/>
      <c r="H8" s="45"/>
      <c r="I8" s="45"/>
      <c r="J8" s="39" t="s">
        <v>14</v>
      </c>
      <c r="K8" s="39"/>
      <c r="L8" s="41" t="s">
        <v>15</v>
      </c>
      <c r="M8" s="41"/>
      <c r="N8" s="41"/>
      <c r="O8" s="41"/>
    </row>
    <row r="9" spans="1:26" ht="23" customHeight="1" x14ac:dyDescent="0.25">
      <c r="A9" s="39" t="s">
        <v>16</v>
      </c>
      <c r="B9" s="39"/>
      <c r="C9" s="39"/>
      <c r="D9" s="45" t="s">
        <v>139</v>
      </c>
      <c r="E9" s="45"/>
      <c r="F9" s="45"/>
      <c r="G9" s="45"/>
      <c r="H9" s="45"/>
      <c r="I9" s="45"/>
      <c r="J9" s="39" t="s">
        <v>17</v>
      </c>
      <c r="K9" s="39"/>
      <c r="L9" s="46" t="s">
        <v>138</v>
      </c>
      <c r="M9" s="46"/>
      <c r="N9" s="46"/>
      <c r="O9" s="46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5" t="s">
        <v>20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</row>
    <row r="11" spans="1:26" ht="23" customHeight="1" x14ac:dyDescent="0.25">
      <c r="A11" s="39" t="s">
        <v>21</v>
      </c>
      <c r="B11" s="39"/>
      <c r="C11" s="39"/>
      <c r="D11" s="41" t="s">
        <v>22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YP-2018-SHY-385-1</v>
      </c>
      <c r="B15" s="41" t="s">
        <v>140</v>
      </c>
      <c r="C15" s="41"/>
      <c r="D15" s="48" t="str">
        <f>LEFT(L9,P9)</f>
        <v>2018/06/21</v>
      </c>
      <c r="E15" s="41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1238.3</v>
      </c>
      <c r="L15" s="25">
        <f>K15/S6</f>
        <v>55.035555555555554</v>
      </c>
      <c r="M15" s="50">
        <f>AVERAGE(L15,L16,L17)</f>
        <v>55.71407407407407</v>
      </c>
      <c r="N15" s="50">
        <f>M15</f>
        <v>55.71407407407407</v>
      </c>
      <c r="O15" s="41" t="s">
        <v>45</v>
      </c>
      <c r="P15" s="21">
        <f t="shared" ref="P15:P23" si="0">ROUND(K15/22.5,3)</f>
        <v>55.036000000000001</v>
      </c>
      <c r="Q15" s="49">
        <f>ROUND(AVERAGE(L15:L17),3)</f>
        <v>55.713999999999999</v>
      </c>
      <c r="R15" s="30">
        <f t="shared" ref="R15:R23" ca="1" si="1">ROUND(R$14+RAND()*S$14,2)</f>
        <v>966.18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YP-2018-SHY-385-2</v>
      </c>
      <c r="B16" s="41"/>
      <c r="C16" s="41"/>
      <c r="D16" s="48"/>
      <c r="E16" s="41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1247.8</v>
      </c>
      <c r="L16" s="25">
        <f>K16/S6</f>
        <v>55.457777777777778</v>
      </c>
      <c r="M16" s="50"/>
      <c r="N16" s="50"/>
      <c r="O16" s="41"/>
      <c r="P16" s="21">
        <f t="shared" si="0"/>
        <v>55.457999999999998</v>
      </c>
      <c r="Q16" s="49"/>
      <c r="R16" s="30">
        <f t="shared" ca="1" si="1"/>
        <v>985.83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YP-2018-SHY-385-3</v>
      </c>
      <c r="B17" s="41"/>
      <c r="C17" s="41"/>
      <c r="D17" s="48"/>
      <c r="E17" s="41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1274.5999999999999</v>
      </c>
      <c r="L17" s="25">
        <f>K17/S6</f>
        <v>56.648888888888884</v>
      </c>
      <c r="M17" s="50"/>
      <c r="N17" s="50"/>
      <c r="O17" s="41"/>
      <c r="P17" s="21">
        <f t="shared" si="0"/>
        <v>56.649000000000001</v>
      </c>
      <c r="Q17" s="49"/>
      <c r="R17" s="30">
        <f t="shared" ca="1" si="1"/>
        <v>1042.18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YP-2018-SHY-385-4</v>
      </c>
      <c r="B18" s="41" t="s">
        <v>140</v>
      </c>
      <c r="C18" s="41"/>
      <c r="D18" s="45" t="str">
        <f>D15</f>
        <v>2018/06/21</v>
      </c>
      <c r="E18" s="41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3">
        <v>1286</v>
      </c>
      <c r="L18" s="25">
        <f>K18/S6</f>
        <v>57.155555555555559</v>
      </c>
      <c r="M18" s="50">
        <f>AVERAGE(L18,L19,L20)</f>
        <v>56.468148148148146</v>
      </c>
      <c r="N18" s="50">
        <f>M18</f>
        <v>56.468148148148146</v>
      </c>
      <c r="O18" s="41" t="s">
        <v>45</v>
      </c>
      <c r="P18" s="21">
        <f>ROUND(K19/22.5,3)</f>
        <v>56.923999999999999</v>
      </c>
      <c r="Q18" s="49">
        <f>ROUND(AVERAGE(L18:L20),3)</f>
        <v>56.468000000000004</v>
      </c>
      <c r="R18" s="30">
        <f t="shared" ca="1" si="1"/>
        <v>1004.65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YP-2018-SHY-385-5</v>
      </c>
      <c r="B19" s="41"/>
      <c r="C19" s="41"/>
      <c r="D19" s="45"/>
      <c r="E19" s="41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1280.8</v>
      </c>
      <c r="L19" s="25">
        <f>K19/S6</f>
        <v>56.92444444444444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1114.9100000000001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YP-2018-SHY-385-6</v>
      </c>
      <c r="B20" s="41"/>
      <c r="C20" s="41"/>
      <c r="D20" s="45"/>
      <c r="E20" s="41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1244.8</v>
      </c>
      <c r="L20" s="25">
        <f>K20/S6</f>
        <v>55.324444444444445</v>
      </c>
      <c r="M20" s="50"/>
      <c r="N20" s="50"/>
      <c r="O20" s="41"/>
      <c r="P20" s="21">
        <f t="shared" si="0"/>
        <v>55.323999999999998</v>
      </c>
      <c r="Q20" s="49"/>
      <c r="R20" s="30">
        <f t="shared" ca="1" si="1"/>
        <v>987.3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6</v>
      </c>
      <c r="B21" s="41" t="s">
        <v>6</v>
      </c>
      <c r="C21" s="41"/>
      <c r="D21" s="41" t="s">
        <v>6</v>
      </c>
      <c r="E21" s="41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35" t="s">
        <v>6</v>
      </c>
      <c r="L21" s="23" t="s">
        <v>6</v>
      </c>
      <c r="M21" s="41" t="s">
        <v>6</v>
      </c>
      <c r="N21" s="41" t="s">
        <v>6</v>
      </c>
      <c r="O21" s="41" t="s">
        <v>6</v>
      </c>
      <c r="P21" s="21" t="e">
        <f t="shared" si="0"/>
        <v>#VALUE!</v>
      </c>
      <c r="Q21" s="49" t="e">
        <f>ROUND(AVERAGE(L21:L23),3)</f>
        <v>#DIV/0!</v>
      </c>
      <c r="R21" s="30">
        <f t="shared" ca="1" si="1"/>
        <v>1049.1400000000001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6</v>
      </c>
      <c r="B22" s="41"/>
      <c r="C22" s="41"/>
      <c r="D22" s="41"/>
      <c r="E22" s="41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3" t="s">
        <v>6</v>
      </c>
      <c r="L22" s="23" t="s">
        <v>6</v>
      </c>
      <c r="M22" s="41"/>
      <c r="N22" s="41"/>
      <c r="O22" s="41"/>
      <c r="P22" s="21" t="e">
        <f t="shared" si="0"/>
        <v>#VALUE!</v>
      </c>
      <c r="Q22" s="49"/>
      <c r="R22" s="30">
        <f t="shared" ca="1" si="1"/>
        <v>1040.94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6</v>
      </c>
      <c r="B23" s="41"/>
      <c r="C23" s="41"/>
      <c r="D23" s="41"/>
      <c r="E23" s="41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3" t="s">
        <v>6</v>
      </c>
      <c r="L23" s="23" t="s">
        <v>6</v>
      </c>
      <c r="M23" s="41"/>
      <c r="N23" s="41"/>
      <c r="O23" s="41"/>
      <c r="P23" s="21" t="e">
        <f t="shared" si="0"/>
        <v>#VALUE!</v>
      </c>
      <c r="Q23" s="49"/>
      <c r="R23" s="30">
        <f t="shared" ca="1" si="1"/>
        <v>1069.4100000000001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6</v>
      </c>
      <c r="B24" s="41" t="s">
        <v>6</v>
      </c>
      <c r="C24" s="41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41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3" t="s">
        <v>6</v>
      </c>
      <c r="B25" s="41"/>
      <c r="C25" s="4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41"/>
    </row>
    <row r="26" spans="1:26" ht="28" customHeight="1" x14ac:dyDescent="0.25">
      <c r="A26" s="23" t="s">
        <v>6</v>
      </c>
      <c r="B26" s="41"/>
      <c r="C26" s="41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41"/>
    </row>
    <row r="27" spans="1:26" s="3" customFormat="1" ht="21" customHeight="1" x14ac:dyDescent="0.25">
      <c r="A27" s="39" t="s">
        <v>49</v>
      </c>
      <c r="B27" s="39"/>
      <c r="C27" s="39"/>
      <c r="D27" s="41" t="s">
        <v>6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6" t="s">
        <v>51</v>
      </c>
      <c r="N1" s="36"/>
      <c r="O1" s="36"/>
    </row>
    <row r="2" spans="1:19" ht="14.15" customHeight="1" x14ac:dyDescent="0.25">
      <c r="M2" s="7"/>
      <c r="N2" s="37" t="s">
        <v>1</v>
      </c>
      <c r="O2" s="37"/>
    </row>
    <row r="3" spans="1:19" ht="2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9" ht="10" customHeight="1" x14ac:dyDescent="0.25">
      <c r="A4" s="42" t="s">
        <v>3</v>
      </c>
      <c r="B4" s="42"/>
      <c r="C4" s="43"/>
      <c r="D4" s="44"/>
      <c r="E4" s="44"/>
      <c r="F4" s="44"/>
      <c r="G4" s="44"/>
      <c r="H4" s="44"/>
      <c r="I4" s="44"/>
      <c r="J4" s="44"/>
      <c r="K4" s="57" t="s">
        <v>52</v>
      </c>
      <c r="L4" s="44"/>
      <c r="M4" s="44"/>
      <c r="N4" s="44"/>
      <c r="O4" s="44"/>
    </row>
    <row r="5" spans="1:19" s="1" customFormat="1" ht="15" customHeight="1" x14ac:dyDescent="0.25">
      <c r="A5" s="42"/>
      <c r="B5" s="42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R5" s="27"/>
    </row>
    <row r="6" spans="1:19" ht="25" customHeight="1" x14ac:dyDescent="0.25">
      <c r="A6" s="52" t="s">
        <v>5</v>
      </c>
      <c r="B6" s="53"/>
      <c r="C6" s="53"/>
      <c r="D6" s="54" t="s">
        <v>53</v>
      </c>
      <c r="E6" s="54"/>
      <c r="F6" s="54"/>
      <c r="G6" s="54"/>
      <c r="H6" s="54"/>
      <c r="I6" s="54"/>
      <c r="J6" s="53" t="s">
        <v>54</v>
      </c>
      <c r="K6" s="53"/>
      <c r="L6" s="55"/>
      <c r="M6" s="55"/>
      <c r="N6" s="55"/>
      <c r="O6" s="56"/>
    </row>
    <row r="7" spans="1:19" ht="25" customHeight="1" x14ac:dyDescent="0.25">
      <c r="A7" s="58" t="s">
        <v>8</v>
      </c>
      <c r="B7" s="39"/>
      <c r="C7" s="39"/>
      <c r="D7" s="45"/>
      <c r="E7" s="45"/>
      <c r="F7" s="45"/>
      <c r="G7" s="45"/>
      <c r="H7" s="45"/>
      <c r="I7" s="45"/>
      <c r="J7" s="39" t="s">
        <v>10</v>
      </c>
      <c r="K7" s="39"/>
      <c r="L7" s="41" t="s">
        <v>55</v>
      </c>
      <c r="M7" s="41"/>
      <c r="N7" s="41"/>
      <c r="O7" s="59"/>
    </row>
    <row r="8" spans="1:19" ht="25" customHeight="1" x14ac:dyDescent="0.25">
      <c r="A8" s="58" t="s">
        <v>12</v>
      </c>
      <c r="B8" s="39"/>
      <c r="C8" s="39"/>
      <c r="D8" s="45"/>
      <c r="E8" s="45"/>
      <c r="F8" s="45"/>
      <c r="G8" s="45"/>
      <c r="H8" s="45"/>
      <c r="I8" s="45"/>
      <c r="J8" s="39" t="s">
        <v>14</v>
      </c>
      <c r="K8" s="39"/>
      <c r="L8" s="41"/>
      <c r="M8" s="41"/>
      <c r="N8" s="41"/>
      <c r="O8" s="59"/>
    </row>
    <row r="9" spans="1:19" ht="25" customHeight="1" x14ac:dyDescent="0.25">
      <c r="A9" s="58" t="s">
        <v>16</v>
      </c>
      <c r="B9" s="39"/>
      <c r="C9" s="39"/>
      <c r="D9" s="45"/>
      <c r="E9" s="45"/>
      <c r="F9" s="45"/>
      <c r="G9" s="45"/>
      <c r="H9" s="45"/>
      <c r="I9" s="45"/>
      <c r="J9" s="39" t="s">
        <v>17</v>
      </c>
      <c r="K9" s="39"/>
      <c r="L9" s="41" t="s">
        <v>56</v>
      </c>
      <c r="M9" s="41"/>
      <c r="N9" s="41"/>
      <c r="O9" s="59"/>
    </row>
    <row r="10" spans="1:19" ht="35.15" customHeight="1" x14ac:dyDescent="0.25">
      <c r="A10" s="60" t="s">
        <v>19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3"/>
    </row>
    <row r="11" spans="1:19" ht="28.5" customHeight="1" x14ac:dyDescent="0.25">
      <c r="A11" s="64" t="s">
        <v>21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58" t="s">
        <v>23</v>
      </c>
      <c r="B12" s="70" t="s">
        <v>24</v>
      </c>
      <c r="C12" s="71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69" t="s">
        <v>33</v>
      </c>
    </row>
    <row r="13" spans="1:19" ht="27.75" customHeight="1" x14ac:dyDescent="0.25">
      <c r="A13" s="58"/>
      <c r="B13" s="72"/>
      <c r="C13" s="73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69"/>
      <c r="R13" s="21" t="s">
        <v>37</v>
      </c>
      <c r="S13" s="2" t="s">
        <v>38</v>
      </c>
    </row>
    <row r="14" spans="1:19" ht="27" customHeight="1" x14ac:dyDescent="0.25">
      <c r="A14" s="58"/>
      <c r="B14" s="74"/>
      <c r="C14" s="65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69"/>
      <c r="R14" s="28">
        <v>950</v>
      </c>
      <c r="S14" s="29" t="s">
        <v>57</v>
      </c>
    </row>
    <row r="15" spans="1:19" ht="29.25" customHeight="1" x14ac:dyDescent="0.25">
      <c r="A15" s="22"/>
      <c r="B15" s="78"/>
      <c r="C15" s="79"/>
      <c r="D15" s="41"/>
      <c r="E15" s="41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59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1000.97</v>
      </c>
    </row>
    <row r="16" spans="1:19" ht="29.25" customHeight="1" x14ac:dyDescent="0.25">
      <c r="A16" s="22"/>
      <c r="B16" s="80"/>
      <c r="C16" s="81"/>
      <c r="D16" s="41"/>
      <c r="E16" s="41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59"/>
      <c r="P16" s="21">
        <f t="shared" si="0"/>
        <v>44.225000000000001</v>
      </c>
      <c r="Q16" s="49"/>
      <c r="R16" s="30">
        <f t="shared" ca="1" si="1"/>
        <v>984.19</v>
      </c>
    </row>
    <row r="17" spans="1:18" ht="29.25" customHeight="1" x14ac:dyDescent="0.25">
      <c r="A17" s="22"/>
      <c r="B17" s="82"/>
      <c r="C17" s="83"/>
      <c r="D17" s="41"/>
      <c r="E17" s="41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59"/>
      <c r="P17" s="21">
        <f t="shared" si="0"/>
        <v>42.963999999999999</v>
      </c>
      <c r="Q17" s="49"/>
      <c r="R17" s="30">
        <f t="shared" ca="1" si="1"/>
        <v>986.96</v>
      </c>
    </row>
    <row r="18" spans="1:18" ht="29.25" customHeight="1" x14ac:dyDescent="0.25">
      <c r="A18" s="22"/>
      <c r="B18" s="78"/>
      <c r="C18" s="79"/>
      <c r="D18" s="41"/>
      <c r="E18" s="41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59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969.24</v>
      </c>
    </row>
    <row r="19" spans="1:18" ht="29.25" customHeight="1" x14ac:dyDescent="0.25">
      <c r="A19" s="22"/>
      <c r="B19" s="80"/>
      <c r="C19" s="81"/>
      <c r="D19" s="41"/>
      <c r="E19" s="41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59"/>
      <c r="P19" s="21">
        <f t="shared" si="0"/>
        <v>41.722999999999999</v>
      </c>
      <c r="Q19" s="49"/>
      <c r="R19" s="30">
        <f t="shared" ca="1" si="1"/>
        <v>968.85</v>
      </c>
    </row>
    <row r="20" spans="1:18" ht="29.25" customHeight="1" x14ac:dyDescent="0.25">
      <c r="A20" s="22"/>
      <c r="B20" s="82"/>
      <c r="C20" s="83"/>
      <c r="D20" s="41"/>
      <c r="E20" s="41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59"/>
      <c r="P20" s="21">
        <f t="shared" si="0"/>
        <v>41.570999999999998</v>
      </c>
      <c r="Q20" s="49"/>
      <c r="R20" s="30">
        <f t="shared" ca="1" si="1"/>
        <v>1028.07</v>
      </c>
    </row>
    <row r="21" spans="1:18" ht="29.25" customHeight="1" x14ac:dyDescent="0.25">
      <c r="A21" s="22"/>
      <c r="B21" s="78"/>
      <c r="C21" s="79"/>
      <c r="D21" s="41"/>
      <c r="E21" s="41"/>
      <c r="F21" s="23"/>
      <c r="G21" s="23"/>
      <c r="H21" s="23"/>
      <c r="I21" s="23"/>
      <c r="J21" s="23"/>
      <c r="K21" s="24"/>
      <c r="L21" s="25"/>
      <c r="M21" s="50"/>
      <c r="N21" s="50"/>
      <c r="O21" s="59"/>
      <c r="P21" s="21">
        <f t="shared" si="0"/>
        <v>0</v>
      </c>
      <c r="Q21" s="49" t="e">
        <f>ROUND(AVERAGE(L21:L23),3)</f>
        <v>#DIV/0!</v>
      </c>
      <c r="R21" s="30">
        <f t="shared" ca="1" si="1"/>
        <v>1007.14</v>
      </c>
    </row>
    <row r="22" spans="1:18" ht="29.25" customHeight="1" x14ac:dyDescent="0.25">
      <c r="A22" s="22"/>
      <c r="B22" s="80"/>
      <c r="C22" s="81"/>
      <c r="D22" s="41"/>
      <c r="E22" s="41"/>
      <c r="F22" s="23"/>
      <c r="G22" s="23"/>
      <c r="H22" s="23"/>
      <c r="I22" s="23"/>
      <c r="J22" s="23"/>
      <c r="K22" s="24"/>
      <c r="L22" s="25"/>
      <c r="M22" s="50"/>
      <c r="N22" s="50"/>
      <c r="O22" s="59"/>
      <c r="P22" s="21">
        <f t="shared" si="0"/>
        <v>0</v>
      </c>
      <c r="Q22" s="49"/>
      <c r="R22" s="30">
        <f t="shared" ca="1" si="1"/>
        <v>987.27</v>
      </c>
    </row>
    <row r="23" spans="1:18" ht="29.25" customHeight="1" x14ac:dyDescent="0.25">
      <c r="A23" s="22"/>
      <c r="B23" s="82"/>
      <c r="C23" s="83"/>
      <c r="D23" s="41"/>
      <c r="E23" s="41"/>
      <c r="F23" s="23"/>
      <c r="G23" s="23"/>
      <c r="H23" s="23"/>
      <c r="I23" s="23"/>
      <c r="J23" s="23"/>
      <c r="K23" s="24"/>
      <c r="L23" s="25"/>
      <c r="M23" s="50"/>
      <c r="N23" s="50"/>
      <c r="O23" s="59"/>
      <c r="P23" s="21">
        <f t="shared" si="0"/>
        <v>0</v>
      </c>
      <c r="Q23" s="49"/>
      <c r="R23" s="30">
        <f t="shared" ca="1" si="1"/>
        <v>957.78</v>
      </c>
    </row>
    <row r="24" spans="1:18" ht="29.25" customHeight="1" x14ac:dyDescent="0.25">
      <c r="A24" s="22" t="s">
        <v>6</v>
      </c>
      <c r="B24" s="78" t="s">
        <v>6</v>
      </c>
      <c r="C24" s="79"/>
      <c r="D24" s="41" t="s">
        <v>6</v>
      </c>
      <c r="E24" s="41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1" t="s">
        <v>6</v>
      </c>
      <c r="N24" s="41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0"/>
      <c r="C25" s="81"/>
      <c r="D25" s="41"/>
      <c r="E25" s="41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1"/>
      <c r="N25" s="41"/>
      <c r="O25" s="59"/>
    </row>
    <row r="26" spans="1:18" ht="29.25" customHeight="1" x14ac:dyDescent="0.25">
      <c r="A26" s="22" t="s">
        <v>6</v>
      </c>
      <c r="B26" s="82"/>
      <c r="C26" s="83"/>
      <c r="D26" s="41"/>
      <c r="E26" s="41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1"/>
      <c r="N26" s="41"/>
      <c r="O26" s="59"/>
    </row>
    <row r="27" spans="1:18" s="3" customFormat="1" ht="42.75" customHeight="1" x14ac:dyDescent="0.25">
      <c r="A27" s="60" t="s">
        <v>49</v>
      </c>
      <c r="B27" s="75"/>
      <c r="C27" s="61"/>
      <c r="D27" s="76" t="s">
        <v>6</v>
      </c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7" t="s">
        <v>50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0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4" t="s">
        <v>58</v>
      </c>
      <c r="BI1" s="84"/>
      <c r="BJ1" s="84" t="s">
        <v>59</v>
      </c>
      <c r="BK1" s="84"/>
      <c r="BL1" s="84"/>
      <c r="BM1" s="84" t="s">
        <v>60</v>
      </c>
      <c r="BN1" s="84"/>
      <c r="BP1" s="84" t="s">
        <v>61</v>
      </c>
      <c r="BQ1" s="84"/>
      <c r="BR1" s="84" t="s">
        <v>59</v>
      </c>
      <c r="BS1" s="84"/>
      <c r="BT1" s="84"/>
      <c r="BU1" s="84" t="s">
        <v>60</v>
      </c>
      <c r="BV1" s="84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62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8" s="9" customFormat="1" ht="8.25" customHeight="1" x14ac:dyDescent="0.25">
      <c r="D3" s="86" t="s">
        <v>63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8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8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报告编号：BG-2018-SHY-385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105" t="s">
        <v>65</v>
      </c>
      <c r="BX7" s="105"/>
      <c r="BY7" s="105"/>
      <c r="BZ7" s="105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105"/>
      <c r="BX8" s="105"/>
      <c r="BY8" s="105"/>
      <c r="BZ8" s="105"/>
    </row>
    <row r="9" spans="4:78" s="9" customFormat="1" ht="6" customHeight="1" x14ac:dyDescent="0.25">
      <c r="D9" s="92" t="s">
        <v>66</v>
      </c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3" t="s">
        <v>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4" t="s">
        <v>54</v>
      </c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5" t="s">
        <v>6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</row>
    <row r="10" spans="4:78" s="9" customFormat="1" ht="6" customHeight="1" x14ac:dyDescent="0.25"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</row>
    <row r="11" spans="4:78" s="9" customFormat="1" ht="6" customHeight="1" x14ac:dyDescent="0.25"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</row>
    <row r="12" spans="4:78" s="9" customFormat="1" ht="6" customHeight="1" x14ac:dyDescent="0.25"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5"/>
      <c r="BB12" s="95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5"/>
      <c r="BT12" s="95"/>
      <c r="BU12" s="95"/>
      <c r="BV12" s="95"/>
    </row>
    <row r="13" spans="4:78" s="9" customFormat="1" ht="6" customHeight="1" x14ac:dyDescent="0.25">
      <c r="D13" s="92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3" t="s">
        <v>68</v>
      </c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6" t="str">
        <f>强度记录!L7</f>
        <v>YP-2018-SHY-385</v>
      </c>
      <c r="BB13" s="96"/>
      <c r="BC13" s="96"/>
      <c r="BD13" s="96"/>
      <c r="BE13" s="96"/>
      <c r="BF13" s="96"/>
      <c r="BG13" s="96"/>
      <c r="BH13" s="96"/>
      <c r="BI13" s="96"/>
      <c r="BJ13" s="96"/>
      <c r="BK13" s="96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</row>
    <row r="14" spans="4:78" s="9" customFormat="1" ht="6" customHeight="1" x14ac:dyDescent="0.25"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6"/>
      <c r="BB14" s="96"/>
      <c r="BC14" s="96"/>
      <c r="BD14" s="96"/>
      <c r="BE14" s="96"/>
      <c r="BF14" s="96"/>
      <c r="BG14" s="96"/>
      <c r="BH14" s="96"/>
      <c r="BI14" s="96"/>
      <c r="BJ14" s="96"/>
      <c r="BK14" s="96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</row>
    <row r="15" spans="4:78" s="9" customFormat="1" ht="6" customHeight="1" x14ac:dyDescent="0.25"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6"/>
      <c r="BB15" s="96"/>
      <c r="BC15" s="96"/>
      <c r="BD15" s="96"/>
      <c r="BE15" s="96"/>
      <c r="BF15" s="96"/>
      <c r="BG15" s="96"/>
      <c r="BH15" s="96"/>
      <c r="BI15" s="96"/>
      <c r="BJ15" s="96"/>
      <c r="BK15" s="96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</row>
    <row r="16" spans="4:78" s="9" customFormat="1" ht="6" customHeight="1" x14ac:dyDescent="0.25"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</row>
    <row r="17" spans="4:86" s="9" customFormat="1" ht="6" customHeight="1" x14ac:dyDescent="0.25">
      <c r="D17" s="92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7" t="str">
        <f>强度记录!D6</f>
        <v>K24+015分离立交 4-2板梁</v>
      </c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5" t="s">
        <v>15</v>
      </c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5"/>
      <c r="BM17" s="95"/>
      <c r="BN17" s="95"/>
      <c r="BO17" s="95"/>
      <c r="BP17" s="95"/>
      <c r="BQ17" s="95"/>
      <c r="BR17" s="95"/>
      <c r="BS17" s="95"/>
      <c r="BT17" s="95"/>
      <c r="BU17" s="95"/>
      <c r="BV17" s="95"/>
    </row>
    <row r="18" spans="4:86" s="9" customFormat="1" ht="6" customHeight="1" x14ac:dyDescent="0.25"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5"/>
      <c r="BB18" s="95"/>
      <c r="BC18" s="95"/>
      <c r="BD18" s="95"/>
      <c r="BE18" s="95"/>
      <c r="BF18" s="95"/>
      <c r="BG18" s="95"/>
      <c r="BH18" s="95"/>
      <c r="BI18" s="95"/>
      <c r="BJ18" s="95"/>
      <c r="BK18" s="95"/>
      <c r="BL18" s="95"/>
      <c r="BM18" s="95"/>
      <c r="BN18" s="95"/>
      <c r="BO18" s="95"/>
      <c r="BP18" s="95"/>
      <c r="BQ18" s="95"/>
      <c r="BR18" s="95"/>
      <c r="BS18" s="95"/>
      <c r="BT18" s="95"/>
      <c r="BU18" s="95"/>
      <c r="BV18" s="95"/>
    </row>
    <row r="19" spans="4:86" s="9" customFormat="1" ht="6" customHeight="1" x14ac:dyDescent="0.25"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5"/>
      <c r="BB19" s="95"/>
      <c r="BC19" s="95"/>
      <c r="BD19" s="95"/>
      <c r="BE19" s="95"/>
      <c r="BF19" s="95"/>
      <c r="BG19" s="95"/>
      <c r="BH19" s="95"/>
      <c r="BI19" s="95"/>
      <c r="BJ19" s="95"/>
      <c r="BK19" s="95"/>
      <c r="BL19" s="95"/>
      <c r="BM19" s="95"/>
      <c r="BN19" s="95"/>
      <c r="BO19" s="95"/>
      <c r="BP19" s="95"/>
      <c r="BQ19" s="95"/>
      <c r="BR19" s="95"/>
      <c r="BS19" s="95"/>
      <c r="BT19" s="95"/>
      <c r="BU19" s="95"/>
      <c r="BV19" s="95"/>
    </row>
    <row r="20" spans="4:86" s="9" customFormat="1" ht="6" customHeight="1" x14ac:dyDescent="0.25"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</row>
    <row r="21" spans="4:86" s="9" customFormat="1" ht="6" customHeight="1" x14ac:dyDescent="0.25">
      <c r="D21" s="92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3" t="s">
        <v>70</v>
      </c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5" t="s">
        <v>13</v>
      </c>
      <c r="BB21" s="95"/>
      <c r="BC21" s="95"/>
      <c r="BD21" s="95"/>
      <c r="BE21" s="95"/>
      <c r="BF21" s="95"/>
      <c r="BG21" s="95"/>
      <c r="BH21" s="95"/>
      <c r="BI21" s="95"/>
      <c r="BJ21" s="95"/>
      <c r="BK21" s="95"/>
      <c r="BL21" s="95"/>
      <c r="BM21" s="95"/>
      <c r="BN21" s="95"/>
      <c r="BO21" s="95"/>
      <c r="BP21" s="95"/>
      <c r="BQ21" s="95"/>
      <c r="BR21" s="95"/>
      <c r="BS21" s="95"/>
      <c r="BT21" s="95"/>
      <c r="BU21" s="95"/>
      <c r="BV21" s="95"/>
    </row>
    <row r="22" spans="4:86" s="9" customFormat="1" ht="6" customHeight="1" x14ac:dyDescent="0.25"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5"/>
      <c r="BB22" s="95"/>
      <c r="BC22" s="95"/>
      <c r="BD22" s="95"/>
      <c r="BE22" s="95"/>
      <c r="BF22" s="95"/>
      <c r="BG22" s="95"/>
      <c r="BH22" s="95"/>
      <c r="BI22" s="95"/>
      <c r="BJ22" s="95"/>
      <c r="BK22" s="95"/>
      <c r="BL22" s="95"/>
      <c r="BM22" s="95"/>
      <c r="BN22" s="95"/>
      <c r="BO22" s="95"/>
      <c r="BP22" s="95"/>
      <c r="BQ22" s="95"/>
      <c r="BR22" s="95"/>
      <c r="BS22" s="95"/>
      <c r="BT22" s="95"/>
      <c r="BU22" s="95"/>
      <c r="BV22" s="95"/>
    </row>
    <row r="23" spans="4:86" s="9" customFormat="1" ht="6" customHeight="1" x14ac:dyDescent="0.25"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5"/>
      <c r="BB23" s="95"/>
      <c r="BC23" s="95"/>
      <c r="BD23" s="95"/>
      <c r="BE23" s="95"/>
      <c r="BF23" s="95"/>
      <c r="BG23" s="95"/>
      <c r="BH23" s="95"/>
      <c r="BI23" s="95"/>
      <c r="BJ23" s="95"/>
      <c r="BK23" s="95"/>
      <c r="BL23" s="95"/>
      <c r="BM23" s="95"/>
      <c r="BN23" s="95"/>
      <c r="BO23" s="95"/>
      <c r="BP23" s="95"/>
      <c r="BQ23" s="95"/>
      <c r="BR23" s="95"/>
      <c r="BS23" s="95"/>
      <c r="BT23" s="95"/>
      <c r="BU23" s="95"/>
      <c r="BV23" s="95"/>
    </row>
    <row r="24" spans="4:86" s="9" customFormat="1" ht="6" customHeight="1" x14ac:dyDescent="0.25"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5"/>
      <c r="BB24" s="95"/>
      <c r="BC24" s="95"/>
      <c r="BD24" s="95"/>
      <c r="BE24" s="95"/>
      <c r="BF24" s="95"/>
      <c r="BG24" s="95"/>
      <c r="BH24" s="95"/>
      <c r="BI24" s="95"/>
      <c r="BJ24" s="95"/>
      <c r="BK24" s="95"/>
      <c r="BL24" s="95"/>
      <c r="BM24" s="95"/>
      <c r="BN24" s="95"/>
      <c r="BO24" s="95"/>
      <c r="BP24" s="95"/>
      <c r="BQ24" s="95"/>
      <c r="BR24" s="95"/>
      <c r="BS24" s="95"/>
      <c r="BT24" s="95"/>
      <c r="BU24" s="95"/>
      <c r="BV24" s="95"/>
    </row>
    <row r="25" spans="4:86" s="9" customFormat="1" ht="6" customHeight="1" x14ac:dyDescent="0.25">
      <c r="D25" s="92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3" t="s">
        <v>9</v>
      </c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5" t="s">
        <v>72</v>
      </c>
      <c r="BB25" s="95"/>
      <c r="BC25" s="95"/>
      <c r="BD25" s="95"/>
      <c r="BE25" s="95"/>
      <c r="BF25" s="95"/>
      <c r="BG25" s="95"/>
      <c r="BH25" s="95"/>
      <c r="BI25" s="95"/>
      <c r="BJ25" s="95"/>
      <c r="BK25" s="95"/>
      <c r="BL25" s="95"/>
      <c r="BM25" s="95"/>
      <c r="BN25" s="95"/>
      <c r="BO25" s="95"/>
      <c r="BP25" s="95"/>
      <c r="BQ25" s="95"/>
      <c r="BR25" s="95"/>
      <c r="BS25" s="95"/>
      <c r="BT25" s="95"/>
      <c r="BU25" s="95"/>
      <c r="BV25" s="95"/>
    </row>
    <row r="26" spans="4:86" s="9" customFormat="1" ht="6" customHeight="1" x14ac:dyDescent="0.25"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5"/>
      <c r="BB26" s="95"/>
      <c r="BC26" s="95"/>
      <c r="BD26" s="95"/>
      <c r="BE26" s="95"/>
      <c r="BF26" s="95"/>
      <c r="BG26" s="95"/>
      <c r="BH26" s="95"/>
      <c r="BI26" s="95"/>
      <c r="BJ26" s="95"/>
      <c r="BK26" s="95"/>
      <c r="BL26" s="95"/>
      <c r="BM26" s="95"/>
      <c r="BN26" s="95"/>
      <c r="BO26" s="95"/>
      <c r="BP26" s="95"/>
      <c r="BQ26" s="95"/>
      <c r="BR26" s="95"/>
      <c r="BS26" s="95"/>
      <c r="BT26" s="95"/>
      <c r="BU26" s="95"/>
      <c r="BV26" s="95"/>
    </row>
    <row r="27" spans="4:86" s="9" customFormat="1" ht="6" customHeight="1" x14ac:dyDescent="0.25"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5"/>
      <c r="BL27" s="95"/>
      <c r="BM27" s="95"/>
      <c r="BN27" s="95"/>
      <c r="BO27" s="95"/>
      <c r="BP27" s="95"/>
      <c r="BQ27" s="95"/>
      <c r="BR27" s="95"/>
      <c r="BS27" s="95"/>
      <c r="BT27" s="95"/>
      <c r="BU27" s="95"/>
      <c r="BV27" s="95"/>
    </row>
    <row r="28" spans="4:86" s="9" customFormat="1" ht="6" customHeight="1" x14ac:dyDescent="0.25"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5"/>
      <c r="BB28" s="95"/>
      <c r="BC28" s="95"/>
      <c r="BD28" s="95"/>
      <c r="BE28" s="95"/>
      <c r="BF28" s="95"/>
      <c r="BG28" s="95"/>
      <c r="BH28" s="95"/>
      <c r="BI28" s="95"/>
      <c r="BJ28" s="95"/>
      <c r="BK28" s="95"/>
      <c r="BL28" s="95"/>
      <c r="BM28" s="95"/>
      <c r="BN28" s="95"/>
      <c r="BO28" s="95"/>
      <c r="BP28" s="95"/>
      <c r="BQ28" s="95"/>
      <c r="BR28" s="95"/>
      <c r="BS28" s="95"/>
      <c r="BT28" s="95"/>
      <c r="BU28" s="95"/>
      <c r="BV28" s="95"/>
    </row>
    <row r="29" spans="4:86" s="9" customFormat="1" ht="12" customHeight="1" x14ac:dyDescent="0.25">
      <c r="D29" s="92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3" t="s">
        <v>20</v>
      </c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  <c r="BJ29" s="93"/>
      <c r="BK29" s="93"/>
      <c r="BL29" s="93"/>
      <c r="BM29" s="93"/>
      <c r="BN29" s="93"/>
      <c r="BO29" s="93"/>
      <c r="BP29" s="93"/>
      <c r="BQ29" s="93"/>
      <c r="BR29" s="93"/>
      <c r="BS29" s="93"/>
      <c r="BT29" s="93"/>
      <c r="BU29" s="93"/>
      <c r="BV29" s="93"/>
      <c r="BW29" s="104">
        <v>50</v>
      </c>
      <c r="BX29" s="104"/>
      <c r="BY29" s="104"/>
      <c r="BZ29" s="104"/>
      <c r="CA29" s="105" t="s">
        <v>73</v>
      </c>
      <c r="CB29" s="105"/>
      <c r="CC29" s="105"/>
      <c r="CD29" s="105"/>
      <c r="CE29" s="105"/>
      <c r="CF29" s="105"/>
      <c r="CG29" s="105"/>
      <c r="CH29" s="105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  <c r="BA30" s="93"/>
      <c r="BB30" s="93"/>
      <c r="BC30" s="93"/>
      <c r="BD30" s="93"/>
      <c r="BE30" s="93"/>
      <c r="BF30" s="93"/>
      <c r="BG30" s="93"/>
      <c r="BH30" s="93"/>
      <c r="BI30" s="93"/>
      <c r="BJ30" s="93"/>
      <c r="BK30" s="93"/>
      <c r="BL30" s="93"/>
      <c r="BM30" s="93"/>
      <c r="BN30" s="93"/>
      <c r="BO30" s="93"/>
      <c r="BP30" s="93"/>
      <c r="BQ30" s="93"/>
      <c r="BR30" s="93"/>
      <c r="BS30" s="93"/>
      <c r="BT30" s="93"/>
      <c r="BU30" s="93"/>
      <c r="BV30" s="93"/>
      <c r="BW30" s="104"/>
      <c r="BX30" s="104"/>
      <c r="BY30" s="104"/>
      <c r="BZ30" s="104"/>
      <c r="CA30" s="105"/>
      <c r="CB30" s="105"/>
      <c r="CC30" s="105"/>
      <c r="CD30" s="105"/>
      <c r="CE30" s="105"/>
      <c r="CF30" s="105"/>
      <c r="CG30" s="105"/>
      <c r="CH30" s="105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  <c r="BI31" s="93"/>
      <c r="BJ31" s="93"/>
      <c r="BK31" s="93"/>
      <c r="BL31" s="93"/>
      <c r="BM31" s="93"/>
      <c r="BN31" s="93"/>
      <c r="BO31" s="93"/>
      <c r="BP31" s="93"/>
      <c r="BQ31" s="93"/>
      <c r="BR31" s="93"/>
      <c r="BS31" s="93"/>
      <c r="BT31" s="93"/>
      <c r="BU31" s="93"/>
      <c r="BV31" s="93"/>
      <c r="BW31" s="104"/>
      <c r="BX31" s="104"/>
      <c r="BY31" s="104"/>
      <c r="BZ31" s="104"/>
      <c r="CA31" s="105"/>
      <c r="CB31" s="105"/>
      <c r="CC31" s="105"/>
      <c r="CD31" s="105"/>
      <c r="CE31" s="105"/>
      <c r="CF31" s="105"/>
      <c r="CG31" s="105"/>
      <c r="CH31" s="105"/>
    </row>
    <row r="32" spans="4:86" s="9" customFormat="1" ht="7.4" customHeight="1" x14ac:dyDescent="0.25">
      <c r="D32" s="92" t="s">
        <v>74</v>
      </c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</row>
    <row r="33" spans="4:96" s="9" customFormat="1" ht="7.4" customHeight="1" x14ac:dyDescent="0.25"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</row>
    <row r="34" spans="4:96" s="9" customFormat="1" ht="7.4" customHeight="1" x14ac:dyDescent="0.25"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</row>
    <row r="35" spans="4:96" s="9" customFormat="1" ht="7.4" customHeight="1" x14ac:dyDescent="0.25">
      <c r="D35" s="92" t="s">
        <v>23</v>
      </c>
      <c r="E35" s="92"/>
      <c r="F35" s="92"/>
      <c r="G35" s="92"/>
      <c r="H35" s="92"/>
      <c r="I35" s="92"/>
      <c r="J35" s="92"/>
      <c r="K35" s="92"/>
      <c r="L35" s="92"/>
      <c r="M35" s="92" t="s">
        <v>75</v>
      </c>
      <c r="N35" s="92"/>
      <c r="O35" s="92"/>
      <c r="P35" s="92"/>
      <c r="Q35" s="92"/>
      <c r="R35" s="92"/>
      <c r="S35" s="92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92" t="s">
        <v>77</v>
      </c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 t="s">
        <v>78</v>
      </c>
      <c r="BH35" s="92"/>
      <c r="BI35" s="92"/>
      <c r="BJ35" s="92"/>
      <c r="BK35" s="92"/>
      <c r="BL35" s="92"/>
      <c r="BM35" s="92"/>
      <c r="BN35" s="92"/>
      <c r="BO35" s="92" t="s">
        <v>49</v>
      </c>
      <c r="BP35" s="92"/>
      <c r="BQ35" s="92"/>
      <c r="BR35" s="92"/>
      <c r="BS35" s="92"/>
      <c r="BT35" s="92"/>
      <c r="BU35" s="92"/>
      <c r="BV35" s="92"/>
    </row>
    <row r="36" spans="4:96" s="9" customFormat="1" ht="7.4" customHeight="1" x14ac:dyDescent="0.25"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</row>
    <row r="37" spans="4:96" s="9" customFormat="1" ht="7.4" customHeight="1" x14ac:dyDescent="0.25"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</row>
    <row r="38" spans="4:96" s="9" customFormat="1" ht="7.5" customHeight="1" x14ac:dyDescent="0.25">
      <c r="D38" s="100" t="str">
        <f>强度记录!A15</f>
        <v>YP-2018-SHY-385-1</v>
      </c>
      <c r="E38" s="100"/>
      <c r="F38" s="100"/>
      <c r="G38" s="100"/>
      <c r="H38" s="100"/>
      <c r="I38" s="100"/>
      <c r="J38" s="100"/>
      <c r="K38" s="100"/>
      <c r="L38" s="100"/>
      <c r="M38" s="96" t="str">
        <f>强度记录!L9</f>
        <v>2018/06/21-2018/07/19</v>
      </c>
      <c r="N38" s="96"/>
      <c r="O38" s="96"/>
      <c r="P38" s="96"/>
      <c r="Q38" s="96"/>
      <c r="R38" s="96"/>
      <c r="S38" s="96"/>
      <c r="T38" s="95" t="s">
        <v>42</v>
      </c>
      <c r="U38" s="95"/>
      <c r="V38" s="95"/>
      <c r="W38" s="95"/>
      <c r="X38" s="95"/>
      <c r="Y38" s="95"/>
      <c r="Z38" s="95" t="s">
        <v>45</v>
      </c>
      <c r="AA38" s="95"/>
      <c r="AB38" s="95"/>
      <c r="AC38" s="95"/>
      <c r="AD38" s="95"/>
      <c r="AE38" s="95"/>
      <c r="AF38" s="95"/>
      <c r="AG38" s="95"/>
      <c r="AH38" s="102" t="s">
        <v>141</v>
      </c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99">
        <f>强度记录!L15</f>
        <v>55.035555555555554</v>
      </c>
      <c r="AT38" s="99"/>
      <c r="AU38" s="99"/>
      <c r="AV38" s="99"/>
      <c r="AW38" s="99"/>
      <c r="AX38" s="99"/>
      <c r="AY38" s="99"/>
      <c r="AZ38" s="99"/>
      <c r="BA38" s="99">
        <f>强度记录!M15</f>
        <v>55.71407407407407</v>
      </c>
      <c r="BB38" s="99"/>
      <c r="BC38" s="99"/>
      <c r="BD38" s="99"/>
      <c r="BE38" s="99"/>
      <c r="BF38" s="99"/>
      <c r="BG38" s="95" t="s">
        <v>79</v>
      </c>
      <c r="BH38" s="95"/>
      <c r="BI38" s="95"/>
      <c r="BJ38" s="95"/>
      <c r="BK38" s="95"/>
      <c r="BL38" s="95"/>
      <c r="BM38" s="95"/>
      <c r="BN38" s="95"/>
      <c r="BO38" s="99">
        <f>ROUND(BA38/BW$29*100,1)</f>
        <v>111.4</v>
      </c>
      <c r="BP38" s="99"/>
      <c r="BQ38" s="99"/>
      <c r="BR38" s="99"/>
      <c r="BS38" s="99"/>
      <c r="BT38" s="99"/>
      <c r="BU38" s="99"/>
      <c r="BV38" s="99"/>
      <c r="CR38" s="9" t="s">
        <v>80</v>
      </c>
    </row>
    <row r="39" spans="4:96" s="9" customFormat="1" ht="7.5" customHeight="1" x14ac:dyDescent="0.25">
      <c r="D39" s="100"/>
      <c r="E39" s="100"/>
      <c r="F39" s="100"/>
      <c r="G39" s="100"/>
      <c r="H39" s="100"/>
      <c r="I39" s="100"/>
      <c r="J39" s="100"/>
      <c r="K39" s="100"/>
      <c r="L39" s="100"/>
      <c r="M39" s="96"/>
      <c r="N39" s="96"/>
      <c r="O39" s="96"/>
      <c r="P39" s="96"/>
      <c r="Q39" s="96"/>
      <c r="R39" s="96"/>
      <c r="S39" s="96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5"/>
      <c r="BH39" s="95"/>
      <c r="BI39" s="95"/>
      <c r="BJ39" s="95"/>
      <c r="BK39" s="95"/>
      <c r="BL39" s="95"/>
      <c r="BM39" s="95"/>
      <c r="BN39" s="95"/>
      <c r="BO39" s="99"/>
      <c r="BP39" s="99"/>
      <c r="BQ39" s="99"/>
      <c r="BR39" s="99"/>
      <c r="BS39" s="99"/>
      <c r="BT39" s="99"/>
      <c r="BU39" s="99"/>
      <c r="BV39" s="99"/>
    </row>
    <row r="40" spans="4:96" s="9" customFormat="1" ht="7.5" customHeight="1" x14ac:dyDescent="0.25">
      <c r="D40" s="100"/>
      <c r="E40" s="100"/>
      <c r="F40" s="100"/>
      <c r="G40" s="100"/>
      <c r="H40" s="100"/>
      <c r="I40" s="100"/>
      <c r="J40" s="100"/>
      <c r="K40" s="100"/>
      <c r="L40" s="100"/>
      <c r="M40" s="96"/>
      <c r="N40" s="96"/>
      <c r="O40" s="96"/>
      <c r="P40" s="96"/>
      <c r="Q40" s="96"/>
      <c r="R40" s="96"/>
      <c r="S40" s="96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5"/>
      <c r="BH40" s="95"/>
      <c r="BI40" s="95"/>
      <c r="BJ40" s="95"/>
      <c r="BK40" s="95"/>
      <c r="BL40" s="95"/>
      <c r="BM40" s="95"/>
      <c r="BN40" s="95"/>
      <c r="BO40" s="99"/>
      <c r="BP40" s="99"/>
      <c r="BQ40" s="99"/>
      <c r="BR40" s="99"/>
      <c r="BS40" s="99"/>
      <c r="BT40" s="99"/>
      <c r="BU40" s="99"/>
      <c r="BV40" s="99"/>
    </row>
    <row r="41" spans="4:96" s="9" customFormat="1" ht="7.5" customHeight="1" x14ac:dyDescent="0.25">
      <c r="D41" s="100" t="str">
        <f>强度记录!A16</f>
        <v>YP-2018-SHY-385-2</v>
      </c>
      <c r="E41" s="100"/>
      <c r="F41" s="100"/>
      <c r="G41" s="100"/>
      <c r="H41" s="100"/>
      <c r="I41" s="100"/>
      <c r="J41" s="100"/>
      <c r="K41" s="100"/>
      <c r="L41" s="100"/>
      <c r="M41" s="96"/>
      <c r="N41" s="96"/>
      <c r="O41" s="96"/>
      <c r="P41" s="96"/>
      <c r="Q41" s="96"/>
      <c r="R41" s="96"/>
      <c r="S41" s="96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99">
        <f>强度记录!L16</f>
        <v>55.457777777777778</v>
      </c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5"/>
      <c r="BH41" s="95"/>
      <c r="BI41" s="95"/>
      <c r="BJ41" s="95"/>
      <c r="BK41" s="95"/>
      <c r="BL41" s="95"/>
      <c r="BM41" s="95"/>
      <c r="BN41" s="95"/>
      <c r="BO41" s="99"/>
      <c r="BP41" s="99"/>
      <c r="BQ41" s="99"/>
      <c r="BR41" s="99"/>
      <c r="BS41" s="99"/>
      <c r="BT41" s="99"/>
      <c r="BU41" s="99"/>
      <c r="BV41" s="99"/>
    </row>
    <row r="42" spans="4:96" s="9" customFormat="1" ht="7.5" customHeight="1" x14ac:dyDescent="0.25">
      <c r="D42" s="100"/>
      <c r="E42" s="100"/>
      <c r="F42" s="100"/>
      <c r="G42" s="100"/>
      <c r="H42" s="100"/>
      <c r="I42" s="100"/>
      <c r="J42" s="100"/>
      <c r="K42" s="100"/>
      <c r="L42" s="100"/>
      <c r="M42" s="96"/>
      <c r="N42" s="96"/>
      <c r="O42" s="96"/>
      <c r="P42" s="96"/>
      <c r="Q42" s="96"/>
      <c r="R42" s="96"/>
      <c r="S42" s="96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5"/>
      <c r="BH42" s="95"/>
      <c r="BI42" s="95"/>
      <c r="BJ42" s="95"/>
      <c r="BK42" s="95"/>
      <c r="BL42" s="95"/>
      <c r="BM42" s="95"/>
      <c r="BN42" s="95"/>
      <c r="BO42" s="99"/>
      <c r="BP42" s="99"/>
      <c r="BQ42" s="99"/>
      <c r="BR42" s="99"/>
      <c r="BS42" s="99"/>
      <c r="BT42" s="99"/>
      <c r="BU42" s="99"/>
      <c r="BV42" s="99"/>
    </row>
    <row r="43" spans="4:96" s="9" customFormat="1" ht="7.5" customHeight="1" x14ac:dyDescent="0.25">
      <c r="D43" s="100"/>
      <c r="E43" s="100"/>
      <c r="F43" s="100"/>
      <c r="G43" s="100"/>
      <c r="H43" s="100"/>
      <c r="I43" s="100"/>
      <c r="J43" s="100"/>
      <c r="K43" s="100"/>
      <c r="L43" s="100"/>
      <c r="M43" s="96"/>
      <c r="N43" s="96"/>
      <c r="O43" s="96"/>
      <c r="P43" s="96"/>
      <c r="Q43" s="96"/>
      <c r="R43" s="96"/>
      <c r="S43" s="96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5"/>
      <c r="BH43" s="95"/>
      <c r="BI43" s="95"/>
      <c r="BJ43" s="95"/>
      <c r="BK43" s="95"/>
      <c r="BL43" s="95"/>
      <c r="BM43" s="95"/>
      <c r="BN43" s="95"/>
      <c r="BO43" s="99"/>
      <c r="BP43" s="99"/>
      <c r="BQ43" s="99"/>
      <c r="BR43" s="99"/>
      <c r="BS43" s="99"/>
      <c r="BT43" s="99"/>
      <c r="BU43" s="99"/>
      <c r="BV43" s="99"/>
    </row>
    <row r="44" spans="4:96" s="9" customFormat="1" ht="7.5" customHeight="1" x14ac:dyDescent="0.25">
      <c r="D44" s="100" t="str">
        <f>强度记录!A17</f>
        <v>YP-2018-SHY-385-3</v>
      </c>
      <c r="E44" s="100"/>
      <c r="F44" s="100"/>
      <c r="G44" s="100"/>
      <c r="H44" s="100"/>
      <c r="I44" s="100"/>
      <c r="J44" s="100"/>
      <c r="K44" s="100"/>
      <c r="L44" s="100"/>
      <c r="M44" s="96"/>
      <c r="N44" s="96"/>
      <c r="O44" s="96"/>
      <c r="P44" s="96"/>
      <c r="Q44" s="96"/>
      <c r="R44" s="96"/>
      <c r="S44" s="96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99">
        <f>强度记录!L17</f>
        <v>56.648888888888884</v>
      </c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5"/>
      <c r="BH44" s="95"/>
      <c r="BI44" s="95"/>
      <c r="BJ44" s="95"/>
      <c r="BK44" s="95"/>
      <c r="BL44" s="95"/>
      <c r="BM44" s="95"/>
      <c r="BN44" s="95"/>
      <c r="BO44" s="99"/>
      <c r="BP44" s="99"/>
      <c r="BQ44" s="99"/>
      <c r="BR44" s="99"/>
      <c r="BS44" s="99"/>
      <c r="BT44" s="99"/>
      <c r="BU44" s="99"/>
      <c r="BV44" s="99"/>
    </row>
    <row r="45" spans="4:96" s="9" customFormat="1" ht="7.5" customHeight="1" x14ac:dyDescent="0.25">
      <c r="D45" s="100"/>
      <c r="E45" s="100"/>
      <c r="F45" s="100"/>
      <c r="G45" s="100"/>
      <c r="H45" s="100"/>
      <c r="I45" s="100"/>
      <c r="J45" s="100"/>
      <c r="K45" s="100"/>
      <c r="L45" s="100"/>
      <c r="M45" s="96"/>
      <c r="N45" s="96"/>
      <c r="O45" s="96"/>
      <c r="P45" s="96"/>
      <c r="Q45" s="96"/>
      <c r="R45" s="96"/>
      <c r="S45" s="96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5"/>
      <c r="BH45" s="95"/>
      <c r="BI45" s="95"/>
      <c r="BJ45" s="95"/>
      <c r="BK45" s="95"/>
      <c r="BL45" s="95"/>
      <c r="BM45" s="95"/>
      <c r="BN45" s="95"/>
      <c r="BO45" s="99"/>
      <c r="BP45" s="99"/>
      <c r="BQ45" s="99"/>
      <c r="BR45" s="99"/>
      <c r="BS45" s="99"/>
      <c r="BT45" s="99"/>
      <c r="BU45" s="99"/>
      <c r="BV45" s="99"/>
    </row>
    <row r="46" spans="4:96" s="9" customFormat="1" ht="7.5" customHeight="1" x14ac:dyDescent="0.25">
      <c r="D46" s="100"/>
      <c r="E46" s="100"/>
      <c r="F46" s="100"/>
      <c r="G46" s="100"/>
      <c r="H46" s="100"/>
      <c r="I46" s="100"/>
      <c r="J46" s="100"/>
      <c r="K46" s="100"/>
      <c r="L46" s="100"/>
      <c r="M46" s="96"/>
      <c r="N46" s="96"/>
      <c r="O46" s="96"/>
      <c r="P46" s="96"/>
      <c r="Q46" s="96"/>
      <c r="R46" s="96"/>
      <c r="S46" s="96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5"/>
      <c r="BH46" s="95"/>
      <c r="BI46" s="95"/>
      <c r="BJ46" s="95"/>
      <c r="BK46" s="95"/>
      <c r="BL46" s="95"/>
      <c r="BM46" s="95"/>
      <c r="BN46" s="95"/>
      <c r="BO46" s="99"/>
      <c r="BP46" s="99"/>
      <c r="BQ46" s="99"/>
      <c r="BR46" s="99"/>
      <c r="BS46" s="99"/>
      <c r="BT46" s="99"/>
      <c r="BU46" s="99"/>
      <c r="BV46" s="99"/>
    </row>
    <row r="47" spans="4:96" s="9" customFormat="1" ht="7.5" customHeight="1" x14ac:dyDescent="0.25">
      <c r="D47" s="100" t="str">
        <f>强度记录!A18</f>
        <v>YP-2018-SHY-385-4</v>
      </c>
      <c r="E47" s="100"/>
      <c r="F47" s="100"/>
      <c r="G47" s="100"/>
      <c r="H47" s="100"/>
      <c r="I47" s="100"/>
      <c r="J47" s="100"/>
      <c r="K47" s="100"/>
      <c r="L47" s="100"/>
      <c r="M47" s="96" t="str">
        <f>M38</f>
        <v>2018/06/21-2018/07/19</v>
      </c>
      <c r="N47" s="96"/>
      <c r="O47" s="96"/>
      <c r="P47" s="96"/>
      <c r="Q47" s="96"/>
      <c r="R47" s="96"/>
      <c r="S47" s="96"/>
      <c r="T47" s="95" t="s">
        <v>42</v>
      </c>
      <c r="U47" s="95"/>
      <c r="V47" s="95"/>
      <c r="W47" s="95"/>
      <c r="X47" s="95"/>
      <c r="Y47" s="95"/>
      <c r="Z47" s="95" t="s">
        <v>45</v>
      </c>
      <c r="AA47" s="95"/>
      <c r="AB47" s="95"/>
      <c r="AC47" s="95"/>
      <c r="AD47" s="95"/>
      <c r="AE47" s="95"/>
      <c r="AF47" s="95"/>
      <c r="AG47" s="95"/>
      <c r="AH47" s="102" t="s">
        <v>141</v>
      </c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99">
        <f>强度记录!L18</f>
        <v>57.155555555555559</v>
      </c>
      <c r="AT47" s="99"/>
      <c r="AU47" s="99"/>
      <c r="AV47" s="99"/>
      <c r="AW47" s="99"/>
      <c r="AX47" s="99"/>
      <c r="AY47" s="99"/>
      <c r="AZ47" s="99"/>
      <c r="BA47" s="99">
        <f>强度记录!M18</f>
        <v>56.468148148148146</v>
      </c>
      <c r="BB47" s="99"/>
      <c r="BC47" s="99"/>
      <c r="BD47" s="99"/>
      <c r="BE47" s="99"/>
      <c r="BF47" s="99"/>
      <c r="BG47" s="95" t="s">
        <v>79</v>
      </c>
      <c r="BH47" s="95"/>
      <c r="BI47" s="95"/>
      <c r="BJ47" s="95"/>
      <c r="BK47" s="95"/>
      <c r="BL47" s="95"/>
      <c r="BM47" s="95"/>
      <c r="BN47" s="95"/>
      <c r="BO47" s="99">
        <f>ROUND(BA47/BW$29*100,1)</f>
        <v>112.9</v>
      </c>
      <c r="BP47" s="99"/>
      <c r="BQ47" s="99"/>
      <c r="BR47" s="99"/>
      <c r="BS47" s="99"/>
      <c r="BT47" s="99"/>
      <c r="BU47" s="99"/>
      <c r="BV47" s="99"/>
    </row>
    <row r="48" spans="4:96" s="9" customFormat="1" ht="7.5" customHeight="1" x14ac:dyDescent="0.25">
      <c r="D48" s="100"/>
      <c r="E48" s="100"/>
      <c r="F48" s="100"/>
      <c r="G48" s="100"/>
      <c r="H48" s="100"/>
      <c r="I48" s="100"/>
      <c r="J48" s="100"/>
      <c r="K48" s="100"/>
      <c r="L48" s="100"/>
      <c r="M48" s="96"/>
      <c r="N48" s="96"/>
      <c r="O48" s="96"/>
      <c r="P48" s="96"/>
      <c r="Q48" s="96"/>
      <c r="R48" s="96"/>
      <c r="S48" s="96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5"/>
      <c r="BH48" s="95"/>
      <c r="BI48" s="95"/>
      <c r="BJ48" s="95"/>
      <c r="BK48" s="95"/>
      <c r="BL48" s="95"/>
      <c r="BM48" s="95"/>
      <c r="BN48" s="95"/>
      <c r="BO48" s="99"/>
      <c r="BP48" s="99"/>
      <c r="BQ48" s="99"/>
      <c r="BR48" s="99"/>
      <c r="BS48" s="99"/>
      <c r="BT48" s="99"/>
      <c r="BU48" s="99"/>
      <c r="BV48" s="99"/>
    </row>
    <row r="49" spans="4:74" s="9" customFormat="1" ht="7.5" customHeight="1" x14ac:dyDescent="0.25">
      <c r="D49" s="100"/>
      <c r="E49" s="100"/>
      <c r="F49" s="100"/>
      <c r="G49" s="100"/>
      <c r="H49" s="100"/>
      <c r="I49" s="100"/>
      <c r="J49" s="100"/>
      <c r="K49" s="100"/>
      <c r="L49" s="100"/>
      <c r="M49" s="96"/>
      <c r="N49" s="96"/>
      <c r="O49" s="96"/>
      <c r="P49" s="96"/>
      <c r="Q49" s="96"/>
      <c r="R49" s="96"/>
      <c r="S49" s="96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99"/>
      <c r="AT49" s="99"/>
      <c r="AU49" s="99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5"/>
      <c r="BH49" s="95"/>
      <c r="BI49" s="95"/>
      <c r="BJ49" s="95"/>
      <c r="BK49" s="95"/>
      <c r="BL49" s="95"/>
      <c r="BM49" s="95"/>
      <c r="BN49" s="95"/>
      <c r="BO49" s="99"/>
      <c r="BP49" s="99"/>
      <c r="BQ49" s="99"/>
      <c r="BR49" s="99"/>
      <c r="BS49" s="99"/>
      <c r="BT49" s="99"/>
      <c r="BU49" s="99"/>
      <c r="BV49" s="99"/>
    </row>
    <row r="50" spans="4:74" s="9" customFormat="1" ht="7.5" customHeight="1" x14ac:dyDescent="0.25">
      <c r="D50" s="100" t="str">
        <f>强度记录!A19</f>
        <v>YP-2018-SHY-385-5</v>
      </c>
      <c r="E50" s="100"/>
      <c r="F50" s="100"/>
      <c r="G50" s="100"/>
      <c r="H50" s="100"/>
      <c r="I50" s="100"/>
      <c r="J50" s="100"/>
      <c r="K50" s="100"/>
      <c r="L50" s="100"/>
      <c r="M50" s="96"/>
      <c r="N50" s="96"/>
      <c r="O50" s="96"/>
      <c r="P50" s="96"/>
      <c r="Q50" s="96"/>
      <c r="R50" s="96"/>
      <c r="S50" s="96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99">
        <f>强度记录!L19</f>
        <v>56.92444444444444</v>
      </c>
      <c r="AT50" s="99"/>
      <c r="AU50" s="99"/>
      <c r="AV50" s="99"/>
      <c r="AW50" s="99"/>
      <c r="AX50" s="99"/>
      <c r="AY50" s="99"/>
      <c r="AZ50" s="99"/>
      <c r="BA50" s="99"/>
      <c r="BB50" s="99"/>
      <c r="BC50" s="99"/>
      <c r="BD50" s="99"/>
      <c r="BE50" s="99"/>
      <c r="BF50" s="99"/>
      <c r="BG50" s="95"/>
      <c r="BH50" s="95"/>
      <c r="BI50" s="95"/>
      <c r="BJ50" s="95"/>
      <c r="BK50" s="95"/>
      <c r="BL50" s="95"/>
      <c r="BM50" s="95"/>
      <c r="BN50" s="95"/>
      <c r="BO50" s="99"/>
      <c r="BP50" s="99"/>
      <c r="BQ50" s="99"/>
      <c r="BR50" s="99"/>
      <c r="BS50" s="99"/>
      <c r="BT50" s="99"/>
      <c r="BU50" s="99"/>
      <c r="BV50" s="99"/>
    </row>
    <row r="51" spans="4:74" s="9" customFormat="1" ht="7.5" customHeight="1" x14ac:dyDescent="0.25">
      <c r="D51" s="100"/>
      <c r="E51" s="100"/>
      <c r="F51" s="100"/>
      <c r="G51" s="100"/>
      <c r="H51" s="100"/>
      <c r="I51" s="100"/>
      <c r="J51" s="100"/>
      <c r="K51" s="100"/>
      <c r="L51" s="100"/>
      <c r="M51" s="96"/>
      <c r="N51" s="96"/>
      <c r="O51" s="96"/>
      <c r="P51" s="96"/>
      <c r="Q51" s="96"/>
      <c r="R51" s="96"/>
      <c r="S51" s="96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99"/>
      <c r="AT51" s="99"/>
      <c r="AU51" s="99"/>
      <c r="AV51" s="99"/>
      <c r="AW51" s="99"/>
      <c r="AX51" s="99"/>
      <c r="AY51" s="99"/>
      <c r="AZ51" s="99"/>
      <c r="BA51" s="99"/>
      <c r="BB51" s="99"/>
      <c r="BC51" s="99"/>
      <c r="BD51" s="99"/>
      <c r="BE51" s="99"/>
      <c r="BF51" s="99"/>
      <c r="BG51" s="95"/>
      <c r="BH51" s="95"/>
      <c r="BI51" s="95"/>
      <c r="BJ51" s="95"/>
      <c r="BK51" s="95"/>
      <c r="BL51" s="95"/>
      <c r="BM51" s="95"/>
      <c r="BN51" s="95"/>
      <c r="BO51" s="99"/>
      <c r="BP51" s="99"/>
      <c r="BQ51" s="99"/>
      <c r="BR51" s="99"/>
      <c r="BS51" s="99"/>
      <c r="BT51" s="99"/>
      <c r="BU51" s="99"/>
      <c r="BV51" s="99"/>
    </row>
    <row r="52" spans="4:74" s="9" customFormat="1" ht="7.5" customHeight="1" x14ac:dyDescent="0.25">
      <c r="D52" s="100"/>
      <c r="E52" s="100"/>
      <c r="F52" s="100"/>
      <c r="G52" s="100"/>
      <c r="H52" s="100"/>
      <c r="I52" s="100"/>
      <c r="J52" s="100"/>
      <c r="K52" s="100"/>
      <c r="L52" s="100"/>
      <c r="M52" s="96"/>
      <c r="N52" s="96"/>
      <c r="O52" s="96"/>
      <c r="P52" s="96"/>
      <c r="Q52" s="96"/>
      <c r="R52" s="96"/>
      <c r="S52" s="96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5"/>
      <c r="BH52" s="95"/>
      <c r="BI52" s="95"/>
      <c r="BJ52" s="95"/>
      <c r="BK52" s="95"/>
      <c r="BL52" s="95"/>
      <c r="BM52" s="95"/>
      <c r="BN52" s="95"/>
      <c r="BO52" s="99"/>
      <c r="BP52" s="99"/>
      <c r="BQ52" s="99"/>
      <c r="BR52" s="99"/>
      <c r="BS52" s="99"/>
      <c r="BT52" s="99"/>
      <c r="BU52" s="99"/>
      <c r="BV52" s="99"/>
    </row>
    <row r="53" spans="4:74" s="9" customFormat="1" ht="7.5" customHeight="1" x14ac:dyDescent="0.25">
      <c r="D53" s="100" t="str">
        <f>强度记录!A20</f>
        <v>YP-2018-SHY-385-6</v>
      </c>
      <c r="E53" s="100"/>
      <c r="F53" s="100"/>
      <c r="G53" s="100"/>
      <c r="H53" s="100"/>
      <c r="I53" s="100"/>
      <c r="J53" s="100"/>
      <c r="K53" s="100"/>
      <c r="L53" s="100"/>
      <c r="M53" s="96"/>
      <c r="N53" s="96"/>
      <c r="O53" s="96"/>
      <c r="P53" s="96"/>
      <c r="Q53" s="96"/>
      <c r="R53" s="96"/>
      <c r="S53" s="96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99">
        <f>强度记录!L20</f>
        <v>55.324444444444445</v>
      </c>
      <c r="AT53" s="99"/>
      <c r="AU53" s="99"/>
      <c r="AV53" s="99"/>
      <c r="AW53" s="99"/>
      <c r="AX53" s="99"/>
      <c r="AY53" s="99"/>
      <c r="AZ53" s="99"/>
      <c r="BA53" s="99"/>
      <c r="BB53" s="99"/>
      <c r="BC53" s="99"/>
      <c r="BD53" s="99"/>
      <c r="BE53" s="99"/>
      <c r="BF53" s="99"/>
      <c r="BG53" s="95"/>
      <c r="BH53" s="95"/>
      <c r="BI53" s="95"/>
      <c r="BJ53" s="95"/>
      <c r="BK53" s="95"/>
      <c r="BL53" s="95"/>
      <c r="BM53" s="95"/>
      <c r="BN53" s="95"/>
      <c r="BO53" s="99"/>
      <c r="BP53" s="99"/>
      <c r="BQ53" s="99"/>
      <c r="BR53" s="99"/>
      <c r="BS53" s="99"/>
      <c r="BT53" s="99"/>
      <c r="BU53" s="99"/>
      <c r="BV53" s="99"/>
    </row>
    <row r="54" spans="4:74" s="9" customFormat="1" ht="7.5" customHeight="1" x14ac:dyDescent="0.25">
      <c r="D54" s="100"/>
      <c r="E54" s="100"/>
      <c r="F54" s="100"/>
      <c r="G54" s="100"/>
      <c r="H54" s="100"/>
      <c r="I54" s="100"/>
      <c r="J54" s="100"/>
      <c r="K54" s="100"/>
      <c r="L54" s="100"/>
      <c r="M54" s="96"/>
      <c r="N54" s="96"/>
      <c r="O54" s="96"/>
      <c r="P54" s="96"/>
      <c r="Q54" s="96"/>
      <c r="R54" s="96"/>
      <c r="S54" s="96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99"/>
      <c r="AT54" s="99"/>
      <c r="AU54" s="99"/>
      <c r="AV54" s="99"/>
      <c r="AW54" s="99"/>
      <c r="AX54" s="99"/>
      <c r="AY54" s="99"/>
      <c r="AZ54" s="99"/>
      <c r="BA54" s="99"/>
      <c r="BB54" s="99"/>
      <c r="BC54" s="99"/>
      <c r="BD54" s="99"/>
      <c r="BE54" s="99"/>
      <c r="BF54" s="99"/>
      <c r="BG54" s="95"/>
      <c r="BH54" s="95"/>
      <c r="BI54" s="95"/>
      <c r="BJ54" s="95"/>
      <c r="BK54" s="95"/>
      <c r="BL54" s="95"/>
      <c r="BM54" s="95"/>
      <c r="BN54" s="95"/>
      <c r="BO54" s="99"/>
      <c r="BP54" s="99"/>
      <c r="BQ54" s="99"/>
      <c r="BR54" s="99"/>
      <c r="BS54" s="99"/>
      <c r="BT54" s="99"/>
      <c r="BU54" s="99"/>
      <c r="BV54" s="99"/>
    </row>
    <row r="55" spans="4:74" s="9" customFormat="1" ht="7.5" customHeight="1" x14ac:dyDescent="0.25">
      <c r="D55" s="100"/>
      <c r="E55" s="100"/>
      <c r="F55" s="100"/>
      <c r="G55" s="100"/>
      <c r="H55" s="100"/>
      <c r="I55" s="100"/>
      <c r="J55" s="100"/>
      <c r="K55" s="100"/>
      <c r="L55" s="100"/>
      <c r="M55" s="96"/>
      <c r="N55" s="96"/>
      <c r="O55" s="96"/>
      <c r="P55" s="96"/>
      <c r="Q55" s="96"/>
      <c r="R55" s="96"/>
      <c r="S55" s="96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99"/>
      <c r="AT55" s="99"/>
      <c r="AU55" s="99"/>
      <c r="AV55" s="99"/>
      <c r="AW55" s="99"/>
      <c r="AX55" s="99"/>
      <c r="AY55" s="99"/>
      <c r="AZ55" s="99"/>
      <c r="BA55" s="99"/>
      <c r="BB55" s="99"/>
      <c r="BC55" s="99"/>
      <c r="BD55" s="99"/>
      <c r="BE55" s="99"/>
      <c r="BF55" s="99"/>
      <c r="BG55" s="95"/>
      <c r="BH55" s="95"/>
      <c r="BI55" s="95"/>
      <c r="BJ55" s="95"/>
      <c r="BK55" s="95"/>
      <c r="BL55" s="95"/>
      <c r="BM55" s="95"/>
      <c r="BN55" s="95"/>
      <c r="BO55" s="99"/>
      <c r="BP55" s="99"/>
      <c r="BQ55" s="99"/>
      <c r="BR55" s="99"/>
      <c r="BS55" s="99"/>
      <c r="BT55" s="99"/>
      <c r="BU55" s="99"/>
      <c r="BV55" s="99"/>
    </row>
    <row r="56" spans="4:74" s="9" customFormat="1" ht="7.5" customHeight="1" x14ac:dyDescent="0.25">
      <c r="D56" s="95" t="s">
        <v>6</v>
      </c>
      <c r="E56" s="95"/>
      <c r="F56" s="95"/>
      <c r="G56" s="95"/>
      <c r="H56" s="95"/>
      <c r="I56" s="95"/>
      <c r="J56" s="95"/>
      <c r="K56" s="95"/>
      <c r="L56" s="95"/>
      <c r="M56" s="95" t="s">
        <v>6</v>
      </c>
      <c r="N56" s="95"/>
      <c r="O56" s="95"/>
      <c r="P56" s="95"/>
      <c r="Q56" s="95"/>
      <c r="R56" s="95"/>
      <c r="S56" s="95"/>
      <c r="T56" s="95" t="s">
        <v>6</v>
      </c>
      <c r="U56" s="95"/>
      <c r="V56" s="95"/>
      <c r="W56" s="95"/>
      <c r="X56" s="95"/>
      <c r="Y56" s="95"/>
      <c r="Z56" s="95" t="s">
        <v>6</v>
      </c>
      <c r="AA56" s="95"/>
      <c r="AB56" s="95"/>
      <c r="AC56" s="95"/>
      <c r="AD56" s="95"/>
      <c r="AE56" s="95"/>
      <c r="AF56" s="95"/>
      <c r="AG56" s="95"/>
      <c r="AH56" s="102" t="s">
        <v>6</v>
      </c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95" t="s">
        <v>6</v>
      </c>
      <c r="AT56" s="95"/>
      <c r="AU56" s="95"/>
      <c r="AV56" s="95"/>
      <c r="AW56" s="95"/>
      <c r="AX56" s="95"/>
      <c r="AY56" s="95"/>
      <c r="AZ56" s="95"/>
      <c r="BA56" s="95" t="s">
        <v>6</v>
      </c>
      <c r="BB56" s="95"/>
      <c r="BC56" s="95"/>
      <c r="BD56" s="95"/>
      <c r="BE56" s="95"/>
      <c r="BF56" s="95"/>
      <c r="BG56" s="95" t="s">
        <v>6</v>
      </c>
      <c r="BH56" s="95"/>
      <c r="BI56" s="95"/>
      <c r="BJ56" s="95"/>
      <c r="BK56" s="95"/>
      <c r="BL56" s="95"/>
      <c r="BM56" s="95"/>
      <c r="BN56" s="95"/>
      <c r="BO56" s="95" t="s">
        <v>6</v>
      </c>
      <c r="BP56" s="95"/>
      <c r="BQ56" s="95"/>
      <c r="BR56" s="95"/>
      <c r="BS56" s="95"/>
      <c r="BT56" s="95"/>
      <c r="BU56" s="95"/>
      <c r="BV56" s="95"/>
    </row>
    <row r="57" spans="4:74" s="9" customFormat="1" ht="7.5" customHeight="1" x14ac:dyDescent="0.25"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95"/>
      <c r="AT57" s="95"/>
      <c r="AU57" s="95"/>
      <c r="AV57" s="95"/>
      <c r="AW57" s="95"/>
      <c r="AX57" s="95"/>
      <c r="AY57" s="95"/>
      <c r="AZ57" s="95"/>
      <c r="BA57" s="95"/>
      <c r="BB57" s="95"/>
      <c r="BC57" s="95"/>
      <c r="BD57" s="95"/>
      <c r="BE57" s="95"/>
      <c r="BF57" s="95"/>
      <c r="BG57" s="95"/>
      <c r="BH57" s="95"/>
      <c r="BI57" s="95"/>
      <c r="BJ57" s="95"/>
      <c r="BK57" s="95"/>
      <c r="BL57" s="95"/>
      <c r="BM57" s="95"/>
      <c r="BN57" s="95"/>
      <c r="BO57" s="95"/>
      <c r="BP57" s="95"/>
      <c r="BQ57" s="95"/>
      <c r="BR57" s="95"/>
      <c r="BS57" s="95"/>
      <c r="BT57" s="95"/>
      <c r="BU57" s="95"/>
      <c r="BV57" s="95"/>
    </row>
    <row r="58" spans="4:74" s="9" customFormat="1" ht="7.5" customHeight="1" x14ac:dyDescent="0.25"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95"/>
      <c r="AT58" s="95"/>
      <c r="AU58" s="95"/>
      <c r="AV58" s="95"/>
      <c r="AW58" s="95"/>
      <c r="AX58" s="95"/>
      <c r="AY58" s="95"/>
      <c r="AZ58" s="95"/>
      <c r="BA58" s="95"/>
      <c r="BB58" s="95"/>
      <c r="BC58" s="95"/>
      <c r="BD58" s="95"/>
      <c r="BE58" s="95"/>
      <c r="BF58" s="95"/>
      <c r="BG58" s="95"/>
      <c r="BH58" s="95"/>
      <c r="BI58" s="95"/>
      <c r="BJ58" s="95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</row>
    <row r="59" spans="4:74" s="9" customFormat="1" ht="7.5" customHeight="1" x14ac:dyDescent="0.25">
      <c r="D59" s="95" t="s">
        <v>6</v>
      </c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95" t="s">
        <v>6</v>
      </c>
      <c r="AT59" s="95"/>
      <c r="AU59" s="95"/>
      <c r="AV59" s="95"/>
      <c r="AW59" s="95"/>
      <c r="AX59" s="95"/>
      <c r="AY59" s="95"/>
      <c r="AZ59" s="95"/>
      <c r="BA59" s="95"/>
      <c r="BB59" s="95"/>
      <c r="BC59" s="95"/>
      <c r="BD59" s="95"/>
      <c r="BE59" s="95"/>
      <c r="BF59" s="95"/>
      <c r="BG59" s="95"/>
      <c r="BH59" s="95"/>
      <c r="BI59" s="95"/>
      <c r="BJ59" s="95"/>
      <c r="BK59" s="95"/>
      <c r="BL59" s="95"/>
      <c r="BM59" s="95"/>
      <c r="BN59" s="95"/>
      <c r="BO59" s="95"/>
      <c r="BP59" s="95"/>
      <c r="BQ59" s="95"/>
      <c r="BR59" s="95"/>
      <c r="BS59" s="95"/>
      <c r="BT59" s="95"/>
      <c r="BU59" s="95"/>
      <c r="BV59" s="95"/>
    </row>
    <row r="60" spans="4:74" s="9" customFormat="1" ht="7.5" customHeight="1" x14ac:dyDescent="0.25"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</row>
    <row r="61" spans="4:74" s="9" customFormat="1" ht="7.5" customHeight="1" x14ac:dyDescent="0.25"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</row>
    <row r="62" spans="4:74" s="9" customFormat="1" ht="7.5" customHeight="1" x14ac:dyDescent="0.25">
      <c r="D62" s="95" t="s">
        <v>6</v>
      </c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95" t="s">
        <v>6</v>
      </c>
      <c r="AT62" s="95"/>
      <c r="AU62" s="95"/>
      <c r="AV62" s="95"/>
      <c r="AW62" s="95"/>
      <c r="AX62" s="95"/>
      <c r="AY62" s="95"/>
      <c r="AZ62" s="95"/>
      <c r="BA62" s="95"/>
      <c r="BB62" s="95"/>
      <c r="BC62" s="95"/>
      <c r="BD62" s="95"/>
      <c r="BE62" s="95"/>
      <c r="BF62" s="95"/>
      <c r="BG62" s="95"/>
      <c r="BH62" s="95"/>
      <c r="BI62" s="95"/>
      <c r="BJ62" s="95"/>
      <c r="BK62" s="95"/>
      <c r="BL62" s="95"/>
      <c r="BM62" s="95"/>
      <c r="BN62" s="95"/>
      <c r="BO62" s="95"/>
      <c r="BP62" s="95"/>
      <c r="BQ62" s="95"/>
      <c r="BR62" s="95"/>
      <c r="BS62" s="95"/>
      <c r="BT62" s="95"/>
      <c r="BU62" s="95"/>
      <c r="BV62" s="95"/>
    </row>
    <row r="63" spans="4:74" s="9" customFormat="1" ht="7.5" customHeight="1" x14ac:dyDescent="0.25"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95"/>
      <c r="AT63" s="95"/>
      <c r="AU63" s="95"/>
      <c r="AV63" s="95"/>
      <c r="AW63" s="95"/>
      <c r="AX63" s="95"/>
      <c r="AY63" s="95"/>
      <c r="AZ63" s="95"/>
      <c r="BA63" s="95"/>
      <c r="BB63" s="95"/>
      <c r="BC63" s="95"/>
      <c r="BD63" s="95"/>
      <c r="BE63" s="95"/>
      <c r="BF63" s="95"/>
      <c r="BG63" s="95"/>
      <c r="BH63" s="95"/>
      <c r="BI63" s="95"/>
      <c r="BJ63" s="95"/>
      <c r="BK63" s="95"/>
      <c r="BL63" s="95"/>
      <c r="BM63" s="95"/>
      <c r="BN63" s="95"/>
      <c r="BO63" s="95"/>
      <c r="BP63" s="95"/>
      <c r="BQ63" s="95"/>
      <c r="BR63" s="95"/>
      <c r="BS63" s="95"/>
      <c r="BT63" s="95"/>
      <c r="BU63" s="95"/>
      <c r="BV63" s="95"/>
    </row>
    <row r="64" spans="4:74" s="9" customFormat="1" ht="7.5" customHeight="1" x14ac:dyDescent="0.25"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95"/>
      <c r="AT64" s="95"/>
      <c r="AU64" s="95"/>
      <c r="AV64" s="95"/>
      <c r="AW64" s="95"/>
      <c r="AX64" s="95"/>
      <c r="AY64" s="95"/>
      <c r="AZ64" s="95"/>
      <c r="BA64" s="95"/>
      <c r="BB64" s="95"/>
      <c r="BC64" s="95"/>
      <c r="BD64" s="95"/>
      <c r="BE64" s="95"/>
      <c r="BF64" s="95"/>
      <c r="BG64" s="95"/>
      <c r="BH64" s="95"/>
      <c r="BI64" s="95"/>
      <c r="BJ64" s="95"/>
      <c r="BK64" s="95"/>
      <c r="BL64" s="95"/>
      <c r="BM64" s="95"/>
      <c r="BN64" s="95"/>
      <c r="BO64" s="95"/>
      <c r="BP64" s="95"/>
      <c r="BQ64" s="95"/>
      <c r="BR64" s="95"/>
      <c r="BS64" s="95"/>
      <c r="BT64" s="95"/>
      <c r="BU64" s="95"/>
      <c r="BV64" s="95"/>
    </row>
    <row r="65" spans="4:74" s="9" customFormat="1" ht="7.5" customHeight="1" x14ac:dyDescent="0.25">
      <c r="D65" s="95" t="s">
        <v>6</v>
      </c>
      <c r="E65" s="95"/>
      <c r="F65" s="95"/>
      <c r="G65" s="95"/>
      <c r="H65" s="95"/>
      <c r="I65" s="95"/>
      <c r="J65" s="95"/>
      <c r="K65" s="95"/>
      <c r="L65" s="95"/>
      <c r="M65" s="95" t="s">
        <v>6</v>
      </c>
      <c r="N65" s="95"/>
      <c r="O65" s="95"/>
      <c r="P65" s="95"/>
      <c r="Q65" s="95"/>
      <c r="R65" s="95"/>
      <c r="S65" s="95"/>
      <c r="T65" s="95" t="s">
        <v>6</v>
      </c>
      <c r="U65" s="95"/>
      <c r="V65" s="95"/>
      <c r="W65" s="95"/>
      <c r="X65" s="95"/>
      <c r="Y65" s="95"/>
      <c r="Z65" s="95" t="s">
        <v>6</v>
      </c>
      <c r="AA65" s="95"/>
      <c r="AB65" s="95"/>
      <c r="AC65" s="95"/>
      <c r="AD65" s="95"/>
      <c r="AE65" s="95"/>
      <c r="AF65" s="95"/>
      <c r="AG65" s="95"/>
      <c r="AH65" s="102" t="s">
        <v>6</v>
      </c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95" t="s">
        <v>6</v>
      </c>
      <c r="AT65" s="95"/>
      <c r="AU65" s="95"/>
      <c r="AV65" s="95"/>
      <c r="AW65" s="95"/>
      <c r="AX65" s="95"/>
      <c r="AY65" s="95"/>
      <c r="AZ65" s="95"/>
      <c r="BA65" s="95" t="s">
        <v>6</v>
      </c>
      <c r="BB65" s="95"/>
      <c r="BC65" s="95"/>
      <c r="BD65" s="95"/>
      <c r="BE65" s="95"/>
      <c r="BF65" s="95"/>
      <c r="BG65" s="95" t="s">
        <v>6</v>
      </c>
      <c r="BH65" s="95"/>
      <c r="BI65" s="95"/>
      <c r="BJ65" s="95"/>
      <c r="BK65" s="95"/>
      <c r="BL65" s="95"/>
      <c r="BM65" s="95"/>
      <c r="BN65" s="95"/>
      <c r="BO65" s="95" t="s">
        <v>6</v>
      </c>
      <c r="BP65" s="95"/>
      <c r="BQ65" s="95"/>
      <c r="BR65" s="95"/>
      <c r="BS65" s="95"/>
      <c r="BT65" s="95"/>
      <c r="BU65" s="95"/>
      <c r="BV65" s="95"/>
    </row>
    <row r="66" spans="4:74" s="9" customFormat="1" ht="7.5" customHeight="1" x14ac:dyDescent="0.25"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95"/>
      <c r="AT66" s="95"/>
      <c r="AU66" s="95"/>
      <c r="AV66" s="95"/>
      <c r="AW66" s="95"/>
      <c r="AX66" s="95"/>
      <c r="AY66" s="95"/>
      <c r="AZ66" s="95"/>
      <c r="BA66" s="95"/>
      <c r="BB66" s="95"/>
      <c r="BC66" s="95"/>
      <c r="BD66" s="95"/>
      <c r="BE66" s="95"/>
      <c r="BF66" s="95"/>
      <c r="BG66" s="95"/>
      <c r="BH66" s="95"/>
      <c r="BI66" s="95"/>
      <c r="BJ66" s="95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</row>
    <row r="67" spans="4:74" s="9" customFormat="1" ht="7.5" customHeight="1" x14ac:dyDescent="0.25"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95"/>
      <c r="AT67" s="95"/>
      <c r="AU67" s="95"/>
      <c r="AV67" s="95"/>
      <c r="AW67" s="95"/>
      <c r="AX67" s="95"/>
      <c r="AY67" s="95"/>
      <c r="AZ67" s="95"/>
      <c r="BA67" s="95"/>
      <c r="BB67" s="95"/>
      <c r="BC67" s="95"/>
      <c r="BD67" s="95"/>
      <c r="BE67" s="95"/>
      <c r="BF67" s="95"/>
      <c r="BG67" s="95"/>
      <c r="BH67" s="95"/>
      <c r="BI67" s="95"/>
      <c r="BJ67" s="95"/>
      <c r="BK67" s="95"/>
      <c r="BL67" s="95"/>
      <c r="BM67" s="95"/>
      <c r="BN67" s="95"/>
      <c r="BO67" s="95"/>
      <c r="BP67" s="95"/>
      <c r="BQ67" s="95"/>
      <c r="BR67" s="95"/>
      <c r="BS67" s="95"/>
      <c r="BT67" s="95"/>
      <c r="BU67" s="95"/>
      <c r="BV67" s="95"/>
    </row>
    <row r="68" spans="4:74" s="9" customFormat="1" ht="7.5" customHeight="1" x14ac:dyDescent="0.25">
      <c r="D68" s="95" t="s">
        <v>6</v>
      </c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95" t="s">
        <v>6</v>
      </c>
      <c r="AT68" s="95"/>
      <c r="AU68" s="95"/>
      <c r="AV68" s="95"/>
      <c r="AW68" s="95"/>
      <c r="AX68" s="95"/>
      <c r="AY68" s="95"/>
      <c r="AZ68" s="95"/>
      <c r="BA68" s="95"/>
      <c r="BB68" s="95"/>
      <c r="BC68" s="95"/>
      <c r="BD68" s="95"/>
      <c r="BE68" s="95"/>
      <c r="BF68" s="95"/>
      <c r="BG68" s="95"/>
      <c r="BH68" s="95"/>
      <c r="BI68" s="95"/>
      <c r="BJ68" s="95"/>
      <c r="BK68" s="95"/>
      <c r="BL68" s="95"/>
      <c r="BM68" s="95"/>
      <c r="BN68" s="95"/>
      <c r="BO68" s="95"/>
      <c r="BP68" s="95"/>
      <c r="BQ68" s="95"/>
      <c r="BR68" s="95"/>
      <c r="BS68" s="95"/>
      <c r="BT68" s="95"/>
      <c r="BU68" s="95"/>
      <c r="BV68" s="95"/>
    </row>
    <row r="69" spans="4:74" s="9" customFormat="1" ht="7.5" customHeight="1" x14ac:dyDescent="0.25"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</row>
    <row r="70" spans="4:74" s="9" customFormat="1" ht="7.5" customHeight="1" x14ac:dyDescent="0.25"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</row>
    <row r="71" spans="4:74" s="9" customFormat="1" ht="7.5" customHeight="1" x14ac:dyDescent="0.25">
      <c r="D71" s="95" t="s">
        <v>6</v>
      </c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95" t="s">
        <v>6</v>
      </c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</row>
    <row r="72" spans="4:74" s="9" customFormat="1" ht="7.5" customHeight="1" x14ac:dyDescent="0.25"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95"/>
      <c r="AT72" s="95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5"/>
      <c r="BI72" s="95"/>
      <c r="BJ72" s="95"/>
      <c r="BK72" s="95"/>
      <c r="BL72" s="95"/>
      <c r="BM72" s="95"/>
      <c r="BN72" s="95"/>
      <c r="BO72" s="95"/>
      <c r="BP72" s="95"/>
      <c r="BQ72" s="95"/>
      <c r="BR72" s="95"/>
      <c r="BS72" s="95"/>
      <c r="BT72" s="95"/>
      <c r="BU72" s="95"/>
      <c r="BV72" s="95"/>
    </row>
    <row r="73" spans="4:74" s="9" customFormat="1" ht="7.5" customHeight="1" x14ac:dyDescent="0.25"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95"/>
      <c r="AT73" s="95"/>
      <c r="AU73" s="95"/>
      <c r="AV73" s="95"/>
      <c r="AW73" s="95"/>
      <c r="AX73" s="95"/>
      <c r="AY73" s="95"/>
      <c r="AZ73" s="95"/>
      <c r="BA73" s="95"/>
      <c r="BB73" s="95"/>
      <c r="BC73" s="95"/>
      <c r="BD73" s="95"/>
      <c r="BE73" s="95"/>
      <c r="BF73" s="95"/>
      <c r="BG73" s="95"/>
      <c r="BH73" s="95"/>
      <c r="BI73" s="95"/>
      <c r="BJ73" s="95"/>
      <c r="BK73" s="95"/>
      <c r="BL73" s="95"/>
      <c r="BM73" s="95"/>
      <c r="BN73" s="95"/>
      <c r="BO73" s="95"/>
      <c r="BP73" s="95"/>
      <c r="BQ73" s="95"/>
      <c r="BR73" s="95"/>
      <c r="BS73" s="95"/>
      <c r="BT73" s="95"/>
      <c r="BU73" s="95"/>
      <c r="BV73" s="95"/>
    </row>
    <row r="74" spans="4:74" s="9" customFormat="1" ht="7" customHeight="1" x14ac:dyDescent="0.25">
      <c r="D74" s="92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06" t="s">
        <v>82</v>
      </c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</row>
    <row r="75" spans="4:74" s="9" customFormat="1" ht="7" customHeight="1" x14ac:dyDescent="0.25"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</row>
    <row r="76" spans="4:74" s="9" customFormat="1" ht="7" customHeight="1" x14ac:dyDescent="0.25"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</row>
    <row r="77" spans="4:74" s="9" customFormat="1" ht="7" customHeight="1" x14ac:dyDescent="0.25"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</row>
    <row r="78" spans="4:74" s="9" customFormat="1" ht="7" customHeight="1" x14ac:dyDescent="0.25"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</row>
    <row r="79" spans="4:74" s="9" customFormat="1" ht="7" customHeight="1" x14ac:dyDescent="0.25"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</row>
    <row r="80" spans="4:74" s="9" customFormat="1" ht="7" customHeight="1" x14ac:dyDescent="0.25"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</row>
    <row r="81" spans="4:74" s="9" customFormat="1" ht="7" customHeight="1" x14ac:dyDescent="0.25"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06"/>
      <c r="BK81" s="106"/>
      <c r="BL81" s="106"/>
      <c r="BM81" s="106"/>
      <c r="BN81" s="106"/>
      <c r="BO81" s="106"/>
      <c r="BP81" s="106"/>
      <c r="BQ81" s="106"/>
      <c r="BR81" s="106"/>
      <c r="BS81" s="106"/>
      <c r="BT81" s="106"/>
      <c r="BU81" s="106"/>
      <c r="BV81" s="106"/>
    </row>
    <row r="82" spans="4:74" s="9" customFormat="1" ht="7" customHeight="1" x14ac:dyDescent="0.25">
      <c r="D82" s="92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5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</row>
    <row r="83" spans="4:74" s="9" customFormat="1" ht="7" customHeight="1" x14ac:dyDescent="0.25"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95"/>
      <c r="AO83" s="95"/>
      <c r="AP83" s="95"/>
      <c r="AQ83" s="95"/>
      <c r="AR83" s="95"/>
      <c r="AS83" s="95"/>
      <c r="AT83" s="95"/>
      <c r="AU83" s="95"/>
      <c r="AV83" s="95"/>
      <c r="AW83" s="95"/>
      <c r="AX83" s="95"/>
      <c r="AY83" s="95"/>
      <c r="AZ83" s="95"/>
      <c r="BA83" s="95"/>
      <c r="BB83" s="95"/>
      <c r="BC83" s="95"/>
      <c r="BD83" s="95"/>
      <c r="BE83" s="95"/>
      <c r="BF83" s="95"/>
      <c r="BG83" s="95"/>
      <c r="BH83" s="95"/>
      <c r="BI83" s="95"/>
      <c r="BJ83" s="95"/>
      <c r="BK83" s="95"/>
      <c r="BL83" s="95"/>
      <c r="BM83" s="95"/>
      <c r="BN83" s="95"/>
      <c r="BO83" s="95"/>
      <c r="BP83" s="95"/>
      <c r="BQ83" s="95"/>
      <c r="BR83" s="95"/>
      <c r="BS83" s="95"/>
      <c r="BT83" s="95"/>
      <c r="BU83" s="95"/>
      <c r="BV83" s="95"/>
    </row>
    <row r="84" spans="4:74" s="9" customFormat="1" ht="7" customHeight="1" x14ac:dyDescent="0.25"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95"/>
      <c r="BB84" s="95"/>
      <c r="BC84" s="95"/>
      <c r="BD84" s="95"/>
      <c r="BE84" s="95"/>
      <c r="BF84" s="95"/>
      <c r="BG84" s="95"/>
      <c r="BH84" s="95"/>
      <c r="BI84" s="95"/>
      <c r="BJ84" s="95"/>
      <c r="BK84" s="95"/>
      <c r="BL84" s="95"/>
      <c r="BM84" s="95"/>
      <c r="BN84" s="95"/>
      <c r="BO84" s="95"/>
      <c r="BP84" s="95"/>
      <c r="BQ84" s="95"/>
      <c r="BR84" s="95"/>
      <c r="BS84" s="95"/>
      <c r="BT84" s="95"/>
      <c r="BU84" s="95"/>
      <c r="BV84" s="95"/>
    </row>
    <row r="85" spans="4:74" s="9" customFormat="1" ht="7" customHeight="1" x14ac:dyDescent="0.25"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5"/>
      <c r="BA85" s="95"/>
      <c r="BB85" s="95"/>
      <c r="BC85" s="95"/>
      <c r="BD85" s="95"/>
      <c r="BE85" s="95"/>
      <c r="BF85" s="95"/>
      <c r="BG85" s="95"/>
      <c r="BH85" s="95"/>
      <c r="BI85" s="95"/>
      <c r="BJ85" s="95"/>
      <c r="BK85" s="95"/>
      <c r="BL85" s="95"/>
      <c r="BM85" s="95"/>
      <c r="BN85" s="95"/>
      <c r="BO85" s="95"/>
      <c r="BP85" s="95"/>
      <c r="BQ85" s="95"/>
      <c r="BR85" s="95"/>
      <c r="BS85" s="95"/>
      <c r="BT85" s="95"/>
      <c r="BU85" s="95"/>
      <c r="BV85" s="95"/>
    </row>
    <row r="86" spans="4:74" s="9" customFormat="1" ht="7" customHeight="1" x14ac:dyDescent="0.25"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5"/>
      <c r="BA86" s="95"/>
      <c r="BB86" s="95"/>
      <c r="BC86" s="95"/>
      <c r="BD86" s="95"/>
      <c r="BE86" s="95"/>
      <c r="BF86" s="95"/>
      <c r="BG86" s="95"/>
      <c r="BH86" s="95"/>
      <c r="BI86" s="95"/>
      <c r="BJ86" s="95"/>
      <c r="BK86" s="95"/>
      <c r="BL86" s="95"/>
      <c r="BM86" s="95"/>
      <c r="BN86" s="95"/>
      <c r="BO86" s="95"/>
      <c r="BP86" s="95"/>
      <c r="BQ86" s="95"/>
      <c r="BR86" s="95"/>
      <c r="BS86" s="95"/>
      <c r="BT86" s="95"/>
      <c r="BU86" s="95"/>
      <c r="BV86" s="95"/>
    </row>
    <row r="87" spans="4:74" s="9" customFormat="1" ht="7" customHeight="1" x14ac:dyDescent="0.25"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5"/>
      <c r="BA87" s="95"/>
      <c r="BB87" s="95"/>
      <c r="BC87" s="95"/>
      <c r="BD87" s="95"/>
      <c r="BE87" s="95"/>
      <c r="BF87" s="95"/>
      <c r="BG87" s="95"/>
      <c r="BH87" s="95"/>
      <c r="BI87" s="95"/>
      <c r="BJ87" s="95"/>
      <c r="BK87" s="95"/>
      <c r="BL87" s="95"/>
      <c r="BM87" s="95"/>
      <c r="BN87" s="95"/>
      <c r="BO87" s="95"/>
      <c r="BP87" s="95"/>
      <c r="BQ87" s="95"/>
      <c r="BR87" s="95"/>
      <c r="BS87" s="95"/>
      <c r="BT87" s="95"/>
      <c r="BU87" s="95"/>
      <c r="BV87" s="95"/>
    </row>
    <row r="88" spans="4:74" s="9" customFormat="1" ht="7" customHeight="1" x14ac:dyDescent="0.25"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95"/>
      <c r="BB88" s="95"/>
      <c r="BC88" s="95"/>
      <c r="BD88" s="95"/>
      <c r="BE88" s="95"/>
      <c r="BF88" s="95"/>
      <c r="BG88" s="95"/>
      <c r="BH88" s="95"/>
      <c r="BI88" s="95"/>
      <c r="BJ88" s="95"/>
      <c r="BK88" s="95"/>
      <c r="BL88" s="95"/>
      <c r="BM88" s="95"/>
      <c r="BN88" s="95"/>
      <c r="BO88" s="95"/>
      <c r="BP88" s="95"/>
      <c r="BQ88" s="95"/>
      <c r="BR88" s="95"/>
      <c r="BS88" s="95"/>
      <c r="BT88" s="95"/>
      <c r="BU88" s="95"/>
      <c r="BV88" s="95"/>
    </row>
    <row r="89" spans="4:74" s="9" customFormat="1" ht="7" customHeight="1" x14ac:dyDescent="0.25">
      <c r="D89" s="92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06" t="s">
        <v>85</v>
      </c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06"/>
      <c r="BK89" s="106"/>
      <c r="BL89" s="106"/>
      <c r="BM89" s="106"/>
      <c r="BN89" s="106"/>
      <c r="BO89" s="106"/>
      <c r="BP89" s="106"/>
      <c r="BQ89" s="106"/>
      <c r="BR89" s="106"/>
      <c r="BS89" s="106"/>
      <c r="BT89" s="106"/>
      <c r="BU89" s="106"/>
      <c r="BV89" s="106"/>
    </row>
    <row r="90" spans="4:74" s="9" customFormat="1" ht="7" customHeight="1" x14ac:dyDescent="0.25"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06"/>
      <c r="BK90" s="106"/>
      <c r="BL90" s="106"/>
      <c r="BM90" s="106"/>
      <c r="BN90" s="106"/>
      <c r="BO90" s="106"/>
      <c r="BP90" s="106"/>
      <c r="BQ90" s="106"/>
      <c r="BR90" s="106"/>
      <c r="BS90" s="106"/>
      <c r="BT90" s="106"/>
      <c r="BU90" s="106"/>
      <c r="BV90" s="106"/>
    </row>
    <row r="91" spans="4:74" s="9" customFormat="1" ht="7" customHeight="1" x14ac:dyDescent="0.25"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06"/>
      <c r="BK91" s="106"/>
      <c r="BL91" s="106"/>
      <c r="BM91" s="106"/>
      <c r="BN91" s="106"/>
      <c r="BO91" s="106"/>
      <c r="BP91" s="106"/>
      <c r="BQ91" s="106"/>
      <c r="BR91" s="106"/>
      <c r="BS91" s="106"/>
      <c r="BT91" s="106"/>
      <c r="BU91" s="106"/>
      <c r="BV91" s="106"/>
    </row>
    <row r="92" spans="4:74" s="9" customFormat="1" ht="7" customHeight="1" x14ac:dyDescent="0.25"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06"/>
      <c r="BK92" s="106"/>
      <c r="BL92" s="106"/>
      <c r="BM92" s="106"/>
      <c r="BN92" s="106"/>
      <c r="BO92" s="106"/>
      <c r="BP92" s="106"/>
      <c r="BQ92" s="106"/>
      <c r="BR92" s="106"/>
      <c r="BS92" s="106"/>
      <c r="BT92" s="106"/>
      <c r="BU92" s="106"/>
      <c r="BV92" s="106"/>
    </row>
    <row r="93" spans="4:74" s="9" customFormat="1" ht="7" customHeight="1" x14ac:dyDescent="0.25"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06"/>
      <c r="BK93" s="106"/>
      <c r="BL93" s="106"/>
      <c r="BM93" s="106"/>
      <c r="BN93" s="106"/>
      <c r="BO93" s="106"/>
      <c r="BP93" s="106"/>
      <c r="BQ93" s="106"/>
      <c r="BR93" s="106"/>
      <c r="BS93" s="106"/>
      <c r="BT93" s="106"/>
      <c r="BU93" s="106"/>
      <c r="BV93" s="106"/>
    </row>
    <row r="94" spans="4:74" s="9" customFormat="1" ht="7" customHeight="1" x14ac:dyDescent="0.25"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  <c r="BN94" s="106"/>
      <c r="BO94" s="106"/>
      <c r="BP94" s="106"/>
      <c r="BQ94" s="106"/>
      <c r="BR94" s="106"/>
      <c r="BS94" s="106"/>
      <c r="BT94" s="106"/>
      <c r="BU94" s="106"/>
      <c r="BV94" s="106"/>
    </row>
    <row r="95" spans="4:74" s="9" customFormat="1" ht="7" customHeight="1" x14ac:dyDescent="0.25"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</row>
    <row r="96" spans="4:74" s="9" customFormat="1" ht="7" customHeight="1" x14ac:dyDescent="0.25"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94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95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7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 t="s">
        <v>96</v>
      </c>
      <c r="AX7" s="108"/>
      <c r="AY7" s="108"/>
      <c r="AZ7" s="108"/>
      <c r="BA7" s="108"/>
      <c r="BB7" s="108"/>
      <c r="BC7" s="108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76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77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9"/>
      <c r="E37" s="140"/>
      <c r="F37" s="140"/>
      <c r="G37" s="140"/>
      <c r="H37" s="140"/>
      <c r="I37" s="140"/>
      <c r="J37" s="140"/>
      <c r="K37" s="140"/>
      <c r="L37" s="140"/>
      <c r="M37" s="148"/>
      <c r="N37" s="140"/>
      <c r="O37" s="140"/>
      <c r="P37" s="140"/>
      <c r="Q37" s="140"/>
      <c r="R37" s="140"/>
      <c r="S37" s="149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9"/>
      <c r="BG37" s="92"/>
      <c r="BH37" s="92"/>
      <c r="BI37" s="92"/>
      <c r="BJ37" s="92"/>
      <c r="BK37" s="92"/>
      <c r="BL37" s="92"/>
      <c r="BM37" s="92"/>
      <c r="BN37" s="92"/>
      <c r="BO37" s="148"/>
      <c r="BP37" s="140"/>
      <c r="BQ37" s="140"/>
      <c r="BR37" s="140"/>
      <c r="BS37" s="140"/>
      <c r="BT37" s="140"/>
      <c r="BU37" s="140"/>
      <c r="BV37" s="141"/>
    </row>
    <row r="38" spans="4:74" s="9" customFormat="1" ht="7.4" customHeight="1" x14ac:dyDescent="0.25">
      <c r="D38" s="142"/>
      <c r="E38" s="143"/>
      <c r="F38" s="143"/>
      <c r="G38" s="143"/>
      <c r="H38" s="143"/>
      <c r="I38" s="143"/>
      <c r="J38" s="143"/>
      <c r="K38" s="143"/>
      <c r="L38" s="143"/>
      <c r="M38" s="144"/>
      <c r="N38" s="143"/>
      <c r="O38" s="143"/>
      <c r="P38" s="143"/>
      <c r="Q38" s="143"/>
      <c r="R38" s="143"/>
      <c r="S38" s="145"/>
      <c r="T38" s="144"/>
      <c r="U38" s="143"/>
      <c r="V38" s="143"/>
      <c r="W38" s="143"/>
      <c r="X38" s="143"/>
      <c r="Y38" s="145"/>
      <c r="Z38" s="144"/>
      <c r="AA38" s="143"/>
      <c r="AB38" s="143"/>
      <c r="AC38" s="143"/>
      <c r="AD38" s="143"/>
      <c r="AE38" s="143"/>
      <c r="AF38" s="143"/>
      <c r="AG38" s="145"/>
      <c r="AH38" s="151"/>
      <c r="AI38" s="152"/>
      <c r="AJ38" s="152"/>
      <c r="AK38" s="152"/>
      <c r="AL38" s="152"/>
      <c r="AM38" s="152"/>
      <c r="AN38" s="152"/>
      <c r="AO38" s="152"/>
      <c r="AP38" s="152"/>
      <c r="AQ38" s="152"/>
      <c r="AR38" s="153"/>
      <c r="AS38" s="92"/>
      <c r="AT38" s="92"/>
      <c r="AU38" s="92"/>
      <c r="AV38" s="92"/>
      <c r="AW38" s="92"/>
      <c r="AX38" s="92"/>
      <c r="AY38" s="92"/>
      <c r="AZ38" s="92"/>
      <c r="BA38" s="144"/>
      <c r="BB38" s="143"/>
      <c r="BC38" s="143"/>
      <c r="BD38" s="143"/>
      <c r="BE38" s="143"/>
      <c r="BF38" s="145"/>
      <c r="BG38" s="144"/>
      <c r="BH38" s="143"/>
      <c r="BI38" s="143"/>
      <c r="BJ38" s="143"/>
      <c r="BK38" s="143"/>
      <c r="BL38" s="143"/>
      <c r="BM38" s="143"/>
      <c r="BN38" s="145"/>
      <c r="BO38" s="144"/>
      <c r="BP38" s="143"/>
      <c r="BQ38" s="143"/>
      <c r="BR38" s="143"/>
      <c r="BS38" s="143"/>
      <c r="BT38" s="143"/>
      <c r="BU38" s="143"/>
      <c r="BV38" s="150"/>
    </row>
    <row r="39" spans="4:74" s="9" customFormat="1" ht="7.4" customHeight="1" x14ac:dyDescent="0.25">
      <c r="D39" s="137"/>
      <c r="E39" s="84"/>
      <c r="F39" s="84"/>
      <c r="G39" s="84"/>
      <c r="H39" s="84"/>
      <c r="I39" s="84"/>
      <c r="J39" s="84"/>
      <c r="K39" s="84"/>
      <c r="L39" s="84"/>
      <c r="M39" s="146"/>
      <c r="N39" s="84"/>
      <c r="O39" s="84"/>
      <c r="P39" s="84"/>
      <c r="Q39" s="84"/>
      <c r="R39" s="84"/>
      <c r="S39" s="147"/>
      <c r="T39" s="146"/>
      <c r="U39" s="84"/>
      <c r="V39" s="84"/>
      <c r="W39" s="84"/>
      <c r="X39" s="84"/>
      <c r="Y39" s="147"/>
      <c r="Z39" s="146"/>
      <c r="AA39" s="84"/>
      <c r="AB39" s="84"/>
      <c r="AC39" s="84"/>
      <c r="AD39" s="84"/>
      <c r="AE39" s="84"/>
      <c r="AF39" s="84"/>
      <c r="AG39" s="147"/>
      <c r="AH39" s="154"/>
      <c r="AI39" s="155"/>
      <c r="AJ39" s="155"/>
      <c r="AK39" s="155"/>
      <c r="AL39" s="155"/>
      <c r="AM39" s="155"/>
      <c r="AN39" s="155"/>
      <c r="AO39" s="155"/>
      <c r="AP39" s="155"/>
      <c r="AQ39" s="155"/>
      <c r="AR39" s="156"/>
      <c r="AS39" s="92"/>
      <c r="AT39" s="92"/>
      <c r="AU39" s="92"/>
      <c r="AV39" s="92"/>
      <c r="AW39" s="92"/>
      <c r="AX39" s="92"/>
      <c r="AY39" s="92"/>
      <c r="AZ39" s="92"/>
      <c r="BA39" s="146"/>
      <c r="BB39" s="84"/>
      <c r="BC39" s="84"/>
      <c r="BD39" s="84"/>
      <c r="BE39" s="84"/>
      <c r="BF39" s="147"/>
      <c r="BG39" s="146"/>
      <c r="BH39" s="84"/>
      <c r="BI39" s="84"/>
      <c r="BJ39" s="84"/>
      <c r="BK39" s="84"/>
      <c r="BL39" s="84"/>
      <c r="BM39" s="84"/>
      <c r="BN39" s="147"/>
      <c r="BO39" s="146"/>
      <c r="BP39" s="84"/>
      <c r="BQ39" s="84"/>
      <c r="BR39" s="84"/>
      <c r="BS39" s="84"/>
      <c r="BT39" s="84"/>
      <c r="BU39" s="84"/>
      <c r="BV39" s="138"/>
    </row>
    <row r="40" spans="4:74" s="9" customFormat="1" ht="7.4" customHeight="1" x14ac:dyDescent="0.25">
      <c r="D40" s="139"/>
      <c r="E40" s="140"/>
      <c r="F40" s="140"/>
      <c r="G40" s="140"/>
      <c r="H40" s="140"/>
      <c r="I40" s="140"/>
      <c r="J40" s="140"/>
      <c r="K40" s="140"/>
      <c r="L40" s="140"/>
      <c r="M40" s="146"/>
      <c r="N40" s="84"/>
      <c r="O40" s="84"/>
      <c r="P40" s="84"/>
      <c r="Q40" s="84"/>
      <c r="R40" s="84"/>
      <c r="S40" s="147"/>
      <c r="T40" s="146"/>
      <c r="U40" s="84"/>
      <c r="V40" s="84"/>
      <c r="W40" s="84"/>
      <c r="X40" s="84"/>
      <c r="Y40" s="147"/>
      <c r="Z40" s="146"/>
      <c r="AA40" s="84"/>
      <c r="AB40" s="84"/>
      <c r="AC40" s="84"/>
      <c r="AD40" s="84"/>
      <c r="AE40" s="84"/>
      <c r="AF40" s="84"/>
      <c r="AG40" s="147"/>
      <c r="AH40" s="154"/>
      <c r="AI40" s="155"/>
      <c r="AJ40" s="155"/>
      <c r="AK40" s="155"/>
      <c r="AL40" s="155"/>
      <c r="AM40" s="155"/>
      <c r="AN40" s="155"/>
      <c r="AO40" s="155"/>
      <c r="AP40" s="155"/>
      <c r="AQ40" s="155"/>
      <c r="AR40" s="156"/>
      <c r="AS40" s="92"/>
      <c r="AT40" s="92"/>
      <c r="AU40" s="92"/>
      <c r="AV40" s="92"/>
      <c r="AW40" s="92"/>
      <c r="AX40" s="92"/>
      <c r="AY40" s="92"/>
      <c r="AZ40" s="92"/>
      <c r="BA40" s="146"/>
      <c r="BB40" s="84"/>
      <c r="BC40" s="84"/>
      <c r="BD40" s="84"/>
      <c r="BE40" s="84"/>
      <c r="BF40" s="147"/>
      <c r="BG40" s="146"/>
      <c r="BH40" s="84"/>
      <c r="BI40" s="84"/>
      <c r="BJ40" s="84"/>
      <c r="BK40" s="84"/>
      <c r="BL40" s="84"/>
      <c r="BM40" s="84"/>
      <c r="BN40" s="147"/>
      <c r="BO40" s="146"/>
      <c r="BP40" s="84"/>
      <c r="BQ40" s="84"/>
      <c r="BR40" s="84"/>
      <c r="BS40" s="84"/>
      <c r="BT40" s="84"/>
      <c r="BU40" s="84"/>
      <c r="BV40" s="138"/>
    </row>
    <row r="41" spans="4:74" s="9" customFormat="1" ht="7.4" customHeight="1" x14ac:dyDescent="0.25">
      <c r="D41" s="142"/>
      <c r="E41" s="143"/>
      <c r="F41" s="143"/>
      <c r="G41" s="143"/>
      <c r="H41" s="143"/>
      <c r="I41" s="143"/>
      <c r="J41" s="143"/>
      <c r="K41" s="143"/>
      <c r="L41" s="143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92"/>
      <c r="AT41" s="92"/>
      <c r="AU41" s="92"/>
      <c r="AV41" s="92"/>
      <c r="AW41" s="92"/>
      <c r="AX41" s="92"/>
      <c r="AY41" s="92"/>
      <c r="AZ41" s="92"/>
      <c r="BA41" s="146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.4" customHeight="1" x14ac:dyDescent="0.25">
      <c r="D42" s="137"/>
      <c r="E42" s="84"/>
      <c r="F42" s="84"/>
      <c r="G42" s="84"/>
      <c r="H42" s="84"/>
      <c r="I42" s="84"/>
      <c r="J42" s="84"/>
      <c r="K42" s="84"/>
      <c r="L42" s="84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92"/>
      <c r="AT42" s="92"/>
      <c r="AU42" s="92"/>
      <c r="AV42" s="92"/>
      <c r="AW42" s="92"/>
      <c r="AX42" s="92"/>
      <c r="AY42" s="92"/>
      <c r="AZ42" s="92"/>
      <c r="BA42" s="146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.4" customHeight="1" x14ac:dyDescent="0.25">
      <c r="D43" s="139"/>
      <c r="E43" s="140"/>
      <c r="F43" s="140"/>
      <c r="G43" s="140"/>
      <c r="H43" s="140"/>
      <c r="I43" s="140"/>
      <c r="J43" s="140"/>
      <c r="K43" s="140"/>
      <c r="L43" s="140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92"/>
      <c r="AT43" s="92"/>
      <c r="AU43" s="92"/>
      <c r="AV43" s="92"/>
      <c r="AW43" s="92"/>
      <c r="AX43" s="92"/>
      <c r="AY43" s="92"/>
      <c r="AZ43" s="92"/>
      <c r="BA43" s="146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.4" customHeight="1" x14ac:dyDescent="0.25">
      <c r="D44" s="142"/>
      <c r="E44" s="143"/>
      <c r="F44" s="143"/>
      <c r="G44" s="143"/>
      <c r="H44" s="143"/>
      <c r="I44" s="143"/>
      <c r="J44" s="143"/>
      <c r="K44" s="143"/>
      <c r="L44" s="143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92"/>
      <c r="AT44" s="92"/>
      <c r="AU44" s="92"/>
      <c r="AV44" s="92"/>
      <c r="AW44" s="92"/>
      <c r="AX44" s="92"/>
      <c r="AY44" s="92"/>
      <c r="AZ44" s="92"/>
      <c r="BA44" s="146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.4" customHeight="1" x14ac:dyDescent="0.25">
      <c r="D45" s="137"/>
      <c r="E45" s="84"/>
      <c r="F45" s="84"/>
      <c r="G45" s="84"/>
      <c r="H45" s="84"/>
      <c r="I45" s="84"/>
      <c r="J45" s="84"/>
      <c r="K45" s="84"/>
      <c r="L45" s="84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92"/>
      <c r="AT45" s="92"/>
      <c r="AU45" s="92"/>
      <c r="AV45" s="92"/>
      <c r="AW45" s="92"/>
      <c r="AX45" s="92"/>
      <c r="AY45" s="92"/>
      <c r="AZ45" s="92"/>
      <c r="BA45" s="146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.4" customHeight="1" x14ac:dyDescent="0.25">
      <c r="D46" s="139"/>
      <c r="E46" s="140"/>
      <c r="F46" s="140"/>
      <c r="G46" s="140"/>
      <c r="H46" s="140"/>
      <c r="I46" s="140"/>
      <c r="J46" s="140"/>
      <c r="K46" s="140"/>
      <c r="L46" s="140"/>
      <c r="M46" s="148"/>
      <c r="N46" s="140"/>
      <c r="O46" s="140"/>
      <c r="P46" s="140"/>
      <c r="Q46" s="140"/>
      <c r="R46" s="140"/>
      <c r="S46" s="149"/>
      <c r="T46" s="148"/>
      <c r="U46" s="140"/>
      <c r="V46" s="140"/>
      <c r="W46" s="140"/>
      <c r="X46" s="140"/>
      <c r="Y46" s="149"/>
      <c r="Z46" s="148"/>
      <c r="AA46" s="140"/>
      <c r="AB46" s="140"/>
      <c r="AC46" s="140"/>
      <c r="AD46" s="140"/>
      <c r="AE46" s="140"/>
      <c r="AF46" s="140"/>
      <c r="AG46" s="149"/>
      <c r="AH46" s="157"/>
      <c r="AI46" s="158"/>
      <c r="AJ46" s="158"/>
      <c r="AK46" s="158"/>
      <c r="AL46" s="158"/>
      <c r="AM46" s="158"/>
      <c r="AN46" s="158"/>
      <c r="AO46" s="158"/>
      <c r="AP46" s="158"/>
      <c r="AQ46" s="158"/>
      <c r="AR46" s="159"/>
      <c r="AS46" s="92"/>
      <c r="AT46" s="92"/>
      <c r="AU46" s="92"/>
      <c r="AV46" s="92"/>
      <c r="AW46" s="92"/>
      <c r="AX46" s="92"/>
      <c r="AY46" s="92"/>
      <c r="AZ46" s="92"/>
      <c r="BA46" s="148"/>
      <c r="BB46" s="140"/>
      <c r="BC46" s="140"/>
      <c r="BD46" s="140"/>
      <c r="BE46" s="140"/>
      <c r="BF46" s="149"/>
      <c r="BG46" s="148"/>
      <c r="BH46" s="140"/>
      <c r="BI46" s="140"/>
      <c r="BJ46" s="140"/>
      <c r="BK46" s="140"/>
      <c r="BL46" s="140"/>
      <c r="BM46" s="140"/>
      <c r="BN46" s="149"/>
      <c r="BO46" s="148"/>
      <c r="BP46" s="140"/>
      <c r="BQ46" s="140"/>
      <c r="BR46" s="140"/>
      <c r="BS46" s="140"/>
      <c r="BT46" s="140"/>
      <c r="BU46" s="140"/>
      <c r="BV46" s="141"/>
    </row>
    <row r="47" spans="4:74" s="9" customFormat="1" ht="7.4" customHeight="1" x14ac:dyDescent="0.25">
      <c r="D47" s="142"/>
      <c r="E47" s="143"/>
      <c r="F47" s="143"/>
      <c r="G47" s="143"/>
      <c r="H47" s="143"/>
      <c r="I47" s="143"/>
      <c r="J47" s="143"/>
      <c r="K47" s="143"/>
      <c r="L47" s="143"/>
      <c r="M47" s="144"/>
      <c r="N47" s="143"/>
      <c r="O47" s="143"/>
      <c r="P47" s="143"/>
      <c r="Q47" s="143"/>
      <c r="R47" s="143"/>
      <c r="S47" s="145"/>
      <c r="T47" s="144"/>
      <c r="U47" s="143"/>
      <c r="V47" s="143"/>
      <c r="W47" s="143"/>
      <c r="X47" s="143"/>
      <c r="Y47" s="145"/>
      <c r="Z47" s="144"/>
      <c r="AA47" s="143"/>
      <c r="AB47" s="143"/>
      <c r="AC47" s="143"/>
      <c r="AD47" s="143"/>
      <c r="AE47" s="143"/>
      <c r="AF47" s="143"/>
      <c r="AG47" s="145"/>
      <c r="AH47" s="151"/>
      <c r="AI47" s="152"/>
      <c r="AJ47" s="152"/>
      <c r="AK47" s="152"/>
      <c r="AL47" s="152"/>
      <c r="AM47" s="152"/>
      <c r="AN47" s="152"/>
      <c r="AO47" s="152"/>
      <c r="AP47" s="152"/>
      <c r="AQ47" s="152"/>
      <c r="AR47" s="153"/>
      <c r="AS47" s="92"/>
      <c r="AT47" s="92"/>
      <c r="AU47" s="92"/>
      <c r="AV47" s="92"/>
      <c r="AW47" s="92"/>
      <c r="AX47" s="92"/>
      <c r="AY47" s="92"/>
      <c r="AZ47" s="92"/>
      <c r="BA47" s="144"/>
      <c r="BB47" s="143"/>
      <c r="BC47" s="143"/>
      <c r="BD47" s="143"/>
      <c r="BE47" s="143"/>
      <c r="BF47" s="145"/>
      <c r="BG47" s="144"/>
      <c r="BH47" s="143"/>
      <c r="BI47" s="143"/>
      <c r="BJ47" s="143"/>
      <c r="BK47" s="143"/>
      <c r="BL47" s="143"/>
      <c r="BM47" s="143"/>
      <c r="BN47" s="145"/>
      <c r="BO47" s="144"/>
      <c r="BP47" s="143"/>
      <c r="BQ47" s="143"/>
      <c r="BR47" s="143"/>
      <c r="BS47" s="143"/>
      <c r="BT47" s="143"/>
      <c r="BU47" s="143"/>
      <c r="BV47" s="150"/>
    </row>
    <row r="48" spans="4:74" s="9" customFormat="1" ht="7.4" customHeight="1" x14ac:dyDescent="0.25">
      <c r="D48" s="137"/>
      <c r="E48" s="84"/>
      <c r="F48" s="84"/>
      <c r="G48" s="84"/>
      <c r="H48" s="84"/>
      <c r="I48" s="84"/>
      <c r="J48" s="84"/>
      <c r="K48" s="84"/>
      <c r="L48" s="84"/>
      <c r="M48" s="146"/>
      <c r="N48" s="84"/>
      <c r="O48" s="84"/>
      <c r="P48" s="84"/>
      <c r="Q48" s="84"/>
      <c r="R48" s="84"/>
      <c r="S48" s="147"/>
      <c r="T48" s="146"/>
      <c r="U48" s="84"/>
      <c r="V48" s="84"/>
      <c r="W48" s="84"/>
      <c r="X48" s="84"/>
      <c r="Y48" s="147"/>
      <c r="Z48" s="146"/>
      <c r="AA48" s="84"/>
      <c r="AB48" s="84"/>
      <c r="AC48" s="84"/>
      <c r="AD48" s="84"/>
      <c r="AE48" s="84"/>
      <c r="AF48" s="84"/>
      <c r="AG48" s="147"/>
      <c r="AH48" s="154"/>
      <c r="AI48" s="155"/>
      <c r="AJ48" s="155"/>
      <c r="AK48" s="155"/>
      <c r="AL48" s="155"/>
      <c r="AM48" s="155"/>
      <c r="AN48" s="155"/>
      <c r="AO48" s="155"/>
      <c r="AP48" s="155"/>
      <c r="AQ48" s="155"/>
      <c r="AR48" s="156"/>
      <c r="AS48" s="92"/>
      <c r="AT48" s="92"/>
      <c r="AU48" s="92"/>
      <c r="AV48" s="92"/>
      <c r="AW48" s="92"/>
      <c r="AX48" s="92"/>
      <c r="AY48" s="92"/>
      <c r="AZ48" s="92"/>
      <c r="BA48" s="146"/>
      <c r="BB48" s="84"/>
      <c r="BC48" s="84"/>
      <c r="BD48" s="84"/>
      <c r="BE48" s="84"/>
      <c r="BF48" s="147"/>
      <c r="BG48" s="146"/>
      <c r="BH48" s="84"/>
      <c r="BI48" s="84"/>
      <c r="BJ48" s="84"/>
      <c r="BK48" s="84"/>
      <c r="BL48" s="84"/>
      <c r="BM48" s="84"/>
      <c r="BN48" s="147"/>
      <c r="BO48" s="146"/>
      <c r="BP48" s="84"/>
      <c r="BQ48" s="84"/>
      <c r="BR48" s="84"/>
      <c r="BS48" s="84"/>
      <c r="BT48" s="84"/>
      <c r="BU48" s="84"/>
      <c r="BV48" s="138"/>
    </row>
    <row r="49" spans="4:74" s="9" customFormat="1" ht="7.4" customHeight="1" x14ac:dyDescent="0.25">
      <c r="D49" s="139"/>
      <c r="E49" s="140"/>
      <c r="F49" s="140"/>
      <c r="G49" s="140"/>
      <c r="H49" s="140"/>
      <c r="I49" s="140"/>
      <c r="J49" s="140"/>
      <c r="K49" s="140"/>
      <c r="L49" s="140"/>
      <c r="M49" s="146"/>
      <c r="N49" s="84"/>
      <c r="O49" s="84"/>
      <c r="P49" s="84"/>
      <c r="Q49" s="84"/>
      <c r="R49" s="84"/>
      <c r="S49" s="147"/>
      <c r="T49" s="146"/>
      <c r="U49" s="84"/>
      <c r="V49" s="84"/>
      <c r="W49" s="84"/>
      <c r="X49" s="84"/>
      <c r="Y49" s="147"/>
      <c r="Z49" s="146"/>
      <c r="AA49" s="84"/>
      <c r="AB49" s="84"/>
      <c r="AC49" s="84"/>
      <c r="AD49" s="84"/>
      <c r="AE49" s="84"/>
      <c r="AF49" s="84"/>
      <c r="AG49" s="147"/>
      <c r="AH49" s="154"/>
      <c r="AI49" s="155"/>
      <c r="AJ49" s="155"/>
      <c r="AK49" s="155"/>
      <c r="AL49" s="155"/>
      <c r="AM49" s="155"/>
      <c r="AN49" s="155"/>
      <c r="AO49" s="155"/>
      <c r="AP49" s="155"/>
      <c r="AQ49" s="155"/>
      <c r="AR49" s="156"/>
      <c r="AS49" s="92"/>
      <c r="AT49" s="92"/>
      <c r="AU49" s="92"/>
      <c r="AV49" s="92"/>
      <c r="AW49" s="92"/>
      <c r="AX49" s="92"/>
      <c r="AY49" s="92"/>
      <c r="AZ49" s="92"/>
      <c r="BA49" s="146"/>
      <c r="BB49" s="84"/>
      <c r="BC49" s="84"/>
      <c r="BD49" s="84"/>
      <c r="BE49" s="84"/>
      <c r="BF49" s="147"/>
      <c r="BG49" s="146"/>
      <c r="BH49" s="84"/>
      <c r="BI49" s="84"/>
      <c r="BJ49" s="84"/>
      <c r="BK49" s="84"/>
      <c r="BL49" s="84"/>
      <c r="BM49" s="84"/>
      <c r="BN49" s="147"/>
      <c r="BO49" s="146"/>
      <c r="BP49" s="84"/>
      <c r="BQ49" s="84"/>
      <c r="BR49" s="84"/>
      <c r="BS49" s="84"/>
      <c r="BT49" s="84"/>
      <c r="BU49" s="84"/>
      <c r="BV49" s="138"/>
    </row>
    <row r="50" spans="4:74" s="9" customFormat="1" ht="7.4" customHeight="1" x14ac:dyDescent="0.25">
      <c r="D50" s="142"/>
      <c r="E50" s="143"/>
      <c r="F50" s="143"/>
      <c r="G50" s="143"/>
      <c r="H50" s="143"/>
      <c r="I50" s="143"/>
      <c r="J50" s="143"/>
      <c r="K50" s="143"/>
      <c r="L50" s="143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92"/>
      <c r="AT50" s="92"/>
      <c r="AU50" s="92"/>
      <c r="AV50" s="92"/>
      <c r="AW50" s="92"/>
      <c r="AX50" s="92"/>
      <c r="AY50" s="92"/>
      <c r="AZ50" s="92"/>
      <c r="BA50" s="146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.4" customHeight="1" x14ac:dyDescent="0.25">
      <c r="D51" s="137"/>
      <c r="E51" s="84"/>
      <c r="F51" s="84"/>
      <c r="G51" s="84"/>
      <c r="H51" s="84"/>
      <c r="I51" s="84"/>
      <c r="J51" s="84"/>
      <c r="K51" s="84"/>
      <c r="L51" s="84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92"/>
      <c r="AT51" s="92"/>
      <c r="AU51" s="92"/>
      <c r="AV51" s="92"/>
      <c r="AW51" s="92"/>
      <c r="AX51" s="92"/>
      <c r="AY51" s="92"/>
      <c r="AZ51" s="92"/>
      <c r="BA51" s="146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.4" customHeight="1" x14ac:dyDescent="0.25">
      <c r="D52" s="139"/>
      <c r="E52" s="140"/>
      <c r="F52" s="140"/>
      <c r="G52" s="140"/>
      <c r="H52" s="140"/>
      <c r="I52" s="140"/>
      <c r="J52" s="140"/>
      <c r="K52" s="140"/>
      <c r="L52" s="140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92"/>
      <c r="AT52" s="92"/>
      <c r="AU52" s="92"/>
      <c r="AV52" s="92"/>
      <c r="AW52" s="92"/>
      <c r="AX52" s="92"/>
      <c r="AY52" s="92"/>
      <c r="AZ52" s="92"/>
      <c r="BA52" s="146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.4" customHeight="1" x14ac:dyDescent="0.25">
      <c r="D53" s="142"/>
      <c r="E53" s="143"/>
      <c r="F53" s="143"/>
      <c r="G53" s="143"/>
      <c r="H53" s="143"/>
      <c r="I53" s="143"/>
      <c r="J53" s="143"/>
      <c r="K53" s="143"/>
      <c r="L53" s="143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92"/>
      <c r="AT53" s="92"/>
      <c r="AU53" s="92"/>
      <c r="AV53" s="92"/>
      <c r="AW53" s="92"/>
      <c r="AX53" s="92"/>
      <c r="AY53" s="92"/>
      <c r="AZ53" s="92"/>
      <c r="BA53" s="146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.4" customHeight="1" x14ac:dyDescent="0.25">
      <c r="D54" s="137"/>
      <c r="E54" s="84"/>
      <c r="F54" s="84"/>
      <c r="G54" s="84"/>
      <c r="H54" s="84"/>
      <c r="I54" s="84"/>
      <c r="J54" s="84"/>
      <c r="K54" s="84"/>
      <c r="L54" s="84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92"/>
      <c r="AT54" s="92"/>
      <c r="AU54" s="92"/>
      <c r="AV54" s="92"/>
      <c r="AW54" s="92"/>
      <c r="AX54" s="92"/>
      <c r="AY54" s="92"/>
      <c r="AZ54" s="92"/>
      <c r="BA54" s="146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.4" customHeight="1" x14ac:dyDescent="0.25">
      <c r="D55" s="139"/>
      <c r="E55" s="140"/>
      <c r="F55" s="140"/>
      <c r="G55" s="140"/>
      <c r="H55" s="140"/>
      <c r="I55" s="140"/>
      <c r="J55" s="140"/>
      <c r="K55" s="140"/>
      <c r="L55" s="140"/>
      <c r="M55" s="148"/>
      <c r="N55" s="140"/>
      <c r="O55" s="140"/>
      <c r="P55" s="140"/>
      <c r="Q55" s="140"/>
      <c r="R55" s="140"/>
      <c r="S55" s="149"/>
      <c r="T55" s="148"/>
      <c r="U55" s="140"/>
      <c r="V55" s="140"/>
      <c r="W55" s="140"/>
      <c r="X55" s="140"/>
      <c r="Y55" s="149"/>
      <c r="Z55" s="148"/>
      <c r="AA55" s="140"/>
      <c r="AB55" s="140"/>
      <c r="AC55" s="140"/>
      <c r="AD55" s="140"/>
      <c r="AE55" s="140"/>
      <c r="AF55" s="140"/>
      <c r="AG55" s="149"/>
      <c r="AH55" s="157"/>
      <c r="AI55" s="158"/>
      <c r="AJ55" s="158"/>
      <c r="AK55" s="158"/>
      <c r="AL55" s="158"/>
      <c r="AM55" s="158"/>
      <c r="AN55" s="158"/>
      <c r="AO55" s="158"/>
      <c r="AP55" s="158"/>
      <c r="AQ55" s="158"/>
      <c r="AR55" s="159"/>
      <c r="AS55" s="92"/>
      <c r="AT55" s="92"/>
      <c r="AU55" s="92"/>
      <c r="AV55" s="92"/>
      <c r="AW55" s="92"/>
      <c r="AX55" s="92"/>
      <c r="AY55" s="92"/>
      <c r="AZ55" s="92"/>
      <c r="BA55" s="148"/>
      <c r="BB55" s="140"/>
      <c r="BC55" s="140"/>
      <c r="BD55" s="140"/>
      <c r="BE55" s="140"/>
      <c r="BF55" s="149"/>
      <c r="BG55" s="148"/>
      <c r="BH55" s="140"/>
      <c r="BI55" s="140"/>
      <c r="BJ55" s="140"/>
      <c r="BK55" s="140"/>
      <c r="BL55" s="140"/>
      <c r="BM55" s="140"/>
      <c r="BN55" s="149"/>
      <c r="BO55" s="148"/>
      <c r="BP55" s="140"/>
      <c r="BQ55" s="140"/>
      <c r="BR55" s="140"/>
      <c r="BS55" s="140"/>
      <c r="BT55" s="140"/>
      <c r="BU55" s="140"/>
      <c r="BV55" s="141"/>
    </row>
    <row r="56" spans="4:74" s="9" customFormat="1" ht="7.4" customHeight="1" x14ac:dyDescent="0.25">
      <c r="D56" s="142"/>
      <c r="E56" s="143"/>
      <c r="F56" s="143"/>
      <c r="G56" s="143"/>
      <c r="H56" s="143"/>
      <c r="I56" s="143"/>
      <c r="J56" s="143"/>
      <c r="K56" s="143"/>
      <c r="L56" s="143"/>
      <c r="M56" s="144"/>
      <c r="N56" s="143"/>
      <c r="O56" s="143"/>
      <c r="P56" s="143"/>
      <c r="Q56" s="143"/>
      <c r="R56" s="143"/>
      <c r="S56" s="145"/>
      <c r="T56" s="144"/>
      <c r="U56" s="143"/>
      <c r="V56" s="143"/>
      <c r="W56" s="143"/>
      <c r="X56" s="143"/>
      <c r="Y56" s="145"/>
      <c r="Z56" s="144"/>
      <c r="AA56" s="143"/>
      <c r="AB56" s="143"/>
      <c r="AC56" s="143"/>
      <c r="AD56" s="143"/>
      <c r="AE56" s="143"/>
      <c r="AF56" s="143"/>
      <c r="AG56" s="145"/>
      <c r="AH56" s="151"/>
      <c r="AI56" s="152"/>
      <c r="AJ56" s="152"/>
      <c r="AK56" s="152"/>
      <c r="AL56" s="152"/>
      <c r="AM56" s="152"/>
      <c r="AN56" s="152"/>
      <c r="AO56" s="152"/>
      <c r="AP56" s="152"/>
      <c r="AQ56" s="152"/>
      <c r="AR56" s="153"/>
      <c r="AS56" s="92"/>
      <c r="AT56" s="92"/>
      <c r="AU56" s="92"/>
      <c r="AV56" s="92"/>
      <c r="AW56" s="92"/>
      <c r="AX56" s="92"/>
      <c r="AY56" s="92"/>
      <c r="AZ56" s="92"/>
      <c r="BA56" s="144"/>
      <c r="BB56" s="143"/>
      <c r="BC56" s="143"/>
      <c r="BD56" s="143"/>
      <c r="BE56" s="143"/>
      <c r="BF56" s="145"/>
      <c r="BG56" s="144"/>
      <c r="BH56" s="143"/>
      <c r="BI56" s="143"/>
      <c r="BJ56" s="143"/>
      <c r="BK56" s="143"/>
      <c r="BL56" s="143"/>
      <c r="BM56" s="143"/>
      <c r="BN56" s="145"/>
      <c r="BO56" s="144"/>
      <c r="BP56" s="143"/>
      <c r="BQ56" s="143"/>
      <c r="BR56" s="143"/>
      <c r="BS56" s="143"/>
      <c r="BT56" s="143"/>
      <c r="BU56" s="143"/>
      <c r="BV56" s="150"/>
    </row>
    <row r="57" spans="4:74" s="9" customFormat="1" ht="7.4" customHeight="1" x14ac:dyDescent="0.25">
      <c r="D57" s="137"/>
      <c r="E57" s="84"/>
      <c r="F57" s="84"/>
      <c r="G57" s="84"/>
      <c r="H57" s="84"/>
      <c r="I57" s="84"/>
      <c r="J57" s="84"/>
      <c r="K57" s="84"/>
      <c r="L57" s="84"/>
      <c r="M57" s="146"/>
      <c r="N57" s="84"/>
      <c r="O57" s="84"/>
      <c r="P57" s="84"/>
      <c r="Q57" s="84"/>
      <c r="R57" s="84"/>
      <c r="S57" s="147"/>
      <c r="T57" s="146"/>
      <c r="U57" s="84"/>
      <c r="V57" s="84"/>
      <c r="W57" s="84"/>
      <c r="X57" s="84"/>
      <c r="Y57" s="147"/>
      <c r="Z57" s="146"/>
      <c r="AA57" s="84"/>
      <c r="AB57" s="84"/>
      <c r="AC57" s="84"/>
      <c r="AD57" s="84"/>
      <c r="AE57" s="84"/>
      <c r="AF57" s="84"/>
      <c r="AG57" s="147"/>
      <c r="AH57" s="154"/>
      <c r="AI57" s="155"/>
      <c r="AJ57" s="155"/>
      <c r="AK57" s="155"/>
      <c r="AL57" s="155"/>
      <c r="AM57" s="155"/>
      <c r="AN57" s="155"/>
      <c r="AO57" s="155"/>
      <c r="AP57" s="155"/>
      <c r="AQ57" s="155"/>
      <c r="AR57" s="156"/>
      <c r="AS57" s="92"/>
      <c r="AT57" s="92"/>
      <c r="AU57" s="92"/>
      <c r="AV57" s="92"/>
      <c r="AW57" s="92"/>
      <c r="AX57" s="92"/>
      <c r="AY57" s="92"/>
      <c r="AZ57" s="92"/>
      <c r="BA57" s="146"/>
      <c r="BB57" s="84"/>
      <c r="BC57" s="84"/>
      <c r="BD57" s="84"/>
      <c r="BE57" s="84"/>
      <c r="BF57" s="147"/>
      <c r="BG57" s="146"/>
      <c r="BH57" s="84"/>
      <c r="BI57" s="84"/>
      <c r="BJ57" s="84"/>
      <c r="BK57" s="84"/>
      <c r="BL57" s="84"/>
      <c r="BM57" s="84"/>
      <c r="BN57" s="147"/>
      <c r="BO57" s="146"/>
      <c r="BP57" s="84"/>
      <c r="BQ57" s="84"/>
      <c r="BR57" s="84"/>
      <c r="BS57" s="84"/>
      <c r="BT57" s="84"/>
      <c r="BU57" s="84"/>
      <c r="BV57" s="138"/>
    </row>
    <row r="58" spans="4:74" s="9" customFormat="1" ht="7.4" customHeight="1" x14ac:dyDescent="0.25">
      <c r="D58" s="139"/>
      <c r="E58" s="140"/>
      <c r="F58" s="140"/>
      <c r="G58" s="140"/>
      <c r="H58" s="140"/>
      <c r="I58" s="140"/>
      <c r="J58" s="140"/>
      <c r="K58" s="140"/>
      <c r="L58" s="140"/>
      <c r="M58" s="146"/>
      <c r="N58" s="84"/>
      <c r="O58" s="84"/>
      <c r="P58" s="84"/>
      <c r="Q58" s="84"/>
      <c r="R58" s="84"/>
      <c r="S58" s="147"/>
      <c r="T58" s="146"/>
      <c r="U58" s="84"/>
      <c r="V58" s="84"/>
      <c r="W58" s="84"/>
      <c r="X58" s="84"/>
      <c r="Y58" s="147"/>
      <c r="Z58" s="146"/>
      <c r="AA58" s="84"/>
      <c r="AB58" s="84"/>
      <c r="AC58" s="84"/>
      <c r="AD58" s="84"/>
      <c r="AE58" s="84"/>
      <c r="AF58" s="84"/>
      <c r="AG58" s="147"/>
      <c r="AH58" s="154"/>
      <c r="AI58" s="155"/>
      <c r="AJ58" s="155"/>
      <c r="AK58" s="155"/>
      <c r="AL58" s="155"/>
      <c r="AM58" s="155"/>
      <c r="AN58" s="155"/>
      <c r="AO58" s="155"/>
      <c r="AP58" s="155"/>
      <c r="AQ58" s="155"/>
      <c r="AR58" s="156"/>
      <c r="AS58" s="92"/>
      <c r="AT58" s="92"/>
      <c r="AU58" s="92"/>
      <c r="AV58" s="92"/>
      <c r="AW58" s="92"/>
      <c r="AX58" s="92"/>
      <c r="AY58" s="92"/>
      <c r="AZ58" s="92"/>
      <c r="BA58" s="146"/>
      <c r="BB58" s="84"/>
      <c r="BC58" s="84"/>
      <c r="BD58" s="84"/>
      <c r="BE58" s="84"/>
      <c r="BF58" s="147"/>
      <c r="BG58" s="146"/>
      <c r="BH58" s="84"/>
      <c r="BI58" s="84"/>
      <c r="BJ58" s="84"/>
      <c r="BK58" s="84"/>
      <c r="BL58" s="84"/>
      <c r="BM58" s="84"/>
      <c r="BN58" s="147"/>
      <c r="BO58" s="146"/>
      <c r="BP58" s="84"/>
      <c r="BQ58" s="84"/>
      <c r="BR58" s="84"/>
      <c r="BS58" s="84"/>
      <c r="BT58" s="84"/>
      <c r="BU58" s="84"/>
      <c r="BV58" s="138"/>
    </row>
    <row r="59" spans="4:74" s="9" customFormat="1" ht="7.4" customHeight="1" x14ac:dyDescent="0.25">
      <c r="D59" s="142"/>
      <c r="E59" s="143"/>
      <c r="F59" s="143"/>
      <c r="G59" s="143"/>
      <c r="H59" s="143"/>
      <c r="I59" s="143"/>
      <c r="J59" s="143"/>
      <c r="K59" s="143"/>
      <c r="L59" s="143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92"/>
      <c r="AT59" s="92"/>
      <c r="AU59" s="92"/>
      <c r="AV59" s="92"/>
      <c r="AW59" s="92"/>
      <c r="AX59" s="92"/>
      <c r="AY59" s="92"/>
      <c r="AZ59" s="92"/>
      <c r="BA59" s="146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.4" customHeight="1" x14ac:dyDescent="0.25">
      <c r="D60" s="137"/>
      <c r="E60" s="84"/>
      <c r="F60" s="84"/>
      <c r="G60" s="84"/>
      <c r="H60" s="84"/>
      <c r="I60" s="84"/>
      <c r="J60" s="84"/>
      <c r="K60" s="84"/>
      <c r="L60" s="84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92"/>
      <c r="AT60" s="92"/>
      <c r="AU60" s="92"/>
      <c r="AV60" s="92"/>
      <c r="AW60" s="92"/>
      <c r="AX60" s="92"/>
      <c r="AY60" s="92"/>
      <c r="AZ60" s="92"/>
      <c r="BA60" s="146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.4" customHeight="1" x14ac:dyDescent="0.25">
      <c r="D61" s="139"/>
      <c r="E61" s="140"/>
      <c r="F61" s="140"/>
      <c r="G61" s="140"/>
      <c r="H61" s="140"/>
      <c r="I61" s="140"/>
      <c r="J61" s="140"/>
      <c r="K61" s="140"/>
      <c r="L61" s="140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92"/>
      <c r="AT61" s="92"/>
      <c r="AU61" s="92"/>
      <c r="AV61" s="92"/>
      <c r="AW61" s="92"/>
      <c r="AX61" s="92"/>
      <c r="AY61" s="92"/>
      <c r="AZ61" s="92"/>
      <c r="BA61" s="146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.4" customHeight="1" x14ac:dyDescent="0.25">
      <c r="D62" s="142"/>
      <c r="E62" s="143"/>
      <c r="F62" s="143"/>
      <c r="G62" s="143"/>
      <c r="H62" s="143"/>
      <c r="I62" s="143"/>
      <c r="J62" s="143"/>
      <c r="K62" s="143"/>
      <c r="L62" s="143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92"/>
      <c r="AT62" s="92"/>
      <c r="AU62" s="92"/>
      <c r="AV62" s="92"/>
      <c r="AW62" s="92"/>
      <c r="AX62" s="92"/>
      <c r="AY62" s="92"/>
      <c r="AZ62" s="92"/>
      <c r="BA62" s="146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.4" customHeight="1" x14ac:dyDescent="0.25">
      <c r="D63" s="137"/>
      <c r="E63" s="84"/>
      <c r="F63" s="84"/>
      <c r="G63" s="84"/>
      <c r="H63" s="84"/>
      <c r="I63" s="84"/>
      <c r="J63" s="84"/>
      <c r="K63" s="84"/>
      <c r="L63" s="84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92"/>
      <c r="AT63" s="92"/>
      <c r="AU63" s="92"/>
      <c r="AV63" s="92"/>
      <c r="AW63" s="92"/>
      <c r="AX63" s="92"/>
      <c r="AY63" s="92"/>
      <c r="AZ63" s="92"/>
      <c r="BA63" s="146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.4" customHeight="1" x14ac:dyDescent="0.25">
      <c r="D64" s="139"/>
      <c r="E64" s="140"/>
      <c r="F64" s="140"/>
      <c r="G64" s="140"/>
      <c r="H64" s="140"/>
      <c r="I64" s="140"/>
      <c r="J64" s="140"/>
      <c r="K64" s="140"/>
      <c r="L64" s="140"/>
      <c r="M64" s="148"/>
      <c r="N64" s="140"/>
      <c r="O64" s="140"/>
      <c r="P64" s="140"/>
      <c r="Q64" s="140"/>
      <c r="R64" s="140"/>
      <c r="S64" s="149"/>
      <c r="T64" s="148"/>
      <c r="U64" s="140"/>
      <c r="V64" s="140"/>
      <c r="W64" s="140"/>
      <c r="X64" s="140"/>
      <c r="Y64" s="149"/>
      <c r="Z64" s="148"/>
      <c r="AA64" s="140"/>
      <c r="AB64" s="140"/>
      <c r="AC64" s="140"/>
      <c r="AD64" s="140"/>
      <c r="AE64" s="140"/>
      <c r="AF64" s="140"/>
      <c r="AG64" s="149"/>
      <c r="AH64" s="157"/>
      <c r="AI64" s="158"/>
      <c r="AJ64" s="158"/>
      <c r="AK64" s="158"/>
      <c r="AL64" s="158"/>
      <c r="AM64" s="158"/>
      <c r="AN64" s="158"/>
      <c r="AO64" s="158"/>
      <c r="AP64" s="158"/>
      <c r="AQ64" s="158"/>
      <c r="AR64" s="159"/>
      <c r="AS64" s="92"/>
      <c r="AT64" s="92"/>
      <c r="AU64" s="92"/>
      <c r="AV64" s="92"/>
      <c r="AW64" s="92"/>
      <c r="AX64" s="92"/>
      <c r="AY64" s="92"/>
      <c r="AZ64" s="92"/>
      <c r="BA64" s="148"/>
      <c r="BB64" s="140"/>
      <c r="BC64" s="140"/>
      <c r="BD64" s="140"/>
      <c r="BE64" s="140"/>
      <c r="BF64" s="149"/>
      <c r="BG64" s="148"/>
      <c r="BH64" s="140"/>
      <c r="BI64" s="140"/>
      <c r="BJ64" s="140"/>
      <c r="BK64" s="140"/>
      <c r="BL64" s="140"/>
      <c r="BM64" s="140"/>
      <c r="BN64" s="149"/>
      <c r="BO64" s="148"/>
      <c r="BP64" s="140"/>
      <c r="BQ64" s="140"/>
      <c r="BR64" s="140"/>
      <c r="BS64" s="140"/>
      <c r="BT64" s="140"/>
      <c r="BU64" s="140"/>
      <c r="BV64" s="141"/>
    </row>
    <row r="65" spans="4:74" s="9" customFormat="1" ht="7.4" customHeight="1" x14ac:dyDescent="0.25">
      <c r="D65" s="142"/>
      <c r="E65" s="143"/>
      <c r="F65" s="143"/>
      <c r="G65" s="143"/>
      <c r="H65" s="143"/>
      <c r="I65" s="143"/>
      <c r="J65" s="143"/>
      <c r="K65" s="143"/>
      <c r="L65" s="143"/>
      <c r="M65" s="144"/>
      <c r="N65" s="143"/>
      <c r="O65" s="143"/>
      <c r="P65" s="143"/>
      <c r="Q65" s="143"/>
      <c r="R65" s="143"/>
      <c r="S65" s="145"/>
      <c r="T65" s="144"/>
      <c r="U65" s="143"/>
      <c r="V65" s="143"/>
      <c r="W65" s="143"/>
      <c r="X65" s="143"/>
      <c r="Y65" s="145"/>
      <c r="Z65" s="144"/>
      <c r="AA65" s="143"/>
      <c r="AB65" s="143"/>
      <c r="AC65" s="143"/>
      <c r="AD65" s="143"/>
      <c r="AE65" s="143"/>
      <c r="AF65" s="143"/>
      <c r="AG65" s="145"/>
      <c r="AH65" s="151"/>
      <c r="AI65" s="152"/>
      <c r="AJ65" s="152"/>
      <c r="AK65" s="152"/>
      <c r="AL65" s="152"/>
      <c r="AM65" s="152"/>
      <c r="AN65" s="152"/>
      <c r="AO65" s="152"/>
      <c r="AP65" s="152"/>
      <c r="AQ65" s="152"/>
      <c r="AR65" s="153"/>
      <c r="AS65" s="92"/>
      <c r="AT65" s="92"/>
      <c r="AU65" s="92"/>
      <c r="AV65" s="92"/>
      <c r="AW65" s="92"/>
      <c r="AX65" s="92"/>
      <c r="AY65" s="92"/>
      <c r="AZ65" s="92"/>
      <c r="BA65" s="144"/>
      <c r="BB65" s="143"/>
      <c r="BC65" s="143"/>
      <c r="BD65" s="143"/>
      <c r="BE65" s="143"/>
      <c r="BF65" s="145"/>
      <c r="BG65" s="144"/>
      <c r="BH65" s="143"/>
      <c r="BI65" s="143"/>
      <c r="BJ65" s="143"/>
      <c r="BK65" s="143"/>
      <c r="BL65" s="143"/>
      <c r="BM65" s="143"/>
      <c r="BN65" s="145"/>
      <c r="BO65" s="144"/>
      <c r="BP65" s="143"/>
      <c r="BQ65" s="143"/>
      <c r="BR65" s="143"/>
      <c r="BS65" s="143"/>
      <c r="BT65" s="143"/>
      <c r="BU65" s="143"/>
      <c r="BV65" s="150"/>
    </row>
    <row r="66" spans="4:74" s="9" customFormat="1" ht="7.4" customHeight="1" x14ac:dyDescent="0.25">
      <c r="D66" s="137"/>
      <c r="E66" s="84"/>
      <c r="F66" s="84"/>
      <c r="G66" s="84"/>
      <c r="H66" s="84"/>
      <c r="I66" s="84"/>
      <c r="J66" s="84"/>
      <c r="K66" s="84"/>
      <c r="L66" s="84"/>
      <c r="M66" s="146"/>
      <c r="N66" s="84"/>
      <c r="O66" s="84"/>
      <c r="P66" s="84"/>
      <c r="Q66" s="84"/>
      <c r="R66" s="84"/>
      <c r="S66" s="147"/>
      <c r="T66" s="146"/>
      <c r="U66" s="84"/>
      <c r="V66" s="84"/>
      <c r="W66" s="84"/>
      <c r="X66" s="84"/>
      <c r="Y66" s="147"/>
      <c r="Z66" s="146"/>
      <c r="AA66" s="84"/>
      <c r="AB66" s="84"/>
      <c r="AC66" s="84"/>
      <c r="AD66" s="84"/>
      <c r="AE66" s="84"/>
      <c r="AF66" s="84"/>
      <c r="AG66" s="147"/>
      <c r="AH66" s="154"/>
      <c r="AI66" s="155"/>
      <c r="AJ66" s="155"/>
      <c r="AK66" s="155"/>
      <c r="AL66" s="155"/>
      <c r="AM66" s="155"/>
      <c r="AN66" s="155"/>
      <c r="AO66" s="155"/>
      <c r="AP66" s="155"/>
      <c r="AQ66" s="155"/>
      <c r="AR66" s="156"/>
      <c r="AS66" s="92"/>
      <c r="AT66" s="92"/>
      <c r="AU66" s="92"/>
      <c r="AV66" s="92"/>
      <c r="AW66" s="92"/>
      <c r="AX66" s="92"/>
      <c r="AY66" s="92"/>
      <c r="AZ66" s="92"/>
      <c r="BA66" s="146"/>
      <c r="BB66" s="84"/>
      <c r="BC66" s="84"/>
      <c r="BD66" s="84"/>
      <c r="BE66" s="84"/>
      <c r="BF66" s="147"/>
      <c r="BG66" s="146"/>
      <c r="BH66" s="84"/>
      <c r="BI66" s="84"/>
      <c r="BJ66" s="84"/>
      <c r="BK66" s="84"/>
      <c r="BL66" s="84"/>
      <c r="BM66" s="84"/>
      <c r="BN66" s="147"/>
      <c r="BO66" s="146"/>
      <c r="BP66" s="84"/>
      <c r="BQ66" s="84"/>
      <c r="BR66" s="84"/>
      <c r="BS66" s="84"/>
      <c r="BT66" s="84"/>
      <c r="BU66" s="84"/>
      <c r="BV66" s="138"/>
    </row>
    <row r="67" spans="4:74" s="9" customFormat="1" ht="7.4" customHeight="1" x14ac:dyDescent="0.25">
      <c r="D67" s="139"/>
      <c r="E67" s="140"/>
      <c r="F67" s="140"/>
      <c r="G67" s="140"/>
      <c r="H67" s="140"/>
      <c r="I67" s="140"/>
      <c r="J67" s="140"/>
      <c r="K67" s="140"/>
      <c r="L67" s="140"/>
      <c r="M67" s="146"/>
      <c r="N67" s="84"/>
      <c r="O67" s="84"/>
      <c r="P67" s="84"/>
      <c r="Q67" s="84"/>
      <c r="R67" s="84"/>
      <c r="S67" s="147"/>
      <c r="T67" s="146"/>
      <c r="U67" s="84"/>
      <c r="V67" s="84"/>
      <c r="W67" s="84"/>
      <c r="X67" s="84"/>
      <c r="Y67" s="147"/>
      <c r="Z67" s="146"/>
      <c r="AA67" s="84"/>
      <c r="AB67" s="84"/>
      <c r="AC67" s="84"/>
      <c r="AD67" s="84"/>
      <c r="AE67" s="84"/>
      <c r="AF67" s="84"/>
      <c r="AG67" s="147"/>
      <c r="AH67" s="154"/>
      <c r="AI67" s="155"/>
      <c r="AJ67" s="155"/>
      <c r="AK67" s="155"/>
      <c r="AL67" s="155"/>
      <c r="AM67" s="155"/>
      <c r="AN67" s="155"/>
      <c r="AO67" s="155"/>
      <c r="AP67" s="155"/>
      <c r="AQ67" s="155"/>
      <c r="AR67" s="156"/>
      <c r="AS67" s="92"/>
      <c r="AT67" s="92"/>
      <c r="AU67" s="92"/>
      <c r="AV67" s="92"/>
      <c r="AW67" s="92"/>
      <c r="AX67" s="92"/>
      <c r="AY67" s="92"/>
      <c r="AZ67" s="92"/>
      <c r="BA67" s="146"/>
      <c r="BB67" s="84"/>
      <c r="BC67" s="84"/>
      <c r="BD67" s="84"/>
      <c r="BE67" s="84"/>
      <c r="BF67" s="147"/>
      <c r="BG67" s="146"/>
      <c r="BH67" s="84"/>
      <c r="BI67" s="84"/>
      <c r="BJ67" s="84"/>
      <c r="BK67" s="84"/>
      <c r="BL67" s="84"/>
      <c r="BM67" s="84"/>
      <c r="BN67" s="147"/>
      <c r="BO67" s="146"/>
      <c r="BP67" s="84"/>
      <c r="BQ67" s="84"/>
      <c r="BR67" s="84"/>
      <c r="BS67" s="84"/>
      <c r="BT67" s="84"/>
      <c r="BU67" s="84"/>
      <c r="BV67" s="138"/>
    </row>
    <row r="68" spans="4:74" s="9" customFormat="1" ht="7.4" customHeight="1" x14ac:dyDescent="0.25">
      <c r="D68" s="142"/>
      <c r="E68" s="143"/>
      <c r="F68" s="143"/>
      <c r="G68" s="143"/>
      <c r="H68" s="143"/>
      <c r="I68" s="143"/>
      <c r="J68" s="143"/>
      <c r="K68" s="143"/>
      <c r="L68" s="143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92"/>
      <c r="AT68" s="92"/>
      <c r="AU68" s="92"/>
      <c r="AV68" s="92"/>
      <c r="AW68" s="92"/>
      <c r="AX68" s="92"/>
      <c r="AY68" s="92"/>
      <c r="AZ68" s="92"/>
      <c r="BA68" s="146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.4" customHeight="1" x14ac:dyDescent="0.25">
      <c r="D69" s="137"/>
      <c r="E69" s="84"/>
      <c r="F69" s="84"/>
      <c r="G69" s="84"/>
      <c r="H69" s="84"/>
      <c r="I69" s="84"/>
      <c r="J69" s="84"/>
      <c r="K69" s="84"/>
      <c r="L69" s="84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92"/>
      <c r="AT69" s="92"/>
      <c r="AU69" s="92"/>
      <c r="AV69" s="92"/>
      <c r="AW69" s="92"/>
      <c r="AX69" s="92"/>
      <c r="AY69" s="92"/>
      <c r="AZ69" s="92"/>
      <c r="BA69" s="146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.4" customHeight="1" x14ac:dyDescent="0.25">
      <c r="D70" s="139"/>
      <c r="E70" s="140"/>
      <c r="F70" s="140"/>
      <c r="G70" s="140"/>
      <c r="H70" s="140"/>
      <c r="I70" s="140"/>
      <c r="J70" s="140"/>
      <c r="K70" s="140"/>
      <c r="L70" s="140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92"/>
      <c r="AT70" s="92"/>
      <c r="AU70" s="92"/>
      <c r="AV70" s="92"/>
      <c r="AW70" s="92"/>
      <c r="AX70" s="92"/>
      <c r="AY70" s="92"/>
      <c r="AZ70" s="92"/>
      <c r="BA70" s="146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.4" customHeight="1" x14ac:dyDescent="0.25">
      <c r="D71" s="142"/>
      <c r="E71" s="143"/>
      <c r="F71" s="143"/>
      <c r="G71" s="143"/>
      <c r="H71" s="143"/>
      <c r="I71" s="143"/>
      <c r="J71" s="143"/>
      <c r="K71" s="143"/>
      <c r="L71" s="143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92"/>
      <c r="AT71" s="92"/>
      <c r="AU71" s="92"/>
      <c r="AV71" s="92"/>
      <c r="AW71" s="92"/>
      <c r="AX71" s="92"/>
      <c r="AY71" s="92"/>
      <c r="AZ71" s="92"/>
      <c r="BA71" s="146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.4" customHeight="1" x14ac:dyDescent="0.25">
      <c r="D72" s="137"/>
      <c r="E72" s="84"/>
      <c r="F72" s="84"/>
      <c r="G72" s="84"/>
      <c r="H72" s="84"/>
      <c r="I72" s="84"/>
      <c r="J72" s="84"/>
      <c r="K72" s="84"/>
      <c r="L72" s="84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92"/>
      <c r="AT72" s="92"/>
      <c r="AU72" s="92"/>
      <c r="AV72" s="92"/>
      <c r="AW72" s="92"/>
      <c r="AX72" s="92"/>
      <c r="AY72" s="92"/>
      <c r="AZ72" s="92"/>
      <c r="BA72" s="146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.4" customHeight="1" x14ac:dyDescent="0.25">
      <c r="D73" s="139"/>
      <c r="E73" s="140"/>
      <c r="F73" s="140"/>
      <c r="G73" s="140"/>
      <c r="H73" s="140"/>
      <c r="I73" s="140"/>
      <c r="J73" s="140"/>
      <c r="K73" s="140"/>
      <c r="L73" s="140"/>
      <c r="M73" s="148"/>
      <c r="N73" s="140"/>
      <c r="O73" s="140"/>
      <c r="P73" s="140"/>
      <c r="Q73" s="140"/>
      <c r="R73" s="140"/>
      <c r="S73" s="149"/>
      <c r="T73" s="148"/>
      <c r="U73" s="140"/>
      <c r="V73" s="140"/>
      <c r="W73" s="140"/>
      <c r="X73" s="140"/>
      <c r="Y73" s="149"/>
      <c r="Z73" s="148"/>
      <c r="AA73" s="140"/>
      <c r="AB73" s="140"/>
      <c r="AC73" s="140"/>
      <c r="AD73" s="140"/>
      <c r="AE73" s="140"/>
      <c r="AF73" s="140"/>
      <c r="AG73" s="149"/>
      <c r="AH73" s="157"/>
      <c r="AI73" s="158"/>
      <c r="AJ73" s="158"/>
      <c r="AK73" s="158"/>
      <c r="AL73" s="158"/>
      <c r="AM73" s="158"/>
      <c r="AN73" s="158"/>
      <c r="AO73" s="158"/>
      <c r="AP73" s="158"/>
      <c r="AQ73" s="158"/>
      <c r="AR73" s="159"/>
      <c r="AS73" s="92"/>
      <c r="AT73" s="92"/>
      <c r="AU73" s="92"/>
      <c r="AV73" s="92"/>
      <c r="AW73" s="92"/>
      <c r="AX73" s="92"/>
      <c r="AY73" s="92"/>
      <c r="AZ73" s="92"/>
      <c r="BA73" s="148"/>
      <c r="BB73" s="140"/>
      <c r="BC73" s="140"/>
      <c r="BD73" s="140"/>
      <c r="BE73" s="140"/>
      <c r="BF73" s="149"/>
      <c r="BG73" s="148"/>
      <c r="BH73" s="140"/>
      <c r="BI73" s="140"/>
      <c r="BJ73" s="140"/>
      <c r="BK73" s="140"/>
      <c r="BL73" s="140"/>
      <c r="BM73" s="140"/>
      <c r="BN73" s="149"/>
      <c r="BO73" s="148"/>
      <c r="BP73" s="140"/>
      <c r="BQ73" s="140"/>
      <c r="BR73" s="140"/>
      <c r="BS73" s="140"/>
      <c r="BT73" s="140"/>
      <c r="BU73" s="140"/>
      <c r="BV73" s="141"/>
    </row>
    <row r="74" spans="4:74" s="9" customFormat="1" ht="7.4" customHeight="1" x14ac:dyDescent="0.25">
      <c r="D74" s="113" t="s">
        <v>81</v>
      </c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160"/>
      <c r="S74" s="160"/>
      <c r="T74" s="160"/>
      <c r="U74" s="160"/>
      <c r="V74" s="160"/>
      <c r="W74" s="160"/>
      <c r="X74" s="160"/>
      <c r="Y74" s="160"/>
      <c r="Z74" s="160"/>
      <c r="AA74" s="160"/>
      <c r="AB74" s="160"/>
      <c r="AC74" s="160"/>
      <c r="AD74" s="160"/>
      <c r="AE74" s="160"/>
      <c r="AF74" s="160"/>
      <c r="AG74" s="160"/>
      <c r="AH74" s="160"/>
      <c r="AI74" s="160"/>
      <c r="AJ74" s="160"/>
      <c r="AK74" s="160"/>
      <c r="AL74" s="160"/>
      <c r="AM74" s="160"/>
      <c r="AN74" s="160"/>
      <c r="AO74" s="160"/>
      <c r="AP74" s="160"/>
      <c r="AQ74" s="160"/>
      <c r="AR74" s="160"/>
      <c r="AS74" s="160"/>
      <c r="AT74" s="160"/>
      <c r="AU74" s="160"/>
      <c r="AV74" s="160"/>
      <c r="AW74" s="160"/>
      <c r="AX74" s="160"/>
      <c r="AY74" s="160"/>
      <c r="AZ74" s="160"/>
      <c r="BA74" s="160"/>
      <c r="BB74" s="160"/>
      <c r="BC74" s="160"/>
      <c r="BD74" s="160"/>
      <c r="BE74" s="160"/>
      <c r="BF74" s="160"/>
      <c r="BG74" s="160"/>
      <c r="BH74" s="160"/>
      <c r="BI74" s="160"/>
      <c r="BJ74" s="160"/>
      <c r="BK74" s="160"/>
      <c r="BL74" s="160"/>
      <c r="BM74" s="160"/>
      <c r="BN74" s="160"/>
      <c r="BO74" s="160"/>
      <c r="BP74" s="160"/>
      <c r="BQ74" s="160"/>
      <c r="BR74" s="160"/>
      <c r="BS74" s="160"/>
      <c r="BT74" s="160"/>
      <c r="BU74" s="160"/>
      <c r="BV74" s="161"/>
    </row>
    <row r="75" spans="4:74" s="9" customFormat="1" ht="7.4" customHeight="1" x14ac:dyDescent="0.25">
      <c r="D75" s="113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160"/>
      <c r="S75" s="160"/>
      <c r="T75" s="160"/>
      <c r="U75" s="160"/>
      <c r="V75" s="160"/>
      <c r="W75" s="160"/>
      <c r="X75" s="160"/>
      <c r="Y75" s="160"/>
      <c r="Z75" s="160"/>
      <c r="AA75" s="160"/>
      <c r="AB75" s="160"/>
      <c r="AC75" s="160"/>
      <c r="AD75" s="160"/>
      <c r="AE75" s="160"/>
      <c r="AF75" s="160"/>
      <c r="AG75" s="160"/>
      <c r="AH75" s="160"/>
      <c r="AI75" s="160"/>
      <c r="AJ75" s="160"/>
      <c r="AK75" s="160"/>
      <c r="AL75" s="160"/>
      <c r="AM75" s="160"/>
      <c r="AN75" s="160"/>
      <c r="AO75" s="160"/>
      <c r="AP75" s="160"/>
      <c r="AQ75" s="160"/>
      <c r="AR75" s="160"/>
      <c r="AS75" s="160"/>
      <c r="AT75" s="160"/>
      <c r="AU75" s="160"/>
      <c r="AV75" s="160"/>
      <c r="AW75" s="160"/>
      <c r="AX75" s="160"/>
      <c r="AY75" s="160"/>
      <c r="AZ75" s="160"/>
      <c r="BA75" s="160"/>
      <c r="BB75" s="160"/>
      <c r="BC75" s="160"/>
      <c r="BD75" s="160"/>
      <c r="BE75" s="160"/>
      <c r="BF75" s="160"/>
      <c r="BG75" s="160"/>
      <c r="BH75" s="160"/>
      <c r="BI75" s="160"/>
      <c r="BJ75" s="160"/>
      <c r="BK75" s="160"/>
      <c r="BL75" s="160"/>
      <c r="BM75" s="160"/>
      <c r="BN75" s="160"/>
      <c r="BO75" s="160"/>
      <c r="BP75" s="160"/>
      <c r="BQ75" s="160"/>
      <c r="BR75" s="160"/>
      <c r="BS75" s="160"/>
      <c r="BT75" s="160"/>
      <c r="BU75" s="160"/>
      <c r="BV75" s="161"/>
    </row>
    <row r="76" spans="4:74" s="9" customFormat="1" ht="7.4" customHeight="1" x14ac:dyDescent="0.25">
      <c r="D76" s="113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1"/>
    </row>
    <row r="77" spans="4:74" s="9" customFormat="1" ht="7.4" customHeight="1" x14ac:dyDescent="0.25">
      <c r="D77" s="113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160"/>
      <c r="S77" s="160"/>
      <c r="T77" s="160"/>
      <c r="U77" s="160"/>
      <c r="V77" s="160"/>
      <c r="W77" s="160"/>
      <c r="X77" s="160"/>
      <c r="Y77" s="160"/>
      <c r="Z77" s="160"/>
      <c r="AA77" s="160"/>
      <c r="AB77" s="160"/>
      <c r="AC77" s="160"/>
      <c r="AD77" s="160"/>
      <c r="AE77" s="160"/>
      <c r="AF77" s="160"/>
      <c r="AG77" s="160"/>
      <c r="AH77" s="160"/>
      <c r="AI77" s="160"/>
      <c r="AJ77" s="160"/>
      <c r="AK77" s="160"/>
      <c r="AL77" s="160"/>
      <c r="AM77" s="160"/>
      <c r="AN77" s="160"/>
      <c r="AO77" s="160"/>
      <c r="AP77" s="160"/>
      <c r="AQ77" s="160"/>
      <c r="AR77" s="160"/>
      <c r="AS77" s="160"/>
      <c r="AT77" s="160"/>
      <c r="AU77" s="160"/>
      <c r="AV77" s="160"/>
      <c r="AW77" s="160"/>
      <c r="AX77" s="160"/>
      <c r="AY77" s="160"/>
      <c r="AZ77" s="160"/>
      <c r="BA77" s="160"/>
      <c r="BB77" s="160"/>
      <c r="BC77" s="160"/>
      <c r="BD77" s="160"/>
      <c r="BE77" s="160"/>
      <c r="BF77" s="160"/>
      <c r="BG77" s="160"/>
      <c r="BH77" s="160"/>
      <c r="BI77" s="160"/>
      <c r="BJ77" s="160"/>
      <c r="BK77" s="160"/>
      <c r="BL77" s="160"/>
      <c r="BM77" s="160"/>
      <c r="BN77" s="160"/>
      <c r="BO77" s="160"/>
      <c r="BP77" s="160"/>
      <c r="BQ77" s="160"/>
      <c r="BR77" s="160"/>
      <c r="BS77" s="160"/>
      <c r="BT77" s="160"/>
      <c r="BU77" s="160"/>
      <c r="BV77" s="161"/>
    </row>
    <row r="78" spans="4:74" s="9" customFormat="1" ht="7.4" customHeight="1" x14ac:dyDescent="0.25">
      <c r="D78" s="113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160"/>
      <c r="S78" s="160"/>
      <c r="T78" s="160"/>
      <c r="U78" s="160"/>
      <c r="V78" s="160"/>
      <c r="W78" s="160"/>
      <c r="X78" s="160"/>
      <c r="Y78" s="160"/>
      <c r="Z78" s="160"/>
      <c r="AA78" s="160"/>
      <c r="AB78" s="160"/>
      <c r="AC78" s="160"/>
      <c r="AD78" s="160"/>
      <c r="AE78" s="160"/>
      <c r="AF78" s="160"/>
      <c r="AG78" s="160"/>
      <c r="AH78" s="160"/>
      <c r="AI78" s="160"/>
      <c r="AJ78" s="160"/>
      <c r="AK78" s="160"/>
      <c r="AL78" s="160"/>
      <c r="AM78" s="160"/>
      <c r="AN78" s="160"/>
      <c r="AO78" s="160"/>
      <c r="AP78" s="160"/>
      <c r="AQ78" s="160"/>
      <c r="AR78" s="160"/>
      <c r="AS78" s="160"/>
      <c r="AT78" s="160"/>
      <c r="AU78" s="160"/>
      <c r="AV78" s="160"/>
      <c r="AW78" s="160"/>
      <c r="AX78" s="160"/>
      <c r="AY78" s="160"/>
      <c r="AZ78" s="160"/>
      <c r="BA78" s="160"/>
      <c r="BB78" s="160"/>
      <c r="BC78" s="160"/>
      <c r="BD78" s="160"/>
      <c r="BE78" s="160"/>
      <c r="BF78" s="160"/>
      <c r="BG78" s="160"/>
      <c r="BH78" s="160"/>
      <c r="BI78" s="160"/>
      <c r="BJ78" s="160"/>
      <c r="BK78" s="160"/>
      <c r="BL78" s="160"/>
      <c r="BM78" s="160"/>
      <c r="BN78" s="160"/>
      <c r="BO78" s="160"/>
      <c r="BP78" s="160"/>
      <c r="BQ78" s="160"/>
      <c r="BR78" s="160"/>
      <c r="BS78" s="160"/>
      <c r="BT78" s="160"/>
      <c r="BU78" s="160"/>
      <c r="BV78" s="161"/>
    </row>
    <row r="79" spans="4:74" s="9" customFormat="1" ht="7.4" customHeight="1" x14ac:dyDescent="0.25">
      <c r="D79" s="113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160"/>
      <c r="S79" s="160"/>
      <c r="T79" s="160"/>
      <c r="U79" s="160"/>
      <c r="V79" s="160"/>
      <c r="W79" s="160"/>
      <c r="X79" s="160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60"/>
      <c r="AK79" s="160"/>
      <c r="AL79" s="160"/>
      <c r="AM79" s="160"/>
      <c r="AN79" s="160"/>
      <c r="AO79" s="160"/>
      <c r="AP79" s="160"/>
      <c r="AQ79" s="160"/>
      <c r="AR79" s="160"/>
      <c r="AS79" s="160"/>
      <c r="AT79" s="160"/>
      <c r="AU79" s="160"/>
      <c r="AV79" s="160"/>
      <c r="AW79" s="160"/>
      <c r="AX79" s="160"/>
      <c r="AY79" s="160"/>
      <c r="AZ79" s="160"/>
      <c r="BA79" s="160"/>
      <c r="BB79" s="160"/>
      <c r="BC79" s="160"/>
      <c r="BD79" s="160"/>
      <c r="BE79" s="160"/>
      <c r="BF79" s="160"/>
      <c r="BG79" s="160"/>
      <c r="BH79" s="160"/>
      <c r="BI79" s="160"/>
      <c r="BJ79" s="160"/>
      <c r="BK79" s="160"/>
      <c r="BL79" s="160"/>
      <c r="BM79" s="160"/>
      <c r="BN79" s="160"/>
      <c r="BO79" s="160"/>
      <c r="BP79" s="160"/>
      <c r="BQ79" s="160"/>
      <c r="BR79" s="160"/>
      <c r="BS79" s="160"/>
      <c r="BT79" s="160"/>
      <c r="BU79" s="160"/>
      <c r="BV79" s="161"/>
    </row>
    <row r="80" spans="4:74" s="9" customFormat="1" ht="7.4" customHeight="1" x14ac:dyDescent="0.25">
      <c r="D80" s="113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160"/>
      <c r="S80" s="160"/>
      <c r="T80" s="160"/>
      <c r="U80" s="160"/>
      <c r="V80" s="160"/>
      <c r="W80" s="160"/>
      <c r="X80" s="160"/>
      <c r="Y80" s="160"/>
      <c r="Z80" s="160"/>
      <c r="AA80" s="160"/>
      <c r="AB80" s="160"/>
      <c r="AC80" s="160"/>
      <c r="AD80" s="160"/>
      <c r="AE80" s="160"/>
      <c r="AF80" s="160"/>
      <c r="AG80" s="160"/>
      <c r="AH80" s="160"/>
      <c r="AI80" s="160"/>
      <c r="AJ80" s="160"/>
      <c r="AK80" s="160"/>
      <c r="AL80" s="160"/>
      <c r="AM80" s="160"/>
      <c r="AN80" s="160"/>
      <c r="AO80" s="160"/>
      <c r="AP80" s="160"/>
      <c r="AQ80" s="160"/>
      <c r="AR80" s="160"/>
      <c r="AS80" s="160"/>
      <c r="AT80" s="160"/>
      <c r="AU80" s="160"/>
      <c r="AV80" s="160"/>
      <c r="AW80" s="160"/>
      <c r="AX80" s="160"/>
      <c r="AY80" s="160"/>
      <c r="AZ80" s="160"/>
      <c r="BA80" s="160"/>
      <c r="BB80" s="160"/>
      <c r="BC80" s="160"/>
      <c r="BD80" s="160"/>
      <c r="BE80" s="160"/>
      <c r="BF80" s="160"/>
      <c r="BG80" s="160"/>
      <c r="BH80" s="160"/>
      <c r="BI80" s="160"/>
      <c r="BJ80" s="160"/>
      <c r="BK80" s="160"/>
      <c r="BL80" s="160"/>
      <c r="BM80" s="160"/>
      <c r="BN80" s="160"/>
      <c r="BO80" s="160"/>
      <c r="BP80" s="160"/>
      <c r="BQ80" s="160"/>
      <c r="BR80" s="160"/>
      <c r="BS80" s="160"/>
      <c r="BT80" s="160"/>
      <c r="BU80" s="160"/>
      <c r="BV80" s="161"/>
    </row>
    <row r="81" spans="4:74" s="9" customFormat="1" ht="7.4" customHeight="1" x14ac:dyDescent="0.25">
      <c r="D81" s="113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160"/>
      <c r="S81" s="160"/>
      <c r="T81" s="160"/>
      <c r="U81" s="160"/>
      <c r="V81" s="160"/>
      <c r="W81" s="16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60"/>
      <c r="AO81" s="160"/>
      <c r="AP81" s="160"/>
      <c r="AQ81" s="160"/>
      <c r="AR81" s="160"/>
      <c r="AS81" s="160"/>
      <c r="AT81" s="160"/>
      <c r="AU81" s="160"/>
      <c r="AV81" s="160"/>
      <c r="AW81" s="160"/>
      <c r="AX81" s="160"/>
      <c r="AY81" s="160"/>
      <c r="AZ81" s="160"/>
      <c r="BA81" s="160"/>
      <c r="BB81" s="160"/>
      <c r="BC81" s="160"/>
      <c r="BD81" s="160"/>
      <c r="BE81" s="160"/>
      <c r="BF81" s="160"/>
      <c r="BG81" s="160"/>
      <c r="BH81" s="160"/>
      <c r="BI81" s="160"/>
      <c r="BJ81" s="160"/>
      <c r="BK81" s="160"/>
      <c r="BL81" s="160"/>
      <c r="BM81" s="160"/>
      <c r="BN81" s="160"/>
      <c r="BO81" s="160"/>
      <c r="BP81" s="160"/>
      <c r="BQ81" s="160"/>
      <c r="BR81" s="160"/>
      <c r="BS81" s="160"/>
      <c r="BT81" s="160"/>
      <c r="BU81" s="160"/>
      <c r="BV81" s="161"/>
    </row>
    <row r="82" spans="4:74" s="9" customFormat="1" ht="7.4" customHeight="1" x14ac:dyDescent="0.25">
      <c r="D82" s="113" t="s">
        <v>83</v>
      </c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162"/>
      <c r="S82" s="163"/>
      <c r="T82" s="163"/>
      <c r="U82" s="163"/>
      <c r="V82" s="163"/>
      <c r="W82" s="163"/>
      <c r="X82" s="163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3"/>
      <c r="AK82" s="163"/>
      <c r="AL82" s="163"/>
      <c r="AM82" s="163"/>
      <c r="AN82" s="163"/>
      <c r="AO82" s="163"/>
      <c r="AP82" s="163"/>
      <c r="AQ82" s="163"/>
      <c r="AR82" s="163"/>
      <c r="AS82" s="163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  <c r="BQ82" s="163"/>
      <c r="BR82" s="163"/>
      <c r="BS82" s="163"/>
      <c r="BT82" s="163"/>
      <c r="BU82" s="163"/>
      <c r="BV82" s="164"/>
    </row>
    <row r="83" spans="4:74" s="9" customFormat="1" ht="7.4" customHeight="1" x14ac:dyDescent="0.25">
      <c r="D83" s="113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165"/>
      <c r="S83" s="166"/>
      <c r="T83" s="166"/>
      <c r="U83" s="166"/>
      <c r="V83" s="166"/>
      <c r="W83" s="166"/>
      <c r="X83" s="166"/>
      <c r="Y83" s="166"/>
      <c r="Z83" s="166"/>
      <c r="AA83" s="166"/>
      <c r="AB83" s="166"/>
      <c r="AC83" s="166"/>
      <c r="AD83" s="166"/>
      <c r="AE83" s="166"/>
      <c r="AF83" s="166"/>
      <c r="AG83" s="166"/>
      <c r="AH83" s="166"/>
      <c r="AI83" s="166"/>
      <c r="AJ83" s="166"/>
      <c r="AK83" s="166"/>
      <c r="AL83" s="166"/>
      <c r="AM83" s="166"/>
      <c r="AN83" s="166"/>
      <c r="AO83" s="166"/>
      <c r="AP83" s="166"/>
      <c r="AQ83" s="166"/>
      <c r="AR83" s="166"/>
      <c r="AS83" s="166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166"/>
      <c r="BF83" s="166"/>
      <c r="BG83" s="166"/>
      <c r="BH83" s="166"/>
      <c r="BI83" s="166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7"/>
    </row>
    <row r="84" spans="4:74" s="9" customFormat="1" ht="7.4" customHeight="1" x14ac:dyDescent="0.25">
      <c r="D84" s="113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165"/>
      <c r="S84" s="166"/>
      <c r="T84" s="166"/>
      <c r="U84" s="166"/>
      <c r="V84" s="166"/>
      <c r="W84" s="166"/>
      <c r="X84" s="166"/>
      <c r="Y84" s="166"/>
      <c r="Z84" s="166"/>
      <c r="AA84" s="166"/>
      <c r="AB84" s="166"/>
      <c r="AC84" s="166"/>
      <c r="AD84" s="166"/>
      <c r="AE84" s="166"/>
      <c r="AF84" s="166"/>
      <c r="AG84" s="166"/>
      <c r="AH84" s="166"/>
      <c r="AI84" s="166"/>
      <c r="AJ84" s="166"/>
      <c r="AK84" s="166"/>
      <c r="AL84" s="166"/>
      <c r="AM84" s="166"/>
      <c r="AN84" s="166"/>
      <c r="AO84" s="166"/>
      <c r="AP84" s="166"/>
      <c r="AQ84" s="166"/>
      <c r="AR84" s="166"/>
      <c r="AS84" s="166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166"/>
      <c r="BF84" s="166"/>
      <c r="BG84" s="166"/>
      <c r="BH84" s="166"/>
      <c r="BI84" s="166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7"/>
    </row>
    <row r="85" spans="4:74" s="9" customFormat="1" ht="7.4" customHeight="1" x14ac:dyDescent="0.25">
      <c r="D85" s="113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165"/>
      <c r="S85" s="166"/>
      <c r="T85" s="166"/>
      <c r="U85" s="166"/>
      <c r="V85" s="166"/>
      <c r="W85" s="166"/>
      <c r="X85" s="166"/>
      <c r="Y85" s="166"/>
      <c r="Z85" s="166"/>
      <c r="AA85" s="166"/>
      <c r="AB85" s="166"/>
      <c r="AC85" s="166"/>
      <c r="AD85" s="166"/>
      <c r="AE85" s="166"/>
      <c r="AF85" s="166"/>
      <c r="AG85" s="166"/>
      <c r="AH85" s="166"/>
      <c r="AI85" s="166"/>
      <c r="AJ85" s="166"/>
      <c r="AK85" s="166"/>
      <c r="AL85" s="166"/>
      <c r="AM85" s="166"/>
      <c r="AN85" s="166"/>
      <c r="AO85" s="166"/>
      <c r="AP85" s="166"/>
      <c r="AQ85" s="166"/>
      <c r="AR85" s="166"/>
      <c r="AS85" s="166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166"/>
      <c r="BF85" s="166"/>
      <c r="BG85" s="166"/>
      <c r="BH85" s="166"/>
      <c r="BI85" s="166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7"/>
    </row>
    <row r="86" spans="4:74" s="9" customFormat="1" ht="7.4" customHeight="1" x14ac:dyDescent="0.25">
      <c r="D86" s="113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165"/>
      <c r="S86" s="166"/>
      <c r="T86" s="166"/>
      <c r="U86" s="166"/>
      <c r="V86" s="166"/>
      <c r="W86" s="166"/>
      <c r="X86" s="166"/>
      <c r="Y86" s="166"/>
      <c r="Z86" s="166"/>
      <c r="AA86" s="166"/>
      <c r="AB86" s="166"/>
      <c r="AC86" s="166"/>
      <c r="AD86" s="166"/>
      <c r="AE86" s="166"/>
      <c r="AF86" s="166"/>
      <c r="AG86" s="166"/>
      <c r="AH86" s="166"/>
      <c r="AI86" s="166"/>
      <c r="AJ86" s="166"/>
      <c r="AK86" s="166"/>
      <c r="AL86" s="166"/>
      <c r="AM86" s="166"/>
      <c r="AN86" s="166"/>
      <c r="AO86" s="166"/>
      <c r="AP86" s="166"/>
      <c r="AQ86" s="166"/>
      <c r="AR86" s="166"/>
      <c r="AS86" s="166"/>
      <c r="AT86" s="166"/>
      <c r="AU86" s="166"/>
      <c r="AV86" s="166"/>
      <c r="AW86" s="166"/>
      <c r="AX86" s="166"/>
      <c r="AY86" s="166"/>
      <c r="AZ86" s="166"/>
      <c r="BA86" s="166"/>
      <c r="BB86" s="166"/>
      <c r="BC86" s="166"/>
      <c r="BD86" s="166"/>
      <c r="BE86" s="166"/>
      <c r="BF86" s="166"/>
      <c r="BG86" s="166"/>
      <c r="BH86" s="166"/>
      <c r="BI86" s="166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7"/>
    </row>
    <row r="87" spans="4:74" s="9" customFormat="1" ht="7.4" customHeight="1" x14ac:dyDescent="0.25">
      <c r="D87" s="113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165"/>
      <c r="S87" s="166"/>
      <c r="T87" s="166"/>
      <c r="U87" s="166"/>
      <c r="V87" s="166"/>
      <c r="W87" s="166"/>
      <c r="X87" s="166"/>
      <c r="Y87" s="166"/>
      <c r="Z87" s="166"/>
      <c r="AA87" s="166"/>
      <c r="AB87" s="166"/>
      <c r="AC87" s="166"/>
      <c r="AD87" s="166"/>
      <c r="AE87" s="166"/>
      <c r="AF87" s="166"/>
      <c r="AG87" s="166"/>
      <c r="AH87" s="166"/>
      <c r="AI87" s="166"/>
      <c r="AJ87" s="166"/>
      <c r="AK87" s="166"/>
      <c r="AL87" s="166"/>
      <c r="AM87" s="166"/>
      <c r="AN87" s="166"/>
      <c r="AO87" s="166"/>
      <c r="AP87" s="166"/>
      <c r="AQ87" s="166"/>
      <c r="AR87" s="166"/>
      <c r="AS87" s="166"/>
      <c r="AT87" s="166"/>
      <c r="AU87" s="166"/>
      <c r="AV87" s="166"/>
      <c r="AW87" s="166"/>
      <c r="AX87" s="166"/>
      <c r="AY87" s="166"/>
      <c r="AZ87" s="166"/>
      <c r="BA87" s="166"/>
      <c r="BB87" s="166"/>
      <c r="BC87" s="166"/>
      <c r="BD87" s="166"/>
      <c r="BE87" s="166"/>
      <c r="BF87" s="166"/>
      <c r="BG87" s="166"/>
      <c r="BH87" s="166"/>
      <c r="BI87" s="166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7"/>
    </row>
    <row r="88" spans="4:74" s="9" customFormat="1" ht="7.4" customHeight="1" x14ac:dyDescent="0.25">
      <c r="D88" s="113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168"/>
      <c r="S88" s="169"/>
      <c r="T88" s="169"/>
      <c r="U88" s="169"/>
      <c r="V88" s="169"/>
      <c r="W88" s="169"/>
      <c r="X88" s="169"/>
      <c r="Y88" s="169"/>
      <c r="Z88" s="169"/>
      <c r="AA88" s="169"/>
      <c r="AB88" s="169"/>
      <c r="AC88" s="169"/>
      <c r="AD88" s="169"/>
      <c r="AE88" s="169"/>
      <c r="AF88" s="169"/>
      <c r="AG88" s="169"/>
      <c r="AH88" s="169"/>
      <c r="AI88" s="169"/>
      <c r="AJ88" s="169"/>
      <c r="AK88" s="169"/>
      <c r="AL88" s="169"/>
      <c r="AM88" s="169"/>
      <c r="AN88" s="169"/>
      <c r="AO88" s="169"/>
      <c r="AP88" s="169"/>
      <c r="AQ88" s="169"/>
      <c r="AR88" s="169"/>
      <c r="AS88" s="169"/>
      <c r="AT88" s="169"/>
      <c r="AU88" s="169"/>
      <c r="AV88" s="169"/>
      <c r="AW88" s="169"/>
      <c r="AX88" s="169"/>
      <c r="AY88" s="169"/>
      <c r="AZ88" s="169"/>
      <c r="BA88" s="169"/>
      <c r="BB88" s="169"/>
      <c r="BC88" s="169"/>
      <c r="BD88" s="169"/>
      <c r="BE88" s="169"/>
      <c r="BF88" s="169"/>
      <c r="BG88" s="169"/>
      <c r="BH88" s="169"/>
      <c r="BI88" s="169"/>
      <c r="BJ88" s="169"/>
      <c r="BK88" s="169"/>
      <c r="BL88" s="169"/>
      <c r="BM88" s="169"/>
      <c r="BN88" s="169"/>
      <c r="BO88" s="169"/>
      <c r="BP88" s="169"/>
      <c r="BQ88" s="169"/>
      <c r="BR88" s="169"/>
      <c r="BS88" s="169"/>
      <c r="BT88" s="169"/>
      <c r="BU88" s="169"/>
      <c r="BV88" s="170"/>
    </row>
    <row r="89" spans="4:74" s="9" customFormat="1" ht="7.4" customHeight="1" x14ac:dyDescent="0.25">
      <c r="D89" s="113" t="s">
        <v>84</v>
      </c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160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1"/>
    </row>
    <row r="90" spans="4:74" s="9" customFormat="1" ht="7.4" customHeight="1" x14ac:dyDescent="0.25">
      <c r="D90" s="113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160"/>
      <c r="S90" s="160"/>
      <c r="T90" s="160"/>
      <c r="U90" s="160"/>
      <c r="V90" s="160"/>
      <c r="W90" s="160"/>
      <c r="X90" s="160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60"/>
      <c r="AK90" s="160"/>
      <c r="AL90" s="160"/>
      <c r="AM90" s="160"/>
      <c r="AN90" s="160"/>
      <c r="AO90" s="160"/>
      <c r="AP90" s="160"/>
      <c r="AQ90" s="160"/>
      <c r="AR90" s="160"/>
      <c r="AS90" s="160"/>
      <c r="AT90" s="160"/>
      <c r="AU90" s="160"/>
      <c r="AV90" s="160"/>
      <c r="AW90" s="160"/>
      <c r="AX90" s="160"/>
      <c r="AY90" s="160"/>
      <c r="AZ90" s="160"/>
      <c r="BA90" s="160"/>
      <c r="BB90" s="160"/>
      <c r="BC90" s="160"/>
      <c r="BD90" s="160"/>
      <c r="BE90" s="160"/>
      <c r="BF90" s="160"/>
      <c r="BG90" s="160"/>
      <c r="BH90" s="160"/>
      <c r="BI90" s="160"/>
      <c r="BJ90" s="160"/>
      <c r="BK90" s="160"/>
      <c r="BL90" s="160"/>
      <c r="BM90" s="160"/>
      <c r="BN90" s="160"/>
      <c r="BO90" s="160"/>
      <c r="BP90" s="160"/>
      <c r="BQ90" s="160"/>
      <c r="BR90" s="160"/>
      <c r="BS90" s="160"/>
      <c r="BT90" s="160"/>
      <c r="BU90" s="160"/>
      <c r="BV90" s="161"/>
    </row>
    <row r="91" spans="4:74" s="9" customFormat="1" ht="7.4" customHeight="1" x14ac:dyDescent="0.25">
      <c r="D91" s="113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1"/>
    </row>
    <row r="92" spans="4:74" s="9" customFormat="1" ht="7.4" customHeight="1" x14ac:dyDescent="0.25">
      <c r="D92" s="113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60"/>
      <c r="AK92" s="160"/>
      <c r="AL92" s="160"/>
      <c r="AM92" s="160"/>
      <c r="AN92" s="160"/>
      <c r="AO92" s="160"/>
      <c r="AP92" s="160"/>
      <c r="AQ92" s="160"/>
      <c r="AR92" s="160"/>
      <c r="AS92" s="160"/>
      <c r="AT92" s="160"/>
      <c r="AU92" s="160"/>
      <c r="AV92" s="160"/>
      <c r="AW92" s="160"/>
      <c r="AX92" s="160"/>
      <c r="AY92" s="160"/>
      <c r="AZ92" s="160"/>
      <c r="BA92" s="160"/>
      <c r="BB92" s="160"/>
      <c r="BC92" s="160"/>
      <c r="BD92" s="160"/>
      <c r="BE92" s="160"/>
      <c r="BF92" s="160"/>
      <c r="BG92" s="160"/>
      <c r="BH92" s="160"/>
      <c r="BI92" s="160"/>
      <c r="BJ92" s="160"/>
      <c r="BK92" s="160"/>
      <c r="BL92" s="160"/>
      <c r="BM92" s="160"/>
      <c r="BN92" s="160"/>
      <c r="BO92" s="160"/>
      <c r="BP92" s="160"/>
      <c r="BQ92" s="160"/>
      <c r="BR92" s="160"/>
      <c r="BS92" s="160"/>
      <c r="BT92" s="160"/>
      <c r="BU92" s="160"/>
      <c r="BV92" s="161"/>
    </row>
    <row r="93" spans="4:74" s="9" customFormat="1" ht="7.4" customHeight="1" x14ac:dyDescent="0.25">
      <c r="D93" s="113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60"/>
      <c r="AK93" s="160"/>
      <c r="AL93" s="160"/>
      <c r="AM93" s="160"/>
      <c r="AN93" s="160"/>
      <c r="AO93" s="160"/>
      <c r="AP93" s="160"/>
      <c r="AQ93" s="160"/>
      <c r="AR93" s="160"/>
      <c r="AS93" s="160"/>
      <c r="AT93" s="160"/>
      <c r="AU93" s="160"/>
      <c r="AV93" s="160"/>
      <c r="AW93" s="160"/>
      <c r="AX93" s="160"/>
      <c r="AY93" s="160"/>
      <c r="AZ93" s="160"/>
      <c r="BA93" s="160"/>
      <c r="BB93" s="160"/>
      <c r="BC93" s="160"/>
      <c r="BD93" s="160"/>
      <c r="BE93" s="160"/>
      <c r="BF93" s="160"/>
      <c r="BG93" s="160"/>
      <c r="BH93" s="160"/>
      <c r="BI93" s="160"/>
      <c r="BJ93" s="160"/>
      <c r="BK93" s="160"/>
      <c r="BL93" s="160"/>
      <c r="BM93" s="160"/>
      <c r="BN93" s="160"/>
      <c r="BO93" s="160"/>
      <c r="BP93" s="160"/>
      <c r="BQ93" s="160"/>
      <c r="BR93" s="160"/>
      <c r="BS93" s="160"/>
      <c r="BT93" s="160"/>
      <c r="BU93" s="160"/>
      <c r="BV93" s="161"/>
    </row>
    <row r="94" spans="4:74" s="9" customFormat="1" ht="7.4" customHeight="1" x14ac:dyDescent="0.25">
      <c r="D94" s="113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160"/>
      <c r="S94" s="160"/>
      <c r="T94" s="160"/>
      <c r="U94" s="160"/>
      <c r="V94" s="160"/>
      <c r="W94" s="160"/>
      <c r="X94" s="160"/>
      <c r="Y94" s="160"/>
      <c r="Z94" s="160"/>
      <c r="AA94" s="160"/>
      <c r="AB94" s="160"/>
      <c r="AC94" s="160"/>
      <c r="AD94" s="160"/>
      <c r="AE94" s="160"/>
      <c r="AF94" s="160"/>
      <c r="AG94" s="160"/>
      <c r="AH94" s="160"/>
      <c r="AI94" s="160"/>
      <c r="AJ94" s="160"/>
      <c r="AK94" s="160"/>
      <c r="AL94" s="160"/>
      <c r="AM94" s="160"/>
      <c r="AN94" s="160"/>
      <c r="AO94" s="160"/>
      <c r="AP94" s="160"/>
      <c r="AQ94" s="160"/>
      <c r="AR94" s="160"/>
      <c r="AS94" s="160"/>
      <c r="AT94" s="160"/>
      <c r="AU94" s="160"/>
      <c r="AV94" s="160"/>
      <c r="AW94" s="160"/>
      <c r="AX94" s="160"/>
      <c r="AY94" s="160"/>
      <c r="AZ94" s="160"/>
      <c r="BA94" s="160"/>
      <c r="BB94" s="160"/>
      <c r="BC94" s="160"/>
      <c r="BD94" s="160"/>
      <c r="BE94" s="160"/>
      <c r="BF94" s="160"/>
      <c r="BG94" s="160"/>
      <c r="BH94" s="160"/>
      <c r="BI94" s="160"/>
      <c r="BJ94" s="160"/>
      <c r="BK94" s="160"/>
      <c r="BL94" s="160"/>
      <c r="BM94" s="160"/>
      <c r="BN94" s="160"/>
      <c r="BO94" s="160"/>
      <c r="BP94" s="160"/>
      <c r="BQ94" s="160"/>
      <c r="BR94" s="160"/>
      <c r="BS94" s="160"/>
      <c r="BT94" s="160"/>
      <c r="BU94" s="160"/>
      <c r="BV94" s="161"/>
    </row>
    <row r="95" spans="4:74" s="9" customFormat="1" ht="7.4" customHeight="1" x14ac:dyDescent="0.25">
      <c r="D95" s="113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160"/>
      <c r="S95" s="160"/>
      <c r="T95" s="160"/>
      <c r="U95" s="160"/>
      <c r="V95" s="160"/>
      <c r="W95" s="160"/>
      <c r="X95" s="160"/>
      <c r="Y95" s="160"/>
      <c r="Z95" s="160"/>
      <c r="AA95" s="160"/>
      <c r="AB95" s="160"/>
      <c r="AC95" s="160"/>
      <c r="AD95" s="160"/>
      <c r="AE95" s="160"/>
      <c r="AF95" s="160"/>
      <c r="AG95" s="160"/>
      <c r="AH95" s="160"/>
      <c r="AI95" s="160"/>
      <c r="AJ95" s="160"/>
      <c r="AK95" s="160"/>
      <c r="AL95" s="160"/>
      <c r="AM95" s="160"/>
      <c r="AN95" s="160"/>
      <c r="AO95" s="160"/>
      <c r="AP95" s="160"/>
      <c r="AQ95" s="160"/>
      <c r="AR95" s="160"/>
      <c r="AS95" s="160"/>
      <c r="AT95" s="160"/>
      <c r="AU95" s="160"/>
      <c r="AV95" s="160"/>
      <c r="AW95" s="160"/>
      <c r="AX95" s="160"/>
      <c r="AY95" s="160"/>
      <c r="AZ95" s="160"/>
      <c r="BA95" s="160"/>
      <c r="BB95" s="160"/>
      <c r="BC95" s="160"/>
      <c r="BD95" s="160"/>
      <c r="BE95" s="160"/>
      <c r="BF95" s="160"/>
      <c r="BG95" s="160"/>
      <c r="BH95" s="160"/>
      <c r="BI95" s="160"/>
      <c r="BJ95" s="160"/>
      <c r="BK95" s="160"/>
      <c r="BL95" s="160"/>
      <c r="BM95" s="160"/>
      <c r="BN95" s="160"/>
      <c r="BO95" s="160"/>
      <c r="BP95" s="160"/>
      <c r="BQ95" s="160"/>
      <c r="BR95" s="160"/>
      <c r="BS95" s="160"/>
      <c r="BT95" s="160"/>
      <c r="BU95" s="160"/>
      <c r="BV95" s="161"/>
    </row>
    <row r="96" spans="4:74" s="9" customFormat="1" ht="7.4" customHeight="1" x14ac:dyDescent="0.25">
      <c r="D96" s="171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  <c r="P96" s="172"/>
      <c r="Q96" s="172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  <c r="BJ96" s="173"/>
      <c r="BK96" s="173"/>
      <c r="BL96" s="173"/>
      <c r="BM96" s="173"/>
      <c r="BN96" s="173"/>
      <c r="BO96" s="173"/>
      <c r="BP96" s="173"/>
      <c r="BQ96" s="173"/>
      <c r="BR96" s="173"/>
      <c r="BS96" s="173"/>
      <c r="BT96" s="173"/>
      <c r="BU96" s="173"/>
      <c r="BV96" s="17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4" t="s">
        <v>86</v>
      </c>
      <c r="E98" s="84"/>
      <c r="F98" s="84"/>
      <c r="G98" s="84"/>
      <c r="H98" s="84"/>
      <c r="I98" s="84"/>
      <c r="J98" s="103"/>
      <c r="K98" s="103"/>
      <c r="L98" s="103"/>
      <c r="M98" s="103"/>
      <c r="N98" s="103"/>
      <c r="O98" s="103"/>
      <c r="P98" s="103" t="s">
        <v>87</v>
      </c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 t="s">
        <v>88</v>
      </c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84" t="s">
        <v>89</v>
      </c>
      <c r="AQ98" s="84"/>
      <c r="AR98" s="84"/>
      <c r="AS98" s="84"/>
      <c r="AT98" s="84"/>
      <c r="AU98" s="84"/>
      <c r="AV98" s="84"/>
      <c r="AW98" s="84"/>
      <c r="AX98" s="84"/>
      <c r="AY98" s="84" t="s">
        <v>90</v>
      </c>
      <c r="AZ98" s="84"/>
      <c r="BA98" s="84"/>
      <c r="BB98" s="84"/>
      <c r="BC98" s="84"/>
      <c r="BD98" s="84"/>
      <c r="BE98" s="84" t="s">
        <v>91</v>
      </c>
      <c r="BF98" s="84"/>
      <c r="BG98" s="84"/>
      <c r="BH98" s="84"/>
      <c r="BI98" s="84"/>
      <c r="BJ98" s="84"/>
      <c r="BK98" s="84" t="s">
        <v>92</v>
      </c>
      <c r="BL98" s="84"/>
      <c r="BM98" s="84"/>
      <c r="BN98" s="15"/>
      <c r="BO98" s="84" t="s">
        <v>93</v>
      </c>
      <c r="BP98" s="84"/>
      <c r="BQ98" s="84"/>
      <c r="BR98" s="84"/>
      <c r="BS98" s="84"/>
      <c r="BT98" s="84"/>
      <c r="BU98" s="84"/>
      <c r="BV98" s="84"/>
    </row>
    <row r="99" spans="4:74" s="9" customFormat="1" ht="6" customHeight="1" x14ac:dyDescent="0.25">
      <c r="D99" s="84"/>
      <c r="E99" s="84"/>
      <c r="F99" s="84"/>
      <c r="G99" s="84"/>
      <c r="H99" s="84"/>
      <c r="I99" s="84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15"/>
      <c r="BO99" s="84"/>
      <c r="BP99" s="84"/>
      <c r="BQ99" s="84"/>
      <c r="BR99" s="84"/>
      <c r="BS99" s="84"/>
      <c r="BT99" s="84"/>
      <c r="BU99" s="84"/>
      <c r="BV99" s="84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6" t="s">
        <v>99</v>
      </c>
      <c r="M1" s="36"/>
      <c r="N1" s="36"/>
    </row>
    <row r="2" spans="1:15" ht="14.15" customHeight="1" x14ac:dyDescent="0.25">
      <c r="L2" s="7"/>
      <c r="M2" s="37" t="s">
        <v>100</v>
      </c>
      <c r="N2" s="37"/>
    </row>
    <row r="3" spans="1:15" ht="25" customHeight="1" x14ac:dyDescent="0.25">
      <c r="A3" s="38" t="s">
        <v>101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19"/>
    </row>
    <row r="4" spans="1:15" ht="10" customHeight="1" x14ac:dyDescent="0.25">
      <c r="A4" s="42" t="s">
        <v>3</v>
      </c>
      <c r="B4" s="42"/>
      <c r="C4" s="44" t="s">
        <v>4</v>
      </c>
      <c r="D4" s="176"/>
      <c r="E4" s="176"/>
      <c r="F4" s="176"/>
      <c r="G4" s="176"/>
      <c r="H4" s="176"/>
      <c r="I4" s="176"/>
      <c r="J4" s="177" t="s">
        <v>102</v>
      </c>
      <c r="K4" s="177"/>
      <c r="L4" s="177"/>
      <c r="M4" s="177"/>
      <c r="N4" s="177"/>
      <c r="O4" s="17"/>
    </row>
    <row r="5" spans="1:15" s="1" customFormat="1" ht="15" customHeight="1" x14ac:dyDescent="0.25">
      <c r="A5" s="42"/>
      <c r="B5" s="42"/>
      <c r="C5" s="176"/>
      <c r="D5" s="176"/>
      <c r="E5" s="176"/>
      <c r="F5" s="176"/>
      <c r="G5" s="176"/>
      <c r="H5" s="176"/>
      <c r="I5" s="176"/>
      <c r="J5" s="177"/>
      <c r="K5" s="177"/>
      <c r="L5" s="177"/>
      <c r="M5" s="177"/>
      <c r="N5" s="177"/>
      <c r="O5" s="20"/>
    </row>
    <row r="6" spans="1:15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53" t="s">
        <v>54</v>
      </c>
      <c r="J6" s="53"/>
      <c r="K6" s="53"/>
      <c r="L6" s="53"/>
      <c r="M6" s="53"/>
      <c r="N6" s="175"/>
    </row>
    <row r="7" spans="1:15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69"/>
    </row>
    <row r="8" spans="1:15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39" t="s">
        <v>14</v>
      </c>
      <c r="J8" s="39"/>
      <c r="K8" s="39"/>
      <c r="L8" s="39"/>
      <c r="M8" s="39"/>
      <c r="N8" s="69"/>
    </row>
    <row r="9" spans="1:15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69"/>
    </row>
    <row r="10" spans="1:15" ht="35.15" customHeight="1" x14ac:dyDescent="0.25">
      <c r="A10" s="60" t="s">
        <v>97</v>
      </c>
      <c r="B10" s="61"/>
      <c r="C10" s="61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4" t="s">
        <v>23</v>
      </c>
      <c r="B11" s="66" t="s">
        <v>24</v>
      </c>
      <c r="C11" s="66" t="s">
        <v>25</v>
      </c>
      <c r="D11" s="66" t="s">
        <v>26</v>
      </c>
      <c r="E11" s="39" t="s">
        <v>27</v>
      </c>
      <c r="F11" s="39"/>
      <c r="G11" s="39"/>
      <c r="H11" s="39"/>
      <c r="I11" s="66" t="s">
        <v>103</v>
      </c>
      <c r="J11" s="66" t="s">
        <v>104</v>
      </c>
      <c r="K11" s="66" t="s">
        <v>105</v>
      </c>
      <c r="L11" s="66" t="s">
        <v>106</v>
      </c>
      <c r="M11" s="66" t="s">
        <v>107</v>
      </c>
      <c r="N11" s="182" t="s">
        <v>108</v>
      </c>
    </row>
    <row r="12" spans="1:15" ht="20.25" customHeight="1" x14ac:dyDescent="0.25">
      <c r="A12" s="64"/>
      <c r="B12" s="66"/>
      <c r="C12" s="66"/>
      <c r="D12" s="66"/>
      <c r="E12" s="39" t="s">
        <v>35</v>
      </c>
      <c r="F12" s="39"/>
      <c r="G12" s="39" t="s">
        <v>36</v>
      </c>
      <c r="H12" s="39"/>
      <c r="I12" s="66"/>
      <c r="J12" s="66"/>
      <c r="K12" s="66"/>
      <c r="L12" s="66"/>
      <c r="M12" s="66"/>
      <c r="N12" s="182"/>
    </row>
    <row r="13" spans="1:15" ht="20.25" customHeight="1" x14ac:dyDescent="0.25">
      <c r="A13" s="58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60" t="s">
        <v>49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18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7" t="s">
        <v>109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4" t="s">
        <v>58</v>
      </c>
      <c r="BI1" s="84"/>
      <c r="BJ1" s="107"/>
      <c r="BK1" s="107"/>
      <c r="BL1" s="107"/>
      <c r="BM1" s="84" t="s">
        <v>60</v>
      </c>
      <c r="BN1" s="84"/>
      <c r="BP1" s="84" t="s">
        <v>61</v>
      </c>
      <c r="BQ1" s="84"/>
      <c r="BR1" s="84"/>
      <c r="BS1" s="84"/>
      <c r="BT1" s="84"/>
      <c r="BU1" s="84" t="s">
        <v>60</v>
      </c>
      <c r="BV1" s="84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5" t="s">
        <v>110</v>
      </c>
      <c r="BM2" s="85"/>
      <c r="BN2" s="85"/>
      <c r="BO2" s="85"/>
      <c r="BP2" s="85"/>
      <c r="BQ2" s="85"/>
      <c r="BR2" s="85"/>
      <c r="BS2" s="85"/>
      <c r="BT2" s="85"/>
      <c r="BU2" s="85"/>
      <c r="BV2" s="85"/>
    </row>
    <row r="3" spans="4:74" s="9" customFormat="1" ht="8.25" customHeight="1" x14ac:dyDescent="0.25">
      <c r="D3" s="86" t="s">
        <v>111</v>
      </c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6"/>
      <c r="BD3" s="86"/>
      <c r="BE3" s="86"/>
      <c r="BF3" s="86"/>
      <c r="BG3" s="86"/>
      <c r="BH3" s="86"/>
      <c r="BI3" s="86"/>
      <c r="BJ3" s="86"/>
      <c r="BK3" s="86"/>
      <c r="BL3" s="86"/>
      <c r="BM3" s="86"/>
      <c r="BN3" s="86"/>
      <c r="BO3" s="86"/>
      <c r="BP3" s="86"/>
      <c r="BQ3" s="86"/>
      <c r="BR3" s="86"/>
      <c r="BS3" s="86"/>
      <c r="BT3" s="86"/>
      <c r="BU3" s="86"/>
      <c r="BV3" s="86"/>
    </row>
    <row r="4" spans="4:74" s="9" customFormat="1" ht="8.25" customHeight="1" x14ac:dyDescent="0.25"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6"/>
      <c r="BJ4" s="86"/>
      <c r="BK4" s="86"/>
      <c r="BL4" s="86"/>
      <c r="BM4" s="86"/>
      <c r="BN4" s="86"/>
      <c r="BO4" s="86"/>
      <c r="BP4" s="86"/>
      <c r="BQ4" s="86"/>
      <c r="BR4" s="86"/>
      <c r="BS4" s="86"/>
      <c r="BT4" s="86"/>
      <c r="BU4" s="86"/>
      <c r="BV4" s="86"/>
    </row>
    <row r="5" spans="4:74" s="9" customFormat="1" ht="8.25" customHeight="1" x14ac:dyDescent="0.25"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6"/>
      <c r="BJ5" s="86"/>
      <c r="BK5" s="86"/>
      <c r="BL5" s="86"/>
      <c r="BM5" s="86"/>
      <c r="BN5" s="86"/>
      <c r="BO5" s="86"/>
      <c r="BP5" s="86"/>
      <c r="BQ5" s="86"/>
      <c r="BR5" s="86"/>
      <c r="BS5" s="86"/>
      <c r="BT5" s="86"/>
      <c r="BU5" s="86"/>
      <c r="BV5" s="86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64</v>
      </c>
      <c r="E7" s="88"/>
      <c r="F7" s="88"/>
      <c r="G7" s="88"/>
      <c r="H7" s="88"/>
      <c r="I7" s="88"/>
      <c r="J7" s="88"/>
      <c r="K7" s="88"/>
      <c r="L7" s="88"/>
      <c r="M7" s="103" t="s">
        <v>4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88" t="s">
        <v>112</v>
      </c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  <c r="BS7" s="188"/>
      <c r="BT7" s="188"/>
      <c r="BU7" s="188"/>
      <c r="BV7" s="188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88"/>
      <c r="AX8" s="188"/>
      <c r="AY8" s="188"/>
      <c r="AZ8" s="188"/>
      <c r="BA8" s="188"/>
      <c r="BB8" s="188"/>
      <c r="BC8" s="188"/>
      <c r="BD8" s="188"/>
      <c r="BE8" s="188"/>
      <c r="BF8" s="188"/>
      <c r="BG8" s="188"/>
      <c r="BH8" s="188"/>
      <c r="BI8" s="188"/>
      <c r="BJ8" s="188"/>
      <c r="BK8" s="188"/>
      <c r="BL8" s="188"/>
      <c r="BM8" s="188"/>
      <c r="BN8" s="188"/>
      <c r="BO8" s="188"/>
      <c r="BP8" s="188"/>
      <c r="BQ8" s="188"/>
      <c r="BR8" s="188"/>
      <c r="BS8" s="188"/>
      <c r="BT8" s="188"/>
      <c r="BU8" s="188"/>
      <c r="BV8" s="188"/>
    </row>
    <row r="9" spans="4:74" s="9" customFormat="1" ht="6" customHeight="1" x14ac:dyDescent="0.25">
      <c r="D9" s="109" t="s">
        <v>66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4" t="s">
        <v>6</v>
      </c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7" t="s">
        <v>54</v>
      </c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0" t="s">
        <v>6</v>
      </c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9"/>
    </row>
    <row r="10" spans="4:74" s="9" customFormat="1" ht="6" customHeight="1" x14ac:dyDescent="0.25">
      <c r="D10" s="111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20"/>
    </row>
    <row r="11" spans="4:74" s="9" customFormat="1" ht="6" customHeight="1" x14ac:dyDescent="0.25">
      <c r="D11" s="113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121"/>
    </row>
    <row r="12" spans="4:74" s="9" customFormat="1" ht="6" customHeight="1" x14ac:dyDescent="0.25">
      <c r="D12" s="113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121"/>
    </row>
    <row r="13" spans="4:74" s="9" customFormat="1" ht="6" customHeight="1" x14ac:dyDescent="0.25">
      <c r="D13" s="113" t="s">
        <v>67</v>
      </c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92" t="s">
        <v>10</v>
      </c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121"/>
    </row>
    <row r="14" spans="4:74" s="9" customFormat="1" ht="6" customHeight="1" x14ac:dyDescent="0.25">
      <c r="D14" s="113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121"/>
    </row>
    <row r="15" spans="4:74" s="9" customFormat="1" ht="6" customHeight="1" x14ac:dyDescent="0.25">
      <c r="D15" s="113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2"/>
      <c r="BK15" s="92"/>
      <c r="BL15" s="92"/>
      <c r="BM15" s="92"/>
      <c r="BN15" s="92"/>
      <c r="BO15" s="92"/>
      <c r="BP15" s="92"/>
      <c r="BQ15" s="92"/>
      <c r="BR15" s="92"/>
      <c r="BS15" s="92"/>
      <c r="BT15" s="92"/>
      <c r="BU15" s="92"/>
      <c r="BV15" s="121"/>
    </row>
    <row r="16" spans="4:74" s="9" customFormat="1" ht="6" customHeight="1" x14ac:dyDescent="0.25">
      <c r="D16" s="113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2"/>
      <c r="BU16" s="92"/>
      <c r="BV16" s="121"/>
    </row>
    <row r="17" spans="4:74" s="9" customFormat="1" ht="6" customHeight="1" x14ac:dyDescent="0.25">
      <c r="D17" s="113" t="s">
        <v>5</v>
      </c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2" t="s">
        <v>14</v>
      </c>
      <c r="AQ17" s="92"/>
      <c r="AR17" s="92"/>
      <c r="AS17" s="92"/>
      <c r="AT17" s="92"/>
      <c r="AU17" s="92"/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121"/>
    </row>
    <row r="18" spans="4:74" s="9" customFormat="1" ht="6" customHeight="1" x14ac:dyDescent="0.25">
      <c r="D18" s="113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121"/>
    </row>
    <row r="19" spans="4:74" s="9" customFormat="1" ht="6" customHeight="1" x14ac:dyDescent="0.25">
      <c r="D19" s="113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121"/>
    </row>
    <row r="20" spans="4:74" s="9" customFormat="1" ht="6" customHeight="1" x14ac:dyDescent="0.25">
      <c r="D20" s="113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121"/>
    </row>
    <row r="21" spans="4:74" s="9" customFormat="1" ht="6" customHeight="1" x14ac:dyDescent="0.25">
      <c r="D21" s="113" t="s">
        <v>69</v>
      </c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92" t="s">
        <v>12</v>
      </c>
      <c r="AQ21" s="92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2"/>
      <c r="BF21" s="92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121"/>
    </row>
    <row r="22" spans="4:74" s="9" customFormat="1" ht="6" customHeight="1" x14ac:dyDescent="0.25">
      <c r="D22" s="113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  <c r="BA22" s="92"/>
      <c r="BB22" s="92"/>
      <c r="BC22" s="92"/>
      <c r="BD22" s="92"/>
      <c r="BE22" s="92"/>
      <c r="BF22" s="92"/>
      <c r="BG22" s="92"/>
      <c r="BH22" s="92"/>
      <c r="BI22" s="92"/>
      <c r="BJ22" s="92"/>
      <c r="BK22" s="92"/>
      <c r="BL22" s="92"/>
      <c r="BM22" s="92"/>
      <c r="BN22" s="92"/>
      <c r="BO22" s="92"/>
      <c r="BP22" s="92"/>
      <c r="BQ22" s="92"/>
      <c r="BR22" s="92"/>
      <c r="BS22" s="92"/>
      <c r="BT22" s="92"/>
      <c r="BU22" s="92"/>
      <c r="BV22" s="121"/>
    </row>
    <row r="23" spans="4:74" s="9" customFormat="1" ht="6" customHeight="1" x14ac:dyDescent="0.25">
      <c r="D23" s="113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121"/>
    </row>
    <row r="24" spans="4:74" s="9" customFormat="1" ht="6" customHeight="1" x14ac:dyDescent="0.25">
      <c r="D24" s="113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  <c r="BA24" s="92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2"/>
      <c r="BS24" s="92"/>
      <c r="BT24" s="92"/>
      <c r="BU24" s="92"/>
      <c r="BV24" s="121"/>
    </row>
    <row r="25" spans="4:74" s="9" customFormat="1" ht="6" customHeight="1" x14ac:dyDescent="0.25">
      <c r="D25" s="113" t="s">
        <v>8</v>
      </c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92" t="s">
        <v>71</v>
      </c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121"/>
    </row>
    <row r="26" spans="4:74" s="9" customFormat="1" ht="6" customHeight="1" x14ac:dyDescent="0.25">
      <c r="D26" s="113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121"/>
    </row>
    <row r="27" spans="4:74" s="9" customFormat="1" ht="6" customHeight="1" x14ac:dyDescent="0.25">
      <c r="D27" s="113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121"/>
    </row>
    <row r="28" spans="4:74" s="9" customFormat="1" ht="6" customHeight="1" x14ac:dyDescent="0.25">
      <c r="D28" s="113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121"/>
    </row>
    <row r="29" spans="4:74" s="9" customFormat="1" ht="12" customHeight="1" x14ac:dyDescent="0.25">
      <c r="D29" s="12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25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26"/>
      <c r="BP29" s="126"/>
      <c r="BQ29" s="126"/>
      <c r="BR29" s="126"/>
      <c r="BS29" s="126"/>
      <c r="BT29" s="126"/>
      <c r="BU29" s="126"/>
      <c r="BV29" s="127"/>
    </row>
    <row r="30" spans="4:74" s="9" customFormat="1" ht="12" customHeight="1" x14ac:dyDescent="0.25">
      <c r="D30" s="12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28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129"/>
      <c r="AE30" s="129"/>
      <c r="AF30" s="129"/>
      <c r="AG30" s="129"/>
      <c r="AH30" s="129"/>
      <c r="AI30" s="129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29"/>
      <c r="AW30" s="129"/>
      <c r="AX30" s="129"/>
      <c r="AY30" s="129"/>
      <c r="AZ30" s="129"/>
      <c r="BA30" s="129"/>
      <c r="BB30" s="129"/>
      <c r="BC30" s="129"/>
      <c r="BD30" s="129"/>
      <c r="BE30" s="129"/>
      <c r="BF30" s="129"/>
      <c r="BG30" s="129"/>
      <c r="BH30" s="129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30"/>
    </row>
    <row r="31" spans="4:74" s="9" customFormat="1" ht="12" customHeight="1" x14ac:dyDescent="0.25">
      <c r="D31" s="123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2"/>
      <c r="AQ31" s="132"/>
      <c r="AR31" s="132"/>
      <c r="AS31" s="132"/>
      <c r="AT31" s="132"/>
      <c r="AU31" s="132"/>
      <c r="AV31" s="132"/>
      <c r="AW31" s="132"/>
      <c r="AX31" s="132"/>
      <c r="AY31" s="132"/>
      <c r="AZ31" s="132"/>
      <c r="BA31" s="132"/>
      <c r="BB31" s="132"/>
      <c r="BC31" s="132"/>
      <c r="BD31" s="132"/>
      <c r="BE31" s="132"/>
      <c r="BF31" s="132"/>
      <c r="BG31" s="132"/>
      <c r="BH31" s="132"/>
      <c r="BI31" s="132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3"/>
    </row>
    <row r="32" spans="4:74" s="9" customFormat="1" ht="7.4" customHeight="1" x14ac:dyDescent="0.25">
      <c r="D32" s="134" t="s">
        <v>74</v>
      </c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5"/>
      <c r="BA32" s="135"/>
      <c r="BB32" s="135"/>
      <c r="BC32" s="135"/>
      <c r="BD32" s="135"/>
      <c r="BE32" s="135"/>
      <c r="BF32" s="135"/>
      <c r="BG32" s="135"/>
      <c r="BH32" s="135"/>
      <c r="BI32" s="135"/>
      <c r="BJ32" s="135"/>
      <c r="BK32" s="135"/>
      <c r="BL32" s="135"/>
      <c r="BM32" s="135"/>
      <c r="BN32" s="135"/>
      <c r="BO32" s="135"/>
      <c r="BP32" s="135"/>
      <c r="BQ32" s="135"/>
      <c r="BR32" s="135"/>
      <c r="BS32" s="135"/>
      <c r="BT32" s="135"/>
      <c r="BU32" s="135"/>
      <c r="BV32" s="136"/>
    </row>
    <row r="33" spans="4:74" s="9" customFormat="1" ht="7.4" customHeight="1" x14ac:dyDescent="0.25">
      <c r="D33" s="137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  <c r="BG33" s="84"/>
      <c r="BH33" s="84"/>
      <c r="BI33" s="84"/>
      <c r="BJ33" s="84"/>
      <c r="BK33" s="84"/>
      <c r="BL33" s="84"/>
      <c r="BM33" s="84"/>
      <c r="BN33" s="84"/>
      <c r="BO33" s="84"/>
      <c r="BP33" s="84"/>
      <c r="BQ33" s="84"/>
      <c r="BR33" s="84"/>
      <c r="BS33" s="84"/>
      <c r="BT33" s="84"/>
      <c r="BU33" s="84"/>
      <c r="BV33" s="138"/>
    </row>
    <row r="34" spans="4:74" s="9" customFormat="1" ht="7.4" customHeight="1" x14ac:dyDescent="0.25">
      <c r="D34" s="139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1"/>
    </row>
    <row r="35" spans="4:74" s="9" customFormat="1" ht="7.4" customHeight="1" x14ac:dyDescent="0.25">
      <c r="D35" s="142" t="s">
        <v>98</v>
      </c>
      <c r="E35" s="143"/>
      <c r="F35" s="143"/>
      <c r="G35" s="143"/>
      <c r="H35" s="143"/>
      <c r="I35" s="143"/>
      <c r="J35" s="143"/>
      <c r="K35" s="143"/>
      <c r="L35" s="143"/>
      <c r="M35" s="144" t="s">
        <v>75</v>
      </c>
      <c r="N35" s="143"/>
      <c r="O35" s="143"/>
      <c r="P35" s="143"/>
      <c r="Q35" s="143"/>
      <c r="R35" s="143"/>
      <c r="S35" s="145"/>
      <c r="T35" s="92" t="s">
        <v>26</v>
      </c>
      <c r="U35" s="92"/>
      <c r="V35" s="92"/>
      <c r="W35" s="92"/>
      <c r="X35" s="92"/>
      <c r="Y35" s="92"/>
      <c r="Z35" s="92" t="s">
        <v>33</v>
      </c>
      <c r="AA35" s="92"/>
      <c r="AB35" s="92"/>
      <c r="AC35" s="92"/>
      <c r="AD35" s="92"/>
      <c r="AE35" s="92"/>
      <c r="AF35" s="92"/>
      <c r="AG35" s="92"/>
      <c r="AH35" s="101" t="s">
        <v>113</v>
      </c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43" t="s">
        <v>114</v>
      </c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5"/>
      <c r="BG35" s="92" t="s">
        <v>78</v>
      </c>
      <c r="BH35" s="92"/>
      <c r="BI35" s="92"/>
      <c r="BJ35" s="92"/>
      <c r="BK35" s="92"/>
      <c r="BL35" s="92"/>
      <c r="BM35" s="92"/>
      <c r="BN35" s="92"/>
      <c r="BO35" s="144" t="s">
        <v>49</v>
      </c>
      <c r="BP35" s="143"/>
      <c r="BQ35" s="143"/>
      <c r="BR35" s="143"/>
      <c r="BS35" s="143"/>
      <c r="BT35" s="143"/>
      <c r="BU35" s="143"/>
      <c r="BV35" s="150"/>
    </row>
    <row r="36" spans="4:74" s="9" customFormat="1" ht="7.4" customHeight="1" x14ac:dyDescent="0.25">
      <c r="D36" s="137"/>
      <c r="E36" s="84"/>
      <c r="F36" s="84"/>
      <c r="G36" s="84"/>
      <c r="H36" s="84"/>
      <c r="I36" s="84"/>
      <c r="J36" s="84"/>
      <c r="K36" s="84"/>
      <c r="L36" s="84"/>
      <c r="M36" s="146"/>
      <c r="N36" s="84"/>
      <c r="O36" s="84"/>
      <c r="P36" s="84"/>
      <c r="Q36" s="84"/>
      <c r="R36" s="84"/>
      <c r="S36" s="147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147"/>
      <c r="BG36" s="92"/>
      <c r="BH36" s="92"/>
      <c r="BI36" s="92"/>
      <c r="BJ36" s="92"/>
      <c r="BK36" s="92"/>
      <c r="BL36" s="92"/>
      <c r="BM36" s="92"/>
      <c r="BN36" s="92"/>
      <c r="BO36" s="146"/>
      <c r="BP36" s="84"/>
      <c r="BQ36" s="84"/>
      <c r="BR36" s="84"/>
      <c r="BS36" s="84"/>
      <c r="BT36" s="84"/>
      <c r="BU36" s="84"/>
      <c r="BV36" s="138"/>
    </row>
    <row r="37" spans="4:74" s="9" customFormat="1" ht="7.4" customHeight="1" x14ac:dyDescent="0.25">
      <c r="D37" s="137"/>
      <c r="E37" s="84"/>
      <c r="F37" s="84"/>
      <c r="G37" s="84"/>
      <c r="H37" s="84"/>
      <c r="I37" s="84"/>
      <c r="J37" s="84"/>
      <c r="K37" s="84"/>
      <c r="L37" s="84"/>
      <c r="M37" s="146"/>
      <c r="N37" s="84"/>
      <c r="O37" s="84"/>
      <c r="P37" s="84"/>
      <c r="Q37" s="84"/>
      <c r="R37" s="84"/>
      <c r="S37" s="147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147"/>
      <c r="BG37" s="92"/>
      <c r="BH37" s="92"/>
      <c r="BI37" s="92"/>
      <c r="BJ37" s="92"/>
      <c r="BK37" s="92"/>
      <c r="BL37" s="92"/>
      <c r="BM37" s="92"/>
      <c r="BN37" s="92"/>
      <c r="BO37" s="146"/>
      <c r="BP37" s="84"/>
      <c r="BQ37" s="84"/>
      <c r="BR37" s="84"/>
      <c r="BS37" s="84"/>
      <c r="BT37" s="84"/>
      <c r="BU37" s="84"/>
      <c r="BV37" s="138"/>
    </row>
    <row r="38" spans="4:74" s="9" customFormat="1" ht="7.4" customHeight="1" x14ac:dyDescent="0.25">
      <c r="D38" s="137"/>
      <c r="E38" s="84"/>
      <c r="F38" s="84"/>
      <c r="G38" s="84"/>
      <c r="H38" s="84"/>
      <c r="I38" s="84"/>
      <c r="J38" s="84"/>
      <c r="K38" s="84"/>
      <c r="L38" s="84"/>
      <c r="M38" s="146"/>
      <c r="N38" s="84"/>
      <c r="O38" s="84"/>
      <c r="P38" s="84"/>
      <c r="Q38" s="84"/>
      <c r="R38" s="84"/>
      <c r="S38" s="147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147"/>
      <c r="BG38" s="92"/>
      <c r="BH38" s="92"/>
      <c r="BI38" s="92"/>
      <c r="BJ38" s="92"/>
      <c r="BK38" s="92"/>
      <c r="BL38" s="92"/>
      <c r="BM38" s="92"/>
      <c r="BN38" s="92"/>
      <c r="BO38" s="146"/>
      <c r="BP38" s="84"/>
      <c r="BQ38" s="84"/>
      <c r="BR38" s="84"/>
      <c r="BS38" s="84"/>
      <c r="BT38" s="84"/>
      <c r="BU38" s="84"/>
      <c r="BV38" s="138"/>
    </row>
    <row r="39" spans="4:74" s="9" customFormat="1" ht="7.4" customHeight="1" x14ac:dyDescent="0.25">
      <c r="D39" s="139"/>
      <c r="E39" s="140"/>
      <c r="F39" s="140"/>
      <c r="G39" s="140"/>
      <c r="H39" s="140"/>
      <c r="I39" s="140"/>
      <c r="J39" s="140"/>
      <c r="K39" s="140"/>
      <c r="L39" s="140"/>
      <c r="M39" s="148"/>
      <c r="N39" s="140"/>
      <c r="O39" s="140"/>
      <c r="P39" s="140"/>
      <c r="Q39" s="140"/>
      <c r="R39" s="140"/>
      <c r="S39" s="149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9"/>
      <c r="BG39" s="92"/>
      <c r="BH39" s="92"/>
      <c r="BI39" s="92"/>
      <c r="BJ39" s="92"/>
      <c r="BK39" s="92"/>
      <c r="BL39" s="92"/>
      <c r="BM39" s="92"/>
      <c r="BN39" s="92"/>
      <c r="BO39" s="148"/>
      <c r="BP39" s="140"/>
      <c r="BQ39" s="140"/>
      <c r="BR39" s="140"/>
      <c r="BS39" s="140"/>
      <c r="BT39" s="140"/>
      <c r="BU39" s="140"/>
      <c r="BV39" s="141"/>
    </row>
    <row r="40" spans="4:74" s="9" customFormat="1" ht="7" customHeight="1" x14ac:dyDescent="0.25">
      <c r="D40" s="142"/>
      <c r="E40" s="143"/>
      <c r="F40" s="143"/>
      <c r="G40" s="143"/>
      <c r="H40" s="143"/>
      <c r="I40" s="143"/>
      <c r="J40" s="143"/>
      <c r="K40" s="143"/>
      <c r="L40" s="145"/>
      <c r="M40" s="144"/>
      <c r="N40" s="143"/>
      <c r="O40" s="143"/>
      <c r="P40" s="143"/>
      <c r="Q40" s="143"/>
      <c r="R40" s="143"/>
      <c r="S40" s="145"/>
      <c r="T40" s="144"/>
      <c r="U40" s="143"/>
      <c r="V40" s="143"/>
      <c r="W40" s="143"/>
      <c r="X40" s="143"/>
      <c r="Y40" s="145"/>
      <c r="Z40" s="144"/>
      <c r="AA40" s="143"/>
      <c r="AB40" s="143"/>
      <c r="AC40" s="143"/>
      <c r="AD40" s="143"/>
      <c r="AE40" s="143"/>
      <c r="AF40" s="143"/>
      <c r="AG40" s="145"/>
      <c r="AH40" s="151"/>
      <c r="AI40" s="152"/>
      <c r="AJ40" s="152"/>
      <c r="AK40" s="152"/>
      <c r="AL40" s="152"/>
      <c r="AM40" s="152"/>
      <c r="AN40" s="152"/>
      <c r="AO40" s="152"/>
      <c r="AP40" s="152"/>
      <c r="AQ40" s="152"/>
      <c r="AR40" s="153"/>
      <c r="AS40" s="144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5"/>
      <c r="BG40" s="144"/>
      <c r="BH40" s="143"/>
      <c r="BI40" s="143"/>
      <c r="BJ40" s="143"/>
      <c r="BK40" s="143"/>
      <c r="BL40" s="143"/>
      <c r="BM40" s="143"/>
      <c r="BN40" s="145"/>
      <c r="BO40" s="144"/>
      <c r="BP40" s="143"/>
      <c r="BQ40" s="143"/>
      <c r="BR40" s="143"/>
      <c r="BS40" s="143"/>
      <c r="BT40" s="143"/>
      <c r="BU40" s="143"/>
      <c r="BV40" s="150"/>
    </row>
    <row r="41" spans="4:74" s="9" customFormat="1" ht="7" customHeight="1" x14ac:dyDescent="0.25">
      <c r="D41" s="137"/>
      <c r="E41" s="84"/>
      <c r="F41" s="84"/>
      <c r="G41" s="84"/>
      <c r="H41" s="84"/>
      <c r="I41" s="84"/>
      <c r="J41" s="84"/>
      <c r="K41" s="84"/>
      <c r="L41" s="147"/>
      <c r="M41" s="146"/>
      <c r="N41" s="84"/>
      <c r="O41" s="84"/>
      <c r="P41" s="84"/>
      <c r="Q41" s="84"/>
      <c r="R41" s="84"/>
      <c r="S41" s="147"/>
      <c r="T41" s="146"/>
      <c r="U41" s="84"/>
      <c r="V41" s="84"/>
      <c r="W41" s="84"/>
      <c r="X41" s="84"/>
      <c r="Y41" s="147"/>
      <c r="Z41" s="146"/>
      <c r="AA41" s="84"/>
      <c r="AB41" s="84"/>
      <c r="AC41" s="84"/>
      <c r="AD41" s="84"/>
      <c r="AE41" s="84"/>
      <c r="AF41" s="84"/>
      <c r="AG41" s="147"/>
      <c r="AH41" s="154"/>
      <c r="AI41" s="155"/>
      <c r="AJ41" s="155"/>
      <c r="AK41" s="155"/>
      <c r="AL41" s="155"/>
      <c r="AM41" s="155"/>
      <c r="AN41" s="155"/>
      <c r="AO41" s="155"/>
      <c r="AP41" s="155"/>
      <c r="AQ41" s="155"/>
      <c r="AR41" s="156"/>
      <c r="AS41" s="146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147"/>
      <c r="BG41" s="146"/>
      <c r="BH41" s="84"/>
      <c r="BI41" s="84"/>
      <c r="BJ41" s="84"/>
      <c r="BK41" s="84"/>
      <c r="BL41" s="84"/>
      <c r="BM41" s="84"/>
      <c r="BN41" s="147"/>
      <c r="BO41" s="146"/>
      <c r="BP41" s="84"/>
      <c r="BQ41" s="84"/>
      <c r="BR41" s="84"/>
      <c r="BS41" s="84"/>
      <c r="BT41" s="84"/>
      <c r="BU41" s="84"/>
      <c r="BV41" s="138"/>
    </row>
    <row r="42" spans="4:74" s="9" customFormat="1" ht="7" customHeight="1" x14ac:dyDescent="0.25">
      <c r="D42" s="137"/>
      <c r="E42" s="84"/>
      <c r="F42" s="84"/>
      <c r="G42" s="84"/>
      <c r="H42" s="84"/>
      <c r="I42" s="84"/>
      <c r="J42" s="84"/>
      <c r="K42" s="84"/>
      <c r="L42" s="147"/>
      <c r="M42" s="146"/>
      <c r="N42" s="84"/>
      <c r="O42" s="84"/>
      <c r="P42" s="84"/>
      <c r="Q42" s="84"/>
      <c r="R42" s="84"/>
      <c r="S42" s="147"/>
      <c r="T42" s="146"/>
      <c r="U42" s="84"/>
      <c r="V42" s="84"/>
      <c r="W42" s="84"/>
      <c r="X42" s="84"/>
      <c r="Y42" s="147"/>
      <c r="Z42" s="146"/>
      <c r="AA42" s="84"/>
      <c r="AB42" s="84"/>
      <c r="AC42" s="84"/>
      <c r="AD42" s="84"/>
      <c r="AE42" s="84"/>
      <c r="AF42" s="84"/>
      <c r="AG42" s="147"/>
      <c r="AH42" s="154"/>
      <c r="AI42" s="155"/>
      <c r="AJ42" s="155"/>
      <c r="AK42" s="155"/>
      <c r="AL42" s="155"/>
      <c r="AM42" s="155"/>
      <c r="AN42" s="155"/>
      <c r="AO42" s="155"/>
      <c r="AP42" s="155"/>
      <c r="AQ42" s="155"/>
      <c r="AR42" s="156"/>
      <c r="AS42" s="146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147"/>
      <c r="BG42" s="146"/>
      <c r="BH42" s="84"/>
      <c r="BI42" s="84"/>
      <c r="BJ42" s="84"/>
      <c r="BK42" s="84"/>
      <c r="BL42" s="84"/>
      <c r="BM42" s="84"/>
      <c r="BN42" s="147"/>
      <c r="BO42" s="146"/>
      <c r="BP42" s="84"/>
      <c r="BQ42" s="84"/>
      <c r="BR42" s="84"/>
      <c r="BS42" s="84"/>
      <c r="BT42" s="84"/>
      <c r="BU42" s="84"/>
      <c r="BV42" s="138"/>
    </row>
    <row r="43" spans="4:74" s="9" customFormat="1" ht="7" customHeight="1" x14ac:dyDescent="0.25">
      <c r="D43" s="137"/>
      <c r="E43" s="84"/>
      <c r="F43" s="84"/>
      <c r="G43" s="84"/>
      <c r="H43" s="84"/>
      <c r="I43" s="84"/>
      <c r="J43" s="84"/>
      <c r="K43" s="84"/>
      <c r="L43" s="147"/>
      <c r="M43" s="146"/>
      <c r="N43" s="84"/>
      <c r="O43" s="84"/>
      <c r="P43" s="84"/>
      <c r="Q43" s="84"/>
      <c r="R43" s="84"/>
      <c r="S43" s="147"/>
      <c r="T43" s="146"/>
      <c r="U43" s="84"/>
      <c r="V43" s="84"/>
      <c r="W43" s="84"/>
      <c r="X43" s="84"/>
      <c r="Y43" s="147"/>
      <c r="Z43" s="146"/>
      <c r="AA43" s="84"/>
      <c r="AB43" s="84"/>
      <c r="AC43" s="84"/>
      <c r="AD43" s="84"/>
      <c r="AE43" s="84"/>
      <c r="AF43" s="84"/>
      <c r="AG43" s="147"/>
      <c r="AH43" s="154"/>
      <c r="AI43" s="155"/>
      <c r="AJ43" s="155"/>
      <c r="AK43" s="155"/>
      <c r="AL43" s="155"/>
      <c r="AM43" s="155"/>
      <c r="AN43" s="155"/>
      <c r="AO43" s="155"/>
      <c r="AP43" s="155"/>
      <c r="AQ43" s="155"/>
      <c r="AR43" s="156"/>
      <c r="AS43" s="146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147"/>
      <c r="BG43" s="146"/>
      <c r="BH43" s="84"/>
      <c r="BI43" s="84"/>
      <c r="BJ43" s="84"/>
      <c r="BK43" s="84"/>
      <c r="BL43" s="84"/>
      <c r="BM43" s="84"/>
      <c r="BN43" s="147"/>
      <c r="BO43" s="146"/>
      <c r="BP43" s="84"/>
      <c r="BQ43" s="84"/>
      <c r="BR43" s="84"/>
      <c r="BS43" s="84"/>
      <c r="BT43" s="84"/>
      <c r="BU43" s="84"/>
      <c r="BV43" s="138"/>
    </row>
    <row r="44" spans="4:74" s="9" customFormat="1" ht="7" customHeight="1" x14ac:dyDescent="0.25">
      <c r="D44" s="137"/>
      <c r="E44" s="84"/>
      <c r="F44" s="84"/>
      <c r="G44" s="84"/>
      <c r="H44" s="84"/>
      <c r="I44" s="84"/>
      <c r="J44" s="84"/>
      <c r="K44" s="84"/>
      <c r="L44" s="147"/>
      <c r="M44" s="146"/>
      <c r="N44" s="84"/>
      <c r="O44" s="84"/>
      <c r="P44" s="84"/>
      <c r="Q44" s="84"/>
      <c r="R44" s="84"/>
      <c r="S44" s="147"/>
      <c r="T44" s="146"/>
      <c r="U44" s="84"/>
      <c r="V44" s="84"/>
      <c r="W44" s="84"/>
      <c r="X44" s="84"/>
      <c r="Y44" s="147"/>
      <c r="Z44" s="146"/>
      <c r="AA44" s="84"/>
      <c r="AB44" s="84"/>
      <c r="AC44" s="84"/>
      <c r="AD44" s="84"/>
      <c r="AE44" s="84"/>
      <c r="AF44" s="84"/>
      <c r="AG44" s="147"/>
      <c r="AH44" s="154"/>
      <c r="AI44" s="155"/>
      <c r="AJ44" s="155"/>
      <c r="AK44" s="155"/>
      <c r="AL44" s="155"/>
      <c r="AM44" s="155"/>
      <c r="AN44" s="155"/>
      <c r="AO44" s="155"/>
      <c r="AP44" s="155"/>
      <c r="AQ44" s="155"/>
      <c r="AR44" s="156"/>
      <c r="AS44" s="146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147"/>
      <c r="BG44" s="146"/>
      <c r="BH44" s="84"/>
      <c r="BI44" s="84"/>
      <c r="BJ44" s="84"/>
      <c r="BK44" s="84"/>
      <c r="BL44" s="84"/>
      <c r="BM44" s="84"/>
      <c r="BN44" s="147"/>
      <c r="BO44" s="146"/>
      <c r="BP44" s="84"/>
      <c r="BQ44" s="84"/>
      <c r="BR44" s="84"/>
      <c r="BS44" s="84"/>
      <c r="BT44" s="84"/>
      <c r="BU44" s="84"/>
      <c r="BV44" s="138"/>
    </row>
    <row r="45" spans="4:74" s="9" customFormat="1" ht="7" customHeight="1" x14ac:dyDescent="0.25">
      <c r="D45" s="137"/>
      <c r="E45" s="84"/>
      <c r="F45" s="84"/>
      <c r="G45" s="84"/>
      <c r="H45" s="84"/>
      <c r="I45" s="84"/>
      <c r="J45" s="84"/>
      <c r="K45" s="84"/>
      <c r="L45" s="147"/>
      <c r="M45" s="146"/>
      <c r="N45" s="84"/>
      <c r="O45" s="84"/>
      <c r="P45" s="84"/>
      <c r="Q45" s="84"/>
      <c r="R45" s="84"/>
      <c r="S45" s="147"/>
      <c r="T45" s="146"/>
      <c r="U45" s="84"/>
      <c r="V45" s="84"/>
      <c r="W45" s="84"/>
      <c r="X45" s="84"/>
      <c r="Y45" s="147"/>
      <c r="Z45" s="146"/>
      <c r="AA45" s="84"/>
      <c r="AB45" s="84"/>
      <c r="AC45" s="84"/>
      <c r="AD45" s="84"/>
      <c r="AE45" s="84"/>
      <c r="AF45" s="84"/>
      <c r="AG45" s="147"/>
      <c r="AH45" s="154"/>
      <c r="AI45" s="155"/>
      <c r="AJ45" s="155"/>
      <c r="AK45" s="155"/>
      <c r="AL45" s="155"/>
      <c r="AM45" s="155"/>
      <c r="AN45" s="155"/>
      <c r="AO45" s="155"/>
      <c r="AP45" s="155"/>
      <c r="AQ45" s="155"/>
      <c r="AR45" s="156"/>
      <c r="AS45" s="146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147"/>
      <c r="BG45" s="146"/>
      <c r="BH45" s="84"/>
      <c r="BI45" s="84"/>
      <c r="BJ45" s="84"/>
      <c r="BK45" s="84"/>
      <c r="BL45" s="84"/>
      <c r="BM45" s="84"/>
      <c r="BN45" s="147"/>
      <c r="BO45" s="146"/>
      <c r="BP45" s="84"/>
      <c r="BQ45" s="84"/>
      <c r="BR45" s="84"/>
      <c r="BS45" s="84"/>
      <c r="BT45" s="84"/>
      <c r="BU45" s="84"/>
      <c r="BV45" s="138"/>
    </row>
    <row r="46" spans="4:74" s="9" customFormat="1" ht="7" customHeight="1" x14ac:dyDescent="0.25">
      <c r="D46" s="137"/>
      <c r="E46" s="84"/>
      <c r="F46" s="84"/>
      <c r="G46" s="84"/>
      <c r="H46" s="84"/>
      <c r="I46" s="84"/>
      <c r="J46" s="84"/>
      <c r="K46" s="84"/>
      <c r="L46" s="147"/>
      <c r="M46" s="146"/>
      <c r="N46" s="84"/>
      <c r="O46" s="84"/>
      <c r="P46" s="84"/>
      <c r="Q46" s="84"/>
      <c r="R46" s="84"/>
      <c r="S46" s="147"/>
      <c r="T46" s="146"/>
      <c r="U46" s="84"/>
      <c r="V46" s="84"/>
      <c r="W46" s="84"/>
      <c r="X46" s="84"/>
      <c r="Y46" s="147"/>
      <c r="Z46" s="146"/>
      <c r="AA46" s="84"/>
      <c r="AB46" s="84"/>
      <c r="AC46" s="84"/>
      <c r="AD46" s="84"/>
      <c r="AE46" s="84"/>
      <c r="AF46" s="84"/>
      <c r="AG46" s="147"/>
      <c r="AH46" s="154"/>
      <c r="AI46" s="155"/>
      <c r="AJ46" s="155"/>
      <c r="AK46" s="155"/>
      <c r="AL46" s="155"/>
      <c r="AM46" s="155"/>
      <c r="AN46" s="155"/>
      <c r="AO46" s="155"/>
      <c r="AP46" s="155"/>
      <c r="AQ46" s="155"/>
      <c r="AR46" s="156"/>
      <c r="AS46" s="146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147"/>
      <c r="BG46" s="146"/>
      <c r="BH46" s="84"/>
      <c r="BI46" s="84"/>
      <c r="BJ46" s="84"/>
      <c r="BK46" s="84"/>
      <c r="BL46" s="84"/>
      <c r="BM46" s="84"/>
      <c r="BN46" s="147"/>
      <c r="BO46" s="146"/>
      <c r="BP46" s="84"/>
      <c r="BQ46" s="84"/>
      <c r="BR46" s="84"/>
      <c r="BS46" s="84"/>
      <c r="BT46" s="84"/>
      <c r="BU46" s="84"/>
      <c r="BV46" s="138"/>
    </row>
    <row r="47" spans="4:74" s="9" customFormat="1" ht="7" customHeight="1" x14ac:dyDescent="0.25">
      <c r="D47" s="137"/>
      <c r="E47" s="84"/>
      <c r="F47" s="84"/>
      <c r="G47" s="84"/>
      <c r="H47" s="84"/>
      <c r="I47" s="84"/>
      <c r="J47" s="84"/>
      <c r="K47" s="84"/>
      <c r="L47" s="147"/>
      <c r="M47" s="146"/>
      <c r="N47" s="84"/>
      <c r="O47" s="84"/>
      <c r="P47" s="84"/>
      <c r="Q47" s="84"/>
      <c r="R47" s="84"/>
      <c r="S47" s="147"/>
      <c r="T47" s="146"/>
      <c r="U47" s="84"/>
      <c r="V47" s="84"/>
      <c r="W47" s="84"/>
      <c r="X47" s="84"/>
      <c r="Y47" s="147"/>
      <c r="Z47" s="146"/>
      <c r="AA47" s="84"/>
      <c r="AB47" s="84"/>
      <c r="AC47" s="84"/>
      <c r="AD47" s="84"/>
      <c r="AE47" s="84"/>
      <c r="AF47" s="84"/>
      <c r="AG47" s="147"/>
      <c r="AH47" s="154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46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147"/>
      <c r="BG47" s="146"/>
      <c r="BH47" s="84"/>
      <c r="BI47" s="84"/>
      <c r="BJ47" s="84"/>
      <c r="BK47" s="84"/>
      <c r="BL47" s="84"/>
      <c r="BM47" s="84"/>
      <c r="BN47" s="147"/>
      <c r="BO47" s="146"/>
      <c r="BP47" s="84"/>
      <c r="BQ47" s="84"/>
      <c r="BR47" s="84"/>
      <c r="BS47" s="84"/>
      <c r="BT47" s="84"/>
      <c r="BU47" s="84"/>
      <c r="BV47" s="138"/>
    </row>
    <row r="48" spans="4:74" s="9" customFormat="1" ht="7" customHeight="1" x14ac:dyDescent="0.25">
      <c r="D48" s="139"/>
      <c r="E48" s="140"/>
      <c r="F48" s="140"/>
      <c r="G48" s="140"/>
      <c r="H48" s="140"/>
      <c r="I48" s="140"/>
      <c r="J48" s="140"/>
      <c r="K48" s="140"/>
      <c r="L48" s="149"/>
      <c r="M48" s="148"/>
      <c r="N48" s="140"/>
      <c r="O48" s="140"/>
      <c r="P48" s="140"/>
      <c r="Q48" s="140"/>
      <c r="R48" s="140"/>
      <c r="S48" s="149"/>
      <c r="T48" s="148"/>
      <c r="U48" s="140"/>
      <c r="V48" s="140"/>
      <c r="W48" s="140"/>
      <c r="X48" s="140"/>
      <c r="Y48" s="149"/>
      <c r="Z48" s="148"/>
      <c r="AA48" s="140"/>
      <c r="AB48" s="140"/>
      <c r="AC48" s="140"/>
      <c r="AD48" s="140"/>
      <c r="AE48" s="140"/>
      <c r="AF48" s="140"/>
      <c r="AG48" s="149"/>
      <c r="AH48" s="157"/>
      <c r="AI48" s="158"/>
      <c r="AJ48" s="158"/>
      <c r="AK48" s="158"/>
      <c r="AL48" s="158"/>
      <c r="AM48" s="158"/>
      <c r="AN48" s="158"/>
      <c r="AO48" s="158"/>
      <c r="AP48" s="158"/>
      <c r="AQ48" s="158"/>
      <c r="AR48" s="159"/>
      <c r="AS48" s="148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9"/>
      <c r="BG48" s="148"/>
      <c r="BH48" s="140"/>
      <c r="BI48" s="140"/>
      <c r="BJ48" s="140"/>
      <c r="BK48" s="140"/>
      <c r="BL48" s="140"/>
      <c r="BM48" s="140"/>
      <c r="BN48" s="149"/>
      <c r="BO48" s="148"/>
      <c r="BP48" s="140"/>
      <c r="BQ48" s="140"/>
      <c r="BR48" s="140"/>
      <c r="BS48" s="140"/>
      <c r="BT48" s="140"/>
      <c r="BU48" s="140"/>
      <c r="BV48" s="141"/>
    </row>
    <row r="49" spans="4:74" s="9" customFormat="1" ht="7" customHeight="1" x14ac:dyDescent="0.25">
      <c r="D49" s="142"/>
      <c r="E49" s="143"/>
      <c r="F49" s="143"/>
      <c r="G49" s="143"/>
      <c r="H49" s="143"/>
      <c r="I49" s="143"/>
      <c r="J49" s="143"/>
      <c r="K49" s="143"/>
      <c r="L49" s="145"/>
      <c r="M49" s="144"/>
      <c r="N49" s="143"/>
      <c r="O49" s="143"/>
      <c r="P49" s="143"/>
      <c r="Q49" s="143"/>
      <c r="R49" s="143"/>
      <c r="S49" s="145"/>
      <c r="T49" s="144"/>
      <c r="U49" s="143"/>
      <c r="V49" s="143"/>
      <c r="W49" s="143"/>
      <c r="X49" s="143"/>
      <c r="Y49" s="145"/>
      <c r="Z49" s="144"/>
      <c r="AA49" s="143"/>
      <c r="AB49" s="143"/>
      <c r="AC49" s="143"/>
      <c r="AD49" s="143"/>
      <c r="AE49" s="143"/>
      <c r="AF49" s="143"/>
      <c r="AG49" s="145"/>
      <c r="AH49" s="151"/>
      <c r="AI49" s="152"/>
      <c r="AJ49" s="152"/>
      <c r="AK49" s="152"/>
      <c r="AL49" s="152"/>
      <c r="AM49" s="152"/>
      <c r="AN49" s="152"/>
      <c r="AO49" s="152"/>
      <c r="AP49" s="152"/>
      <c r="AQ49" s="152"/>
      <c r="AR49" s="153"/>
      <c r="AS49" s="144"/>
      <c r="AT49" s="143"/>
      <c r="AU49" s="143"/>
      <c r="AV49" s="143"/>
      <c r="AW49" s="143"/>
      <c r="AX49" s="143"/>
      <c r="AY49" s="143"/>
      <c r="AZ49" s="143"/>
      <c r="BA49" s="143"/>
      <c r="BB49" s="143"/>
      <c r="BC49" s="143"/>
      <c r="BD49" s="143"/>
      <c r="BE49" s="143"/>
      <c r="BF49" s="145"/>
      <c r="BG49" s="144"/>
      <c r="BH49" s="143"/>
      <c r="BI49" s="143"/>
      <c r="BJ49" s="143"/>
      <c r="BK49" s="143"/>
      <c r="BL49" s="143"/>
      <c r="BM49" s="143"/>
      <c r="BN49" s="145"/>
      <c r="BO49" s="144"/>
      <c r="BP49" s="143"/>
      <c r="BQ49" s="143"/>
      <c r="BR49" s="143"/>
      <c r="BS49" s="143"/>
      <c r="BT49" s="143"/>
      <c r="BU49" s="143"/>
      <c r="BV49" s="150"/>
    </row>
    <row r="50" spans="4:74" s="9" customFormat="1" ht="7" customHeight="1" x14ac:dyDescent="0.25">
      <c r="D50" s="137"/>
      <c r="E50" s="84"/>
      <c r="F50" s="84"/>
      <c r="G50" s="84"/>
      <c r="H50" s="84"/>
      <c r="I50" s="84"/>
      <c r="J50" s="84"/>
      <c r="K50" s="84"/>
      <c r="L50" s="147"/>
      <c r="M50" s="146"/>
      <c r="N50" s="84"/>
      <c r="O50" s="84"/>
      <c r="P50" s="84"/>
      <c r="Q50" s="84"/>
      <c r="R50" s="84"/>
      <c r="S50" s="147"/>
      <c r="T50" s="146"/>
      <c r="U50" s="84"/>
      <c r="V50" s="84"/>
      <c r="W50" s="84"/>
      <c r="X50" s="84"/>
      <c r="Y50" s="147"/>
      <c r="Z50" s="146"/>
      <c r="AA50" s="84"/>
      <c r="AB50" s="84"/>
      <c r="AC50" s="84"/>
      <c r="AD50" s="84"/>
      <c r="AE50" s="84"/>
      <c r="AF50" s="84"/>
      <c r="AG50" s="147"/>
      <c r="AH50" s="154"/>
      <c r="AI50" s="155"/>
      <c r="AJ50" s="155"/>
      <c r="AK50" s="155"/>
      <c r="AL50" s="155"/>
      <c r="AM50" s="155"/>
      <c r="AN50" s="155"/>
      <c r="AO50" s="155"/>
      <c r="AP50" s="155"/>
      <c r="AQ50" s="155"/>
      <c r="AR50" s="156"/>
      <c r="AS50" s="146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147"/>
      <c r="BG50" s="146"/>
      <c r="BH50" s="84"/>
      <c r="BI50" s="84"/>
      <c r="BJ50" s="84"/>
      <c r="BK50" s="84"/>
      <c r="BL50" s="84"/>
      <c r="BM50" s="84"/>
      <c r="BN50" s="147"/>
      <c r="BO50" s="146"/>
      <c r="BP50" s="84"/>
      <c r="BQ50" s="84"/>
      <c r="BR50" s="84"/>
      <c r="BS50" s="84"/>
      <c r="BT50" s="84"/>
      <c r="BU50" s="84"/>
      <c r="BV50" s="138"/>
    </row>
    <row r="51" spans="4:74" s="9" customFormat="1" ht="7" customHeight="1" x14ac:dyDescent="0.25">
      <c r="D51" s="137"/>
      <c r="E51" s="84"/>
      <c r="F51" s="84"/>
      <c r="G51" s="84"/>
      <c r="H51" s="84"/>
      <c r="I51" s="84"/>
      <c r="J51" s="84"/>
      <c r="K51" s="84"/>
      <c r="L51" s="147"/>
      <c r="M51" s="146"/>
      <c r="N51" s="84"/>
      <c r="O51" s="84"/>
      <c r="P51" s="84"/>
      <c r="Q51" s="84"/>
      <c r="R51" s="84"/>
      <c r="S51" s="147"/>
      <c r="T51" s="146"/>
      <c r="U51" s="84"/>
      <c r="V51" s="84"/>
      <c r="W51" s="84"/>
      <c r="X51" s="84"/>
      <c r="Y51" s="147"/>
      <c r="Z51" s="146"/>
      <c r="AA51" s="84"/>
      <c r="AB51" s="84"/>
      <c r="AC51" s="84"/>
      <c r="AD51" s="84"/>
      <c r="AE51" s="84"/>
      <c r="AF51" s="84"/>
      <c r="AG51" s="147"/>
      <c r="AH51" s="154"/>
      <c r="AI51" s="155"/>
      <c r="AJ51" s="155"/>
      <c r="AK51" s="155"/>
      <c r="AL51" s="155"/>
      <c r="AM51" s="155"/>
      <c r="AN51" s="155"/>
      <c r="AO51" s="155"/>
      <c r="AP51" s="155"/>
      <c r="AQ51" s="155"/>
      <c r="AR51" s="156"/>
      <c r="AS51" s="146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147"/>
      <c r="BG51" s="146"/>
      <c r="BH51" s="84"/>
      <c r="BI51" s="84"/>
      <c r="BJ51" s="84"/>
      <c r="BK51" s="84"/>
      <c r="BL51" s="84"/>
      <c r="BM51" s="84"/>
      <c r="BN51" s="147"/>
      <c r="BO51" s="146"/>
      <c r="BP51" s="84"/>
      <c r="BQ51" s="84"/>
      <c r="BR51" s="84"/>
      <c r="BS51" s="84"/>
      <c r="BT51" s="84"/>
      <c r="BU51" s="84"/>
      <c r="BV51" s="138"/>
    </row>
    <row r="52" spans="4:74" s="9" customFormat="1" ht="7" customHeight="1" x14ac:dyDescent="0.25">
      <c r="D52" s="137"/>
      <c r="E52" s="84"/>
      <c r="F52" s="84"/>
      <c r="G52" s="84"/>
      <c r="H52" s="84"/>
      <c r="I52" s="84"/>
      <c r="J52" s="84"/>
      <c r="K52" s="84"/>
      <c r="L52" s="147"/>
      <c r="M52" s="146"/>
      <c r="N52" s="84"/>
      <c r="O52" s="84"/>
      <c r="P52" s="84"/>
      <c r="Q52" s="84"/>
      <c r="R52" s="84"/>
      <c r="S52" s="147"/>
      <c r="T52" s="146"/>
      <c r="U52" s="84"/>
      <c r="V52" s="84"/>
      <c r="W52" s="84"/>
      <c r="X52" s="84"/>
      <c r="Y52" s="147"/>
      <c r="Z52" s="146"/>
      <c r="AA52" s="84"/>
      <c r="AB52" s="84"/>
      <c r="AC52" s="84"/>
      <c r="AD52" s="84"/>
      <c r="AE52" s="84"/>
      <c r="AF52" s="84"/>
      <c r="AG52" s="147"/>
      <c r="AH52" s="154"/>
      <c r="AI52" s="155"/>
      <c r="AJ52" s="155"/>
      <c r="AK52" s="155"/>
      <c r="AL52" s="155"/>
      <c r="AM52" s="155"/>
      <c r="AN52" s="155"/>
      <c r="AO52" s="155"/>
      <c r="AP52" s="155"/>
      <c r="AQ52" s="155"/>
      <c r="AR52" s="156"/>
      <c r="AS52" s="146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147"/>
      <c r="BG52" s="146"/>
      <c r="BH52" s="84"/>
      <c r="BI52" s="84"/>
      <c r="BJ52" s="84"/>
      <c r="BK52" s="84"/>
      <c r="BL52" s="84"/>
      <c r="BM52" s="84"/>
      <c r="BN52" s="147"/>
      <c r="BO52" s="146"/>
      <c r="BP52" s="84"/>
      <c r="BQ52" s="84"/>
      <c r="BR52" s="84"/>
      <c r="BS52" s="84"/>
      <c r="BT52" s="84"/>
      <c r="BU52" s="84"/>
      <c r="BV52" s="138"/>
    </row>
    <row r="53" spans="4:74" s="9" customFormat="1" ht="7" customHeight="1" x14ac:dyDescent="0.25">
      <c r="D53" s="137"/>
      <c r="E53" s="84"/>
      <c r="F53" s="84"/>
      <c r="G53" s="84"/>
      <c r="H53" s="84"/>
      <c r="I53" s="84"/>
      <c r="J53" s="84"/>
      <c r="K53" s="84"/>
      <c r="L53" s="147"/>
      <c r="M53" s="146"/>
      <c r="N53" s="84"/>
      <c r="O53" s="84"/>
      <c r="P53" s="84"/>
      <c r="Q53" s="84"/>
      <c r="R53" s="84"/>
      <c r="S53" s="147"/>
      <c r="T53" s="146"/>
      <c r="U53" s="84"/>
      <c r="V53" s="84"/>
      <c r="W53" s="84"/>
      <c r="X53" s="84"/>
      <c r="Y53" s="147"/>
      <c r="Z53" s="146"/>
      <c r="AA53" s="84"/>
      <c r="AB53" s="84"/>
      <c r="AC53" s="84"/>
      <c r="AD53" s="84"/>
      <c r="AE53" s="84"/>
      <c r="AF53" s="84"/>
      <c r="AG53" s="147"/>
      <c r="AH53" s="154"/>
      <c r="AI53" s="155"/>
      <c r="AJ53" s="155"/>
      <c r="AK53" s="155"/>
      <c r="AL53" s="155"/>
      <c r="AM53" s="155"/>
      <c r="AN53" s="155"/>
      <c r="AO53" s="155"/>
      <c r="AP53" s="155"/>
      <c r="AQ53" s="155"/>
      <c r="AR53" s="156"/>
      <c r="AS53" s="146"/>
      <c r="AT53" s="84"/>
      <c r="AU53" s="84"/>
      <c r="AV53" s="84"/>
      <c r="AW53" s="84"/>
      <c r="AX53" s="84"/>
      <c r="AY53" s="84"/>
      <c r="AZ53" s="84"/>
      <c r="BA53" s="84"/>
      <c r="BB53" s="84"/>
      <c r="BC53" s="84"/>
      <c r="BD53" s="84"/>
      <c r="BE53" s="84"/>
      <c r="BF53" s="147"/>
      <c r="BG53" s="146"/>
      <c r="BH53" s="84"/>
      <c r="BI53" s="84"/>
      <c r="BJ53" s="84"/>
      <c r="BK53" s="84"/>
      <c r="BL53" s="84"/>
      <c r="BM53" s="84"/>
      <c r="BN53" s="147"/>
      <c r="BO53" s="146"/>
      <c r="BP53" s="84"/>
      <c r="BQ53" s="84"/>
      <c r="BR53" s="84"/>
      <c r="BS53" s="84"/>
      <c r="BT53" s="84"/>
      <c r="BU53" s="84"/>
      <c r="BV53" s="138"/>
    </row>
    <row r="54" spans="4:74" s="9" customFormat="1" ht="7" customHeight="1" x14ac:dyDescent="0.25">
      <c r="D54" s="137"/>
      <c r="E54" s="84"/>
      <c r="F54" s="84"/>
      <c r="G54" s="84"/>
      <c r="H54" s="84"/>
      <c r="I54" s="84"/>
      <c r="J54" s="84"/>
      <c r="K54" s="84"/>
      <c r="L54" s="147"/>
      <c r="M54" s="146"/>
      <c r="N54" s="84"/>
      <c r="O54" s="84"/>
      <c r="P54" s="84"/>
      <c r="Q54" s="84"/>
      <c r="R54" s="84"/>
      <c r="S54" s="147"/>
      <c r="T54" s="146"/>
      <c r="U54" s="84"/>
      <c r="V54" s="84"/>
      <c r="W54" s="84"/>
      <c r="X54" s="84"/>
      <c r="Y54" s="147"/>
      <c r="Z54" s="146"/>
      <c r="AA54" s="84"/>
      <c r="AB54" s="84"/>
      <c r="AC54" s="84"/>
      <c r="AD54" s="84"/>
      <c r="AE54" s="84"/>
      <c r="AF54" s="84"/>
      <c r="AG54" s="147"/>
      <c r="AH54" s="154"/>
      <c r="AI54" s="155"/>
      <c r="AJ54" s="155"/>
      <c r="AK54" s="155"/>
      <c r="AL54" s="155"/>
      <c r="AM54" s="155"/>
      <c r="AN54" s="155"/>
      <c r="AO54" s="155"/>
      <c r="AP54" s="155"/>
      <c r="AQ54" s="155"/>
      <c r="AR54" s="156"/>
      <c r="AS54" s="146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147"/>
      <c r="BG54" s="146"/>
      <c r="BH54" s="84"/>
      <c r="BI54" s="84"/>
      <c r="BJ54" s="84"/>
      <c r="BK54" s="84"/>
      <c r="BL54" s="84"/>
      <c r="BM54" s="84"/>
      <c r="BN54" s="147"/>
      <c r="BO54" s="146"/>
      <c r="BP54" s="84"/>
      <c r="BQ54" s="84"/>
      <c r="BR54" s="84"/>
      <c r="BS54" s="84"/>
      <c r="BT54" s="84"/>
      <c r="BU54" s="84"/>
      <c r="BV54" s="138"/>
    </row>
    <row r="55" spans="4:74" s="9" customFormat="1" ht="7" customHeight="1" x14ac:dyDescent="0.25">
      <c r="D55" s="137"/>
      <c r="E55" s="84"/>
      <c r="F55" s="84"/>
      <c r="G55" s="84"/>
      <c r="H55" s="84"/>
      <c r="I55" s="84"/>
      <c r="J55" s="84"/>
      <c r="K55" s="84"/>
      <c r="L55" s="147"/>
      <c r="M55" s="146"/>
      <c r="N55" s="84"/>
      <c r="O55" s="84"/>
      <c r="P55" s="84"/>
      <c r="Q55" s="84"/>
      <c r="R55" s="84"/>
      <c r="S55" s="147"/>
      <c r="T55" s="146"/>
      <c r="U55" s="84"/>
      <c r="V55" s="84"/>
      <c r="W55" s="84"/>
      <c r="X55" s="84"/>
      <c r="Y55" s="147"/>
      <c r="Z55" s="146"/>
      <c r="AA55" s="84"/>
      <c r="AB55" s="84"/>
      <c r="AC55" s="84"/>
      <c r="AD55" s="84"/>
      <c r="AE55" s="84"/>
      <c r="AF55" s="84"/>
      <c r="AG55" s="147"/>
      <c r="AH55" s="154"/>
      <c r="AI55" s="155"/>
      <c r="AJ55" s="155"/>
      <c r="AK55" s="155"/>
      <c r="AL55" s="155"/>
      <c r="AM55" s="155"/>
      <c r="AN55" s="155"/>
      <c r="AO55" s="155"/>
      <c r="AP55" s="155"/>
      <c r="AQ55" s="155"/>
      <c r="AR55" s="156"/>
      <c r="AS55" s="146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147"/>
      <c r="BG55" s="146"/>
      <c r="BH55" s="84"/>
      <c r="BI55" s="84"/>
      <c r="BJ55" s="84"/>
      <c r="BK55" s="84"/>
      <c r="BL55" s="84"/>
      <c r="BM55" s="84"/>
      <c r="BN55" s="147"/>
      <c r="BO55" s="146"/>
      <c r="BP55" s="84"/>
      <c r="BQ55" s="84"/>
      <c r="BR55" s="84"/>
      <c r="BS55" s="84"/>
      <c r="BT55" s="84"/>
      <c r="BU55" s="84"/>
      <c r="BV55" s="138"/>
    </row>
    <row r="56" spans="4:74" s="9" customFormat="1" ht="7" customHeight="1" x14ac:dyDescent="0.25">
      <c r="D56" s="137"/>
      <c r="E56" s="84"/>
      <c r="F56" s="84"/>
      <c r="G56" s="84"/>
      <c r="H56" s="84"/>
      <c r="I56" s="84"/>
      <c r="J56" s="84"/>
      <c r="K56" s="84"/>
      <c r="L56" s="147"/>
      <c r="M56" s="146"/>
      <c r="N56" s="84"/>
      <c r="O56" s="84"/>
      <c r="P56" s="84"/>
      <c r="Q56" s="84"/>
      <c r="R56" s="84"/>
      <c r="S56" s="147"/>
      <c r="T56" s="146"/>
      <c r="U56" s="84"/>
      <c r="V56" s="84"/>
      <c r="W56" s="84"/>
      <c r="X56" s="84"/>
      <c r="Y56" s="147"/>
      <c r="Z56" s="146"/>
      <c r="AA56" s="84"/>
      <c r="AB56" s="84"/>
      <c r="AC56" s="84"/>
      <c r="AD56" s="84"/>
      <c r="AE56" s="84"/>
      <c r="AF56" s="84"/>
      <c r="AG56" s="147"/>
      <c r="AH56" s="154"/>
      <c r="AI56" s="155"/>
      <c r="AJ56" s="155"/>
      <c r="AK56" s="155"/>
      <c r="AL56" s="155"/>
      <c r="AM56" s="155"/>
      <c r="AN56" s="155"/>
      <c r="AO56" s="155"/>
      <c r="AP56" s="155"/>
      <c r="AQ56" s="155"/>
      <c r="AR56" s="156"/>
      <c r="AS56" s="146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147"/>
      <c r="BG56" s="146"/>
      <c r="BH56" s="84"/>
      <c r="BI56" s="84"/>
      <c r="BJ56" s="84"/>
      <c r="BK56" s="84"/>
      <c r="BL56" s="84"/>
      <c r="BM56" s="84"/>
      <c r="BN56" s="147"/>
      <c r="BO56" s="146"/>
      <c r="BP56" s="84"/>
      <c r="BQ56" s="84"/>
      <c r="BR56" s="84"/>
      <c r="BS56" s="84"/>
      <c r="BT56" s="84"/>
      <c r="BU56" s="84"/>
      <c r="BV56" s="138"/>
    </row>
    <row r="57" spans="4:74" s="9" customFormat="1" ht="7" customHeight="1" x14ac:dyDescent="0.25">
      <c r="D57" s="139"/>
      <c r="E57" s="140"/>
      <c r="F57" s="140"/>
      <c r="G57" s="140"/>
      <c r="H57" s="140"/>
      <c r="I57" s="140"/>
      <c r="J57" s="140"/>
      <c r="K57" s="140"/>
      <c r="L57" s="149"/>
      <c r="M57" s="148"/>
      <c r="N57" s="140"/>
      <c r="O57" s="140"/>
      <c r="P57" s="140"/>
      <c r="Q57" s="140"/>
      <c r="R57" s="140"/>
      <c r="S57" s="149"/>
      <c r="T57" s="148"/>
      <c r="U57" s="140"/>
      <c r="V57" s="140"/>
      <c r="W57" s="140"/>
      <c r="X57" s="140"/>
      <c r="Y57" s="149"/>
      <c r="Z57" s="148"/>
      <c r="AA57" s="140"/>
      <c r="AB57" s="140"/>
      <c r="AC57" s="140"/>
      <c r="AD57" s="140"/>
      <c r="AE57" s="140"/>
      <c r="AF57" s="140"/>
      <c r="AG57" s="149"/>
      <c r="AH57" s="157"/>
      <c r="AI57" s="158"/>
      <c r="AJ57" s="158"/>
      <c r="AK57" s="158"/>
      <c r="AL57" s="158"/>
      <c r="AM57" s="158"/>
      <c r="AN57" s="158"/>
      <c r="AO57" s="158"/>
      <c r="AP57" s="158"/>
      <c r="AQ57" s="158"/>
      <c r="AR57" s="159"/>
      <c r="AS57" s="148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0"/>
      <c r="BF57" s="149"/>
      <c r="BG57" s="148"/>
      <c r="BH57" s="140"/>
      <c r="BI57" s="140"/>
      <c r="BJ57" s="140"/>
      <c r="BK57" s="140"/>
      <c r="BL57" s="140"/>
      <c r="BM57" s="140"/>
      <c r="BN57" s="149"/>
      <c r="BO57" s="148"/>
      <c r="BP57" s="140"/>
      <c r="BQ57" s="140"/>
      <c r="BR57" s="140"/>
      <c r="BS57" s="140"/>
      <c r="BT57" s="140"/>
      <c r="BU57" s="140"/>
      <c r="BV57" s="141"/>
    </row>
    <row r="58" spans="4:74" s="9" customFormat="1" ht="7" customHeight="1" x14ac:dyDescent="0.25">
      <c r="D58" s="142"/>
      <c r="E58" s="143"/>
      <c r="F58" s="143"/>
      <c r="G58" s="143"/>
      <c r="H58" s="143"/>
      <c r="I58" s="143"/>
      <c r="J58" s="143"/>
      <c r="K58" s="143"/>
      <c r="L58" s="145"/>
      <c r="M58" s="144"/>
      <c r="N58" s="143"/>
      <c r="O58" s="143"/>
      <c r="P58" s="143"/>
      <c r="Q58" s="143"/>
      <c r="R58" s="143"/>
      <c r="S58" s="145"/>
      <c r="T58" s="144"/>
      <c r="U58" s="143"/>
      <c r="V58" s="143"/>
      <c r="W58" s="143"/>
      <c r="X58" s="143"/>
      <c r="Y58" s="145"/>
      <c r="Z58" s="144"/>
      <c r="AA58" s="143"/>
      <c r="AB58" s="143"/>
      <c r="AC58" s="143"/>
      <c r="AD58" s="143"/>
      <c r="AE58" s="143"/>
      <c r="AF58" s="143"/>
      <c r="AG58" s="145"/>
      <c r="AH58" s="151"/>
      <c r="AI58" s="152"/>
      <c r="AJ58" s="152"/>
      <c r="AK58" s="152"/>
      <c r="AL58" s="152"/>
      <c r="AM58" s="152"/>
      <c r="AN58" s="152"/>
      <c r="AO58" s="152"/>
      <c r="AP58" s="152"/>
      <c r="AQ58" s="152"/>
      <c r="AR58" s="153"/>
      <c r="AS58" s="144"/>
      <c r="AT58" s="143"/>
      <c r="AU58" s="143"/>
      <c r="AV58" s="143"/>
      <c r="AW58" s="143"/>
      <c r="AX58" s="143"/>
      <c r="AY58" s="143"/>
      <c r="AZ58" s="143"/>
      <c r="BA58" s="143"/>
      <c r="BB58" s="143"/>
      <c r="BC58" s="143"/>
      <c r="BD58" s="143"/>
      <c r="BE58" s="143"/>
      <c r="BF58" s="145"/>
      <c r="BG58" s="144"/>
      <c r="BH58" s="143"/>
      <c r="BI58" s="143"/>
      <c r="BJ58" s="143"/>
      <c r="BK58" s="143"/>
      <c r="BL58" s="143"/>
      <c r="BM58" s="143"/>
      <c r="BN58" s="145"/>
      <c r="BO58" s="144"/>
      <c r="BP58" s="143"/>
      <c r="BQ58" s="143"/>
      <c r="BR58" s="143"/>
      <c r="BS58" s="143"/>
      <c r="BT58" s="143"/>
      <c r="BU58" s="143"/>
      <c r="BV58" s="150"/>
    </row>
    <row r="59" spans="4:74" s="9" customFormat="1" ht="7" customHeight="1" x14ac:dyDescent="0.25">
      <c r="D59" s="137"/>
      <c r="E59" s="84"/>
      <c r="F59" s="84"/>
      <c r="G59" s="84"/>
      <c r="H59" s="84"/>
      <c r="I59" s="84"/>
      <c r="J59" s="84"/>
      <c r="K59" s="84"/>
      <c r="L59" s="147"/>
      <c r="M59" s="146"/>
      <c r="N59" s="84"/>
      <c r="O59" s="84"/>
      <c r="P59" s="84"/>
      <c r="Q59" s="84"/>
      <c r="R59" s="84"/>
      <c r="S59" s="147"/>
      <c r="T59" s="146"/>
      <c r="U59" s="84"/>
      <c r="V59" s="84"/>
      <c r="W59" s="84"/>
      <c r="X59" s="84"/>
      <c r="Y59" s="147"/>
      <c r="Z59" s="146"/>
      <c r="AA59" s="84"/>
      <c r="AB59" s="84"/>
      <c r="AC59" s="84"/>
      <c r="AD59" s="84"/>
      <c r="AE59" s="84"/>
      <c r="AF59" s="84"/>
      <c r="AG59" s="147"/>
      <c r="AH59" s="154"/>
      <c r="AI59" s="155"/>
      <c r="AJ59" s="155"/>
      <c r="AK59" s="155"/>
      <c r="AL59" s="155"/>
      <c r="AM59" s="155"/>
      <c r="AN59" s="155"/>
      <c r="AO59" s="155"/>
      <c r="AP59" s="155"/>
      <c r="AQ59" s="155"/>
      <c r="AR59" s="156"/>
      <c r="AS59" s="146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147"/>
      <c r="BG59" s="146"/>
      <c r="BH59" s="84"/>
      <c r="BI59" s="84"/>
      <c r="BJ59" s="84"/>
      <c r="BK59" s="84"/>
      <c r="BL59" s="84"/>
      <c r="BM59" s="84"/>
      <c r="BN59" s="147"/>
      <c r="BO59" s="146"/>
      <c r="BP59" s="84"/>
      <c r="BQ59" s="84"/>
      <c r="BR59" s="84"/>
      <c r="BS59" s="84"/>
      <c r="BT59" s="84"/>
      <c r="BU59" s="84"/>
      <c r="BV59" s="138"/>
    </row>
    <row r="60" spans="4:74" s="9" customFormat="1" ht="7" customHeight="1" x14ac:dyDescent="0.25">
      <c r="D60" s="137"/>
      <c r="E60" s="84"/>
      <c r="F60" s="84"/>
      <c r="G60" s="84"/>
      <c r="H60" s="84"/>
      <c r="I60" s="84"/>
      <c r="J60" s="84"/>
      <c r="K60" s="84"/>
      <c r="L60" s="147"/>
      <c r="M60" s="146"/>
      <c r="N60" s="84"/>
      <c r="O60" s="84"/>
      <c r="P60" s="84"/>
      <c r="Q60" s="84"/>
      <c r="R60" s="84"/>
      <c r="S60" s="147"/>
      <c r="T60" s="146"/>
      <c r="U60" s="84"/>
      <c r="V60" s="84"/>
      <c r="W60" s="84"/>
      <c r="X60" s="84"/>
      <c r="Y60" s="147"/>
      <c r="Z60" s="146"/>
      <c r="AA60" s="84"/>
      <c r="AB60" s="84"/>
      <c r="AC60" s="84"/>
      <c r="AD60" s="84"/>
      <c r="AE60" s="84"/>
      <c r="AF60" s="84"/>
      <c r="AG60" s="147"/>
      <c r="AH60" s="154"/>
      <c r="AI60" s="155"/>
      <c r="AJ60" s="155"/>
      <c r="AK60" s="155"/>
      <c r="AL60" s="155"/>
      <c r="AM60" s="155"/>
      <c r="AN60" s="155"/>
      <c r="AO60" s="155"/>
      <c r="AP60" s="155"/>
      <c r="AQ60" s="155"/>
      <c r="AR60" s="156"/>
      <c r="AS60" s="146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147"/>
      <c r="BG60" s="146"/>
      <c r="BH60" s="84"/>
      <c r="BI60" s="84"/>
      <c r="BJ60" s="84"/>
      <c r="BK60" s="84"/>
      <c r="BL60" s="84"/>
      <c r="BM60" s="84"/>
      <c r="BN60" s="147"/>
      <c r="BO60" s="146"/>
      <c r="BP60" s="84"/>
      <c r="BQ60" s="84"/>
      <c r="BR60" s="84"/>
      <c r="BS60" s="84"/>
      <c r="BT60" s="84"/>
      <c r="BU60" s="84"/>
      <c r="BV60" s="138"/>
    </row>
    <row r="61" spans="4:74" s="9" customFormat="1" ht="7" customHeight="1" x14ac:dyDescent="0.25">
      <c r="D61" s="137"/>
      <c r="E61" s="84"/>
      <c r="F61" s="84"/>
      <c r="G61" s="84"/>
      <c r="H61" s="84"/>
      <c r="I61" s="84"/>
      <c r="J61" s="84"/>
      <c r="K61" s="84"/>
      <c r="L61" s="147"/>
      <c r="M61" s="146"/>
      <c r="N61" s="84"/>
      <c r="O61" s="84"/>
      <c r="P61" s="84"/>
      <c r="Q61" s="84"/>
      <c r="R61" s="84"/>
      <c r="S61" s="147"/>
      <c r="T61" s="146"/>
      <c r="U61" s="84"/>
      <c r="V61" s="84"/>
      <c r="W61" s="84"/>
      <c r="X61" s="84"/>
      <c r="Y61" s="147"/>
      <c r="Z61" s="146"/>
      <c r="AA61" s="84"/>
      <c r="AB61" s="84"/>
      <c r="AC61" s="84"/>
      <c r="AD61" s="84"/>
      <c r="AE61" s="84"/>
      <c r="AF61" s="84"/>
      <c r="AG61" s="147"/>
      <c r="AH61" s="154"/>
      <c r="AI61" s="155"/>
      <c r="AJ61" s="155"/>
      <c r="AK61" s="155"/>
      <c r="AL61" s="155"/>
      <c r="AM61" s="155"/>
      <c r="AN61" s="155"/>
      <c r="AO61" s="155"/>
      <c r="AP61" s="155"/>
      <c r="AQ61" s="155"/>
      <c r="AR61" s="156"/>
      <c r="AS61" s="146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147"/>
      <c r="BG61" s="146"/>
      <c r="BH61" s="84"/>
      <c r="BI61" s="84"/>
      <c r="BJ61" s="84"/>
      <c r="BK61" s="84"/>
      <c r="BL61" s="84"/>
      <c r="BM61" s="84"/>
      <c r="BN61" s="147"/>
      <c r="BO61" s="146"/>
      <c r="BP61" s="84"/>
      <c r="BQ61" s="84"/>
      <c r="BR61" s="84"/>
      <c r="BS61" s="84"/>
      <c r="BT61" s="84"/>
      <c r="BU61" s="84"/>
      <c r="BV61" s="138"/>
    </row>
    <row r="62" spans="4:74" s="9" customFormat="1" ht="7" customHeight="1" x14ac:dyDescent="0.25">
      <c r="D62" s="137"/>
      <c r="E62" s="84"/>
      <c r="F62" s="84"/>
      <c r="G62" s="84"/>
      <c r="H62" s="84"/>
      <c r="I62" s="84"/>
      <c r="J62" s="84"/>
      <c r="K62" s="84"/>
      <c r="L62" s="147"/>
      <c r="M62" s="146"/>
      <c r="N62" s="84"/>
      <c r="O62" s="84"/>
      <c r="P62" s="84"/>
      <c r="Q62" s="84"/>
      <c r="R62" s="84"/>
      <c r="S62" s="147"/>
      <c r="T62" s="146"/>
      <c r="U62" s="84"/>
      <c r="V62" s="84"/>
      <c r="W62" s="84"/>
      <c r="X62" s="84"/>
      <c r="Y62" s="147"/>
      <c r="Z62" s="146"/>
      <c r="AA62" s="84"/>
      <c r="AB62" s="84"/>
      <c r="AC62" s="84"/>
      <c r="AD62" s="84"/>
      <c r="AE62" s="84"/>
      <c r="AF62" s="84"/>
      <c r="AG62" s="147"/>
      <c r="AH62" s="154"/>
      <c r="AI62" s="155"/>
      <c r="AJ62" s="155"/>
      <c r="AK62" s="155"/>
      <c r="AL62" s="155"/>
      <c r="AM62" s="155"/>
      <c r="AN62" s="155"/>
      <c r="AO62" s="155"/>
      <c r="AP62" s="155"/>
      <c r="AQ62" s="155"/>
      <c r="AR62" s="156"/>
      <c r="AS62" s="146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147"/>
      <c r="BG62" s="146"/>
      <c r="BH62" s="84"/>
      <c r="BI62" s="84"/>
      <c r="BJ62" s="84"/>
      <c r="BK62" s="84"/>
      <c r="BL62" s="84"/>
      <c r="BM62" s="84"/>
      <c r="BN62" s="147"/>
      <c r="BO62" s="146"/>
      <c r="BP62" s="84"/>
      <c r="BQ62" s="84"/>
      <c r="BR62" s="84"/>
      <c r="BS62" s="84"/>
      <c r="BT62" s="84"/>
      <c r="BU62" s="84"/>
      <c r="BV62" s="138"/>
    </row>
    <row r="63" spans="4:74" s="9" customFormat="1" ht="7" customHeight="1" x14ac:dyDescent="0.25">
      <c r="D63" s="137"/>
      <c r="E63" s="84"/>
      <c r="F63" s="84"/>
      <c r="G63" s="84"/>
      <c r="H63" s="84"/>
      <c r="I63" s="84"/>
      <c r="J63" s="84"/>
      <c r="K63" s="84"/>
      <c r="L63" s="147"/>
      <c r="M63" s="146"/>
      <c r="N63" s="84"/>
      <c r="O63" s="84"/>
      <c r="P63" s="84"/>
      <c r="Q63" s="84"/>
      <c r="R63" s="84"/>
      <c r="S63" s="147"/>
      <c r="T63" s="146"/>
      <c r="U63" s="84"/>
      <c r="V63" s="84"/>
      <c r="W63" s="84"/>
      <c r="X63" s="84"/>
      <c r="Y63" s="147"/>
      <c r="Z63" s="146"/>
      <c r="AA63" s="84"/>
      <c r="AB63" s="84"/>
      <c r="AC63" s="84"/>
      <c r="AD63" s="84"/>
      <c r="AE63" s="84"/>
      <c r="AF63" s="84"/>
      <c r="AG63" s="147"/>
      <c r="AH63" s="154"/>
      <c r="AI63" s="155"/>
      <c r="AJ63" s="155"/>
      <c r="AK63" s="155"/>
      <c r="AL63" s="155"/>
      <c r="AM63" s="155"/>
      <c r="AN63" s="155"/>
      <c r="AO63" s="155"/>
      <c r="AP63" s="155"/>
      <c r="AQ63" s="155"/>
      <c r="AR63" s="156"/>
      <c r="AS63" s="146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147"/>
      <c r="BG63" s="146"/>
      <c r="BH63" s="84"/>
      <c r="BI63" s="84"/>
      <c r="BJ63" s="84"/>
      <c r="BK63" s="84"/>
      <c r="BL63" s="84"/>
      <c r="BM63" s="84"/>
      <c r="BN63" s="147"/>
      <c r="BO63" s="146"/>
      <c r="BP63" s="84"/>
      <c r="BQ63" s="84"/>
      <c r="BR63" s="84"/>
      <c r="BS63" s="84"/>
      <c r="BT63" s="84"/>
      <c r="BU63" s="84"/>
      <c r="BV63" s="138"/>
    </row>
    <row r="64" spans="4:74" s="9" customFormat="1" ht="7" customHeight="1" x14ac:dyDescent="0.25">
      <c r="D64" s="137"/>
      <c r="E64" s="84"/>
      <c r="F64" s="84"/>
      <c r="G64" s="84"/>
      <c r="H64" s="84"/>
      <c r="I64" s="84"/>
      <c r="J64" s="84"/>
      <c r="K64" s="84"/>
      <c r="L64" s="147"/>
      <c r="M64" s="146"/>
      <c r="N64" s="84"/>
      <c r="O64" s="84"/>
      <c r="P64" s="84"/>
      <c r="Q64" s="84"/>
      <c r="R64" s="84"/>
      <c r="S64" s="147"/>
      <c r="T64" s="146"/>
      <c r="U64" s="84"/>
      <c r="V64" s="84"/>
      <c r="W64" s="84"/>
      <c r="X64" s="84"/>
      <c r="Y64" s="147"/>
      <c r="Z64" s="146"/>
      <c r="AA64" s="84"/>
      <c r="AB64" s="84"/>
      <c r="AC64" s="84"/>
      <c r="AD64" s="84"/>
      <c r="AE64" s="84"/>
      <c r="AF64" s="84"/>
      <c r="AG64" s="147"/>
      <c r="AH64" s="154"/>
      <c r="AI64" s="155"/>
      <c r="AJ64" s="155"/>
      <c r="AK64" s="155"/>
      <c r="AL64" s="155"/>
      <c r="AM64" s="155"/>
      <c r="AN64" s="155"/>
      <c r="AO64" s="155"/>
      <c r="AP64" s="155"/>
      <c r="AQ64" s="155"/>
      <c r="AR64" s="156"/>
      <c r="AS64" s="146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147"/>
      <c r="BG64" s="146"/>
      <c r="BH64" s="84"/>
      <c r="BI64" s="84"/>
      <c r="BJ64" s="84"/>
      <c r="BK64" s="84"/>
      <c r="BL64" s="84"/>
      <c r="BM64" s="84"/>
      <c r="BN64" s="147"/>
      <c r="BO64" s="146"/>
      <c r="BP64" s="84"/>
      <c r="BQ64" s="84"/>
      <c r="BR64" s="84"/>
      <c r="BS64" s="84"/>
      <c r="BT64" s="84"/>
      <c r="BU64" s="84"/>
      <c r="BV64" s="138"/>
    </row>
    <row r="65" spans="4:74" s="9" customFormat="1" ht="7" customHeight="1" x14ac:dyDescent="0.25">
      <c r="D65" s="137"/>
      <c r="E65" s="84"/>
      <c r="F65" s="84"/>
      <c r="G65" s="84"/>
      <c r="H65" s="84"/>
      <c r="I65" s="84"/>
      <c r="J65" s="84"/>
      <c r="K65" s="84"/>
      <c r="L65" s="147"/>
      <c r="M65" s="146"/>
      <c r="N65" s="84"/>
      <c r="O65" s="84"/>
      <c r="P65" s="84"/>
      <c r="Q65" s="84"/>
      <c r="R65" s="84"/>
      <c r="S65" s="147"/>
      <c r="T65" s="146"/>
      <c r="U65" s="84"/>
      <c r="V65" s="84"/>
      <c r="W65" s="84"/>
      <c r="X65" s="84"/>
      <c r="Y65" s="147"/>
      <c r="Z65" s="146"/>
      <c r="AA65" s="84"/>
      <c r="AB65" s="84"/>
      <c r="AC65" s="84"/>
      <c r="AD65" s="84"/>
      <c r="AE65" s="84"/>
      <c r="AF65" s="84"/>
      <c r="AG65" s="147"/>
      <c r="AH65" s="154"/>
      <c r="AI65" s="155"/>
      <c r="AJ65" s="155"/>
      <c r="AK65" s="155"/>
      <c r="AL65" s="155"/>
      <c r="AM65" s="155"/>
      <c r="AN65" s="155"/>
      <c r="AO65" s="155"/>
      <c r="AP65" s="155"/>
      <c r="AQ65" s="155"/>
      <c r="AR65" s="156"/>
      <c r="AS65" s="146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147"/>
      <c r="BG65" s="146"/>
      <c r="BH65" s="84"/>
      <c r="BI65" s="84"/>
      <c r="BJ65" s="84"/>
      <c r="BK65" s="84"/>
      <c r="BL65" s="84"/>
      <c r="BM65" s="84"/>
      <c r="BN65" s="147"/>
      <c r="BO65" s="146"/>
      <c r="BP65" s="84"/>
      <c r="BQ65" s="84"/>
      <c r="BR65" s="84"/>
      <c r="BS65" s="84"/>
      <c r="BT65" s="84"/>
      <c r="BU65" s="84"/>
      <c r="BV65" s="138"/>
    </row>
    <row r="66" spans="4:74" s="9" customFormat="1" ht="7" customHeight="1" x14ac:dyDescent="0.25">
      <c r="D66" s="139"/>
      <c r="E66" s="140"/>
      <c r="F66" s="140"/>
      <c r="G66" s="140"/>
      <c r="H66" s="140"/>
      <c r="I66" s="140"/>
      <c r="J66" s="140"/>
      <c r="K66" s="140"/>
      <c r="L66" s="149"/>
      <c r="M66" s="148"/>
      <c r="N66" s="140"/>
      <c r="O66" s="140"/>
      <c r="P66" s="140"/>
      <c r="Q66" s="140"/>
      <c r="R66" s="140"/>
      <c r="S66" s="149"/>
      <c r="T66" s="148"/>
      <c r="U66" s="140"/>
      <c r="V66" s="140"/>
      <c r="W66" s="140"/>
      <c r="X66" s="140"/>
      <c r="Y66" s="149"/>
      <c r="Z66" s="148"/>
      <c r="AA66" s="140"/>
      <c r="AB66" s="140"/>
      <c r="AC66" s="140"/>
      <c r="AD66" s="140"/>
      <c r="AE66" s="140"/>
      <c r="AF66" s="140"/>
      <c r="AG66" s="149"/>
      <c r="AH66" s="157"/>
      <c r="AI66" s="158"/>
      <c r="AJ66" s="158"/>
      <c r="AK66" s="158"/>
      <c r="AL66" s="158"/>
      <c r="AM66" s="158"/>
      <c r="AN66" s="158"/>
      <c r="AO66" s="158"/>
      <c r="AP66" s="158"/>
      <c r="AQ66" s="158"/>
      <c r="AR66" s="159"/>
      <c r="AS66" s="148"/>
      <c r="AT66" s="140"/>
      <c r="AU66" s="140"/>
      <c r="AV66" s="140"/>
      <c r="AW66" s="140"/>
      <c r="AX66" s="140"/>
      <c r="AY66" s="140"/>
      <c r="AZ66" s="140"/>
      <c r="BA66" s="140"/>
      <c r="BB66" s="140"/>
      <c r="BC66" s="140"/>
      <c r="BD66" s="140"/>
      <c r="BE66" s="140"/>
      <c r="BF66" s="149"/>
      <c r="BG66" s="148"/>
      <c r="BH66" s="140"/>
      <c r="BI66" s="140"/>
      <c r="BJ66" s="140"/>
      <c r="BK66" s="140"/>
      <c r="BL66" s="140"/>
      <c r="BM66" s="140"/>
      <c r="BN66" s="149"/>
      <c r="BO66" s="148"/>
      <c r="BP66" s="140"/>
      <c r="BQ66" s="140"/>
      <c r="BR66" s="140"/>
      <c r="BS66" s="140"/>
      <c r="BT66" s="140"/>
      <c r="BU66" s="140"/>
      <c r="BV66" s="141"/>
    </row>
    <row r="67" spans="4:74" s="9" customFormat="1" ht="7" customHeight="1" x14ac:dyDescent="0.25">
      <c r="D67" s="142"/>
      <c r="E67" s="143"/>
      <c r="F67" s="143"/>
      <c r="G67" s="143"/>
      <c r="H67" s="143"/>
      <c r="I67" s="143"/>
      <c r="J67" s="143"/>
      <c r="K67" s="143"/>
      <c r="L67" s="145"/>
      <c r="M67" s="144"/>
      <c r="N67" s="143"/>
      <c r="O67" s="143"/>
      <c r="P67" s="143"/>
      <c r="Q67" s="143"/>
      <c r="R67" s="143"/>
      <c r="S67" s="145"/>
      <c r="T67" s="144"/>
      <c r="U67" s="143"/>
      <c r="V67" s="143"/>
      <c r="W67" s="143"/>
      <c r="X67" s="143"/>
      <c r="Y67" s="145"/>
      <c r="Z67" s="144"/>
      <c r="AA67" s="143"/>
      <c r="AB67" s="143"/>
      <c r="AC67" s="143"/>
      <c r="AD67" s="143"/>
      <c r="AE67" s="143"/>
      <c r="AF67" s="143"/>
      <c r="AG67" s="145"/>
      <c r="AH67" s="151"/>
      <c r="AI67" s="152"/>
      <c r="AJ67" s="152"/>
      <c r="AK67" s="152"/>
      <c r="AL67" s="152"/>
      <c r="AM67" s="152"/>
      <c r="AN67" s="152"/>
      <c r="AO67" s="152"/>
      <c r="AP67" s="152"/>
      <c r="AQ67" s="152"/>
      <c r="AR67" s="153"/>
      <c r="AS67" s="144"/>
      <c r="AT67" s="143"/>
      <c r="AU67" s="143"/>
      <c r="AV67" s="143"/>
      <c r="AW67" s="143"/>
      <c r="AX67" s="143"/>
      <c r="AY67" s="143"/>
      <c r="AZ67" s="143"/>
      <c r="BA67" s="143"/>
      <c r="BB67" s="143"/>
      <c r="BC67" s="143"/>
      <c r="BD67" s="143"/>
      <c r="BE67" s="143"/>
      <c r="BF67" s="145"/>
      <c r="BG67" s="144"/>
      <c r="BH67" s="143"/>
      <c r="BI67" s="143"/>
      <c r="BJ67" s="143"/>
      <c r="BK67" s="143"/>
      <c r="BL67" s="143"/>
      <c r="BM67" s="143"/>
      <c r="BN67" s="145"/>
      <c r="BO67" s="144"/>
      <c r="BP67" s="143"/>
      <c r="BQ67" s="143"/>
      <c r="BR67" s="143"/>
      <c r="BS67" s="143"/>
      <c r="BT67" s="143"/>
      <c r="BU67" s="143"/>
      <c r="BV67" s="150"/>
    </row>
    <row r="68" spans="4:74" s="9" customFormat="1" ht="7" customHeight="1" x14ac:dyDescent="0.25">
      <c r="D68" s="137"/>
      <c r="E68" s="84"/>
      <c r="F68" s="84"/>
      <c r="G68" s="84"/>
      <c r="H68" s="84"/>
      <c r="I68" s="84"/>
      <c r="J68" s="84"/>
      <c r="K68" s="84"/>
      <c r="L68" s="147"/>
      <c r="M68" s="146"/>
      <c r="N68" s="84"/>
      <c r="O68" s="84"/>
      <c r="P68" s="84"/>
      <c r="Q68" s="84"/>
      <c r="R68" s="84"/>
      <c r="S68" s="147"/>
      <c r="T68" s="146"/>
      <c r="U68" s="84"/>
      <c r="V68" s="84"/>
      <c r="W68" s="84"/>
      <c r="X68" s="84"/>
      <c r="Y68" s="147"/>
      <c r="Z68" s="146"/>
      <c r="AA68" s="84"/>
      <c r="AB68" s="84"/>
      <c r="AC68" s="84"/>
      <c r="AD68" s="84"/>
      <c r="AE68" s="84"/>
      <c r="AF68" s="84"/>
      <c r="AG68" s="147"/>
      <c r="AH68" s="154"/>
      <c r="AI68" s="155"/>
      <c r="AJ68" s="155"/>
      <c r="AK68" s="155"/>
      <c r="AL68" s="155"/>
      <c r="AM68" s="155"/>
      <c r="AN68" s="155"/>
      <c r="AO68" s="155"/>
      <c r="AP68" s="155"/>
      <c r="AQ68" s="155"/>
      <c r="AR68" s="156"/>
      <c r="AS68" s="146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147"/>
      <c r="BG68" s="146"/>
      <c r="BH68" s="84"/>
      <c r="BI68" s="84"/>
      <c r="BJ68" s="84"/>
      <c r="BK68" s="84"/>
      <c r="BL68" s="84"/>
      <c r="BM68" s="84"/>
      <c r="BN68" s="147"/>
      <c r="BO68" s="146"/>
      <c r="BP68" s="84"/>
      <c r="BQ68" s="84"/>
      <c r="BR68" s="84"/>
      <c r="BS68" s="84"/>
      <c r="BT68" s="84"/>
      <c r="BU68" s="84"/>
      <c r="BV68" s="138"/>
    </row>
    <row r="69" spans="4:74" s="9" customFormat="1" ht="7" customHeight="1" x14ac:dyDescent="0.25">
      <c r="D69" s="137"/>
      <c r="E69" s="84"/>
      <c r="F69" s="84"/>
      <c r="G69" s="84"/>
      <c r="H69" s="84"/>
      <c r="I69" s="84"/>
      <c r="J69" s="84"/>
      <c r="K69" s="84"/>
      <c r="L69" s="147"/>
      <c r="M69" s="146"/>
      <c r="N69" s="84"/>
      <c r="O69" s="84"/>
      <c r="P69" s="84"/>
      <c r="Q69" s="84"/>
      <c r="R69" s="84"/>
      <c r="S69" s="147"/>
      <c r="T69" s="146"/>
      <c r="U69" s="84"/>
      <c r="V69" s="84"/>
      <c r="W69" s="84"/>
      <c r="X69" s="84"/>
      <c r="Y69" s="147"/>
      <c r="Z69" s="146"/>
      <c r="AA69" s="84"/>
      <c r="AB69" s="84"/>
      <c r="AC69" s="84"/>
      <c r="AD69" s="84"/>
      <c r="AE69" s="84"/>
      <c r="AF69" s="84"/>
      <c r="AG69" s="147"/>
      <c r="AH69" s="154"/>
      <c r="AI69" s="155"/>
      <c r="AJ69" s="155"/>
      <c r="AK69" s="155"/>
      <c r="AL69" s="155"/>
      <c r="AM69" s="155"/>
      <c r="AN69" s="155"/>
      <c r="AO69" s="155"/>
      <c r="AP69" s="155"/>
      <c r="AQ69" s="155"/>
      <c r="AR69" s="156"/>
      <c r="AS69" s="146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147"/>
      <c r="BG69" s="146"/>
      <c r="BH69" s="84"/>
      <c r="BI69" s="84"/>
      <c r="BJ69" s="84"/>
      <c r="BK69" s="84"/>
      <c r="BL69" s="84"/>
      <c r="BM69" s="84"/>
      <c r="BN69" s="147"/>
      <c r="BO69" s="146"/>
      <c r="BP69" s="84"/>
      <c r="BQ69" s="84"/>
      <c r="BR69" s="84"/>
      <c r="BS69" s="84"/>
      <c r="BT69" s="84"/>
      <c r="BU69" s="84"/>
      <c r="BV69" s="138"/>
    </row>
    <row r="70" spans="4:74" s="9" customFormat="1" ht="7" customHeight="1" x14ac:dyDescent="0.25">
      <c r="D70" s="137"/>
      <c r="E70" s="84"/>
      <c r="F70" s="84"/>
      <c r="G70" s="84"/>
      <c r="H70" s="84"/>
      <c r="I70" s="84"/>
      <c r="J70" s="84"/>
      <c r="K70" s="84"/>
      <c r="L70" s="147"/>
      <c r="M70" s="146"/>
      <c r="N70" s="84"/>
      <c r="O70" s="84"/>
      <c r="P70" s="84"/>
      <c r="Q70" s="84"/>
      <c r="R70" s="84"/>
      <c r="S70" s="147"/>
      <c r="T70" s="146"/>
      <c r="U70" s="84"/>
      <c r="V70" s="84"/>
      <c r="W70" s="84"/>
      <c r="X70" s="84"/>
      <c r="Y70" s="147"/>
      <c r="Z70" s="146"/>
      <c r="AA70" s="84"/>
      <c r="AB70" s="84"/>
      <c r="AC70" s="84"/>
      <c r="AD70" s="84"/>
      <c r="AE70" s="84"/>
      <c r="AF70" s="84"/>
      <c r="AG70" s="147"/>
      <c r="AH70" s="154"/>
      <c r="AI70" s="155"/>
      <c r="AJ70" s="155"/>
      <c r="AK70" s="155"/>
      <c r="AL70" s="155"/>
      <c r="AM70" s="155"/>
      <c r="AN70" s="155"/>
      <c r="AO70" s="155"/>
      <c r="AP70" s="155"/>
      <c r="AQ70" s="155"/>
      <c r="AR70" s="156"/>
      <c r="AS70" s="146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147"/>
      <c r="BG70" s="146"/>
      <c r="BH70" s="84"/>
      <c r="BI70" s="84"/>
      <c r="BJ70" s="84"/>
      <c r="BK70" s="84"/>
      <c r="BL70" s="84"/>
      <c r="BM70" s="84"/>
      <c r="BN70" s="147"/>
      <c r="BO70" s="146"/>
      <c r="BP70" s="84"/>
      <c r="BQ70" s="84"/>
      <c r="BR70" s="84"/>
      <c r="BS70" s="84"/>
      <c r="BT70" s="84"/>
      <c r="BU70" s="84"/>
      <c r="BV70" s="138"/>
    </row>
    <row r="71" spans="4:74" s="9" customFormat="1" ht="7" customHeight="1" x14ac:dyDescent="0.25">
      <c r="D71" s="137"/>
      <c r="E71" s="84"/>
      <c r="F71" s="84"/>
      <c r="G71" s="84"/>
      <c r="H71" s="84"/>
      <c r="I71" s="84"/>
      <c r="J71" s="84"/>
      <c r="K71" s="84"/>
      <c r="L71" s="147"/>
      <c r="M71" s="146"/>
      <c r="N71" s="84"/>
      <c r="O71" s="84"/>
      <c r="P71" s="84"/>
      <c r="Q71" s="84"/>
      <c r="R71" s="84"/>
      <c r="S71" s="147"/>
      <c r="T71" s="146"/>
      <c r="U71" s="84"/>
      <c r="V71" s="84"/>
      <c r="W71" s="84"/>
      <c r="X71" s="84"/>
      <c r="Y71" s="147"/>
      <c r="Z71" s="146"/>
      <c r="AA71" s="84"/>
      <c r="AB71" s="84"/>
      <c r="AC71" s="84"/>
      <c r="AD71" s="84"/>
      <c r="AE71" s="84"/>
      <c r="AF71" s="84"/>
      <c r="AG71" s="147"/>
      <c r="AH71" s="154"/>
      <c r="AI71" s="155"/>
      <c r="AJ71" s="155"/>
      <c r="AK71" s="155"/>
      <c r="AL71" s="155"/>
      <c r="AM71" s="155"/>
      <c r="AN71" s="155"/>
      <c r="AO71" s="155"/>
      <c r="AP71" s="155"/>
      <c r="AQ71" s="155"/>
      <c r="AR71" s="156"/>
      <c r="AS71" s="146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147"/>
      <c r="BG71" s="146"/>
      <c r="BH71" s="84"/>
      <c r="BI71" s="84"/>
      <c r="BJ71" s="84"/>
      <c r="BK71" s="84"/>
      <c r="BL71" s="84"/>
      <c r="BM71" s="84"/>
      <c r="BN71" s="147"/>
      <c r="BO71" s="146"/>
      <c r="BP71" s="84"/>
      <c r="BQ71" s="84"/>
      <c r="BR71" s="84"/>
      <c r="BS71" s="84"/>
      <c r="BT71" s="84"/>
      <c r="BU71" s="84"/>
      <c r="BV71" s="138"/>
    </row>
    <row r="72" spans="4:74" s="9" customFormat="1" ht="7" customHeight="1" x14ac:dyDescent="0.25">
      <c r="D72" s="137"/>
      <c r="E72" s="84"/>
      <c r="F72" s="84"/>
      <c r="G72" s="84"/>
      <c r="H72" s="84"/>
      <c r="I72" s="84"/>
      <c r="J72" s="84"/>
      <c r="K72" s="84"/>
      <c r="L72" s="147"/>
      <c r="M72" s="146"/>
      <c r="N72" s="84"/>
      <c r="O72" s="84"/>
      <c r="P72" s="84"/>
      <c r="Q72" s="84"/>
      <c r="R72" s="84"/>
      <c r="S72" s="147"/>
      <c r="T72" s="146"/>
      <c r="U72" s="84"/>
      <c r="V72" s="84"/>
      <c r="W72" s="84"/>
      <c r="X72" s="84"/>
      <c r="Y72" s="147"/>
      <c r="Z72" s="146"/>
      <c r="AA72" s="84"/>
      <c r="AB72" s="84"/>
      <c r="AC72" s="84"/>
      <c r="AD72" s="84"/>
      <c r="AE72" s="84"/>
      <c r="AF72" s="84"/>
      <c r="AG72" s="147"/>
      <c r="AH72" s="154"/>
      <c r="AI72" s="155"/>
      <c r="AJ72" s="155"/>
      <c r="AK72" s="155"/>
      <c r="AL72" s="155"/>
      <c r="AM72" s="155"/>
      <c r="AN72" s="155"/>
      <c r="AO72" s="155"/>
      <c r="AP72" s="155"/>
      <c r="AQ72" s="155"/>
      <c r="AR72" s="156"/>
      <c r="AS72" s="146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147"/>
      <c r="BG72" s="146"/>
      <c r="BH72" s="84"/>
      <c r="BI72" s="84"/>
      <c r="BJ72" s="84"/>
      <c r="BK72" s="84"/>
      <c r="BL72" s="84"/>
      <c r="BM72" s="84"/>
      <c r="BN72" s="147"/>
      <c r="BO72" s="146"/>
      <c r="BP72" s="84"/>
      <c r="BQ72" s="84"/>
      <c r="BR72" s="84"/>
      <c r="BS72" s="84"/>
      <c r="BT72" s="84"/>
      <c r="BU72" s="84"/>
      <c r="BV72" s="138"/>
    </row>
    <row r="73" spans="4:74" s="9" customFormat="1" ht="7" customHeight="1" x14ac:dyDescent="0.25">
      <c r="D73" s="137"/>
      <c r="E73" s="84"/>
      <c r="F73" s="84"/>
      <c r="G73" s="84"/>
      <c r="H73" s="84"/>
      <c r="I73" s="84"/>
      <c r="J73" s="84"/>
      <c r="K73" s="84"/>
      <c r="L73" s="147"/>
      <c r="M73" s="146"/>
      <c r="N73" s="84"/>
      <c r="O73" s="84"/>
      <c r="P73" s="84"/>
      <c r="Q73" s="84"/>
      <c r="R73" s="84"/>
      <c r="S73" s="147"/>
      <c r="T73" s="146"/>
      <c r="U73" s="84"/>
      <c r="V73" s="84"/>
      <c r="W73" s="84"/>
      <c r="X73" s="84"/>
      <c r="Y73" s="147"/>
      <c r="Z73" s="146"/>
      <c r="AA73" s="84"/>
      <c r="AB73" s="84"/>
      <c r="AC73" s="84"/>
      <c r="AD73" s="84"/>
      <c r="AE73" s="84"/>
      <c r="AF73" s="84"/>
      <c r="AG73" s="147"/>
      <c r="AH73" s="154"/>
      <c r="AI73" s="155"/>
      <c r="AJ73" s="155"/>
      <c r="AK73" s="155"/>
      <c r="AL73" s="155"/>
      <c r="AM73" s="155"/>
      <c r="AN73" s="155"/>
      <c r="AO73" s="155"/>
      <c r="AP73" s="155"/>
      <c r="AQ73" s="155"/>
      <c r="AR73" s="156"/>
      <c r="AS73" s="146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147"/>
      <c r="BG73" s="146"/>
      <c r="BH73" s="84"/>
      <c r="BI73" s="84"/>
      <c r="BJ73" s="84"/>
      <c r="BK73" s="84"/>
      <c r="BL73" s="84"/>
      <c r="BM73" s="84"/>
      <c r="BN73" s="147"/>
      <c r="BO73" s="146"/>
      <c r="BP73" s="84"/>
      <c r="BQ73" s="84"/>
      <c r="BR73" s="84"/>
      <c r="BS73" s="84"/>
      <c r="BT73" s="84"/>
      <c r="BU73" s="84"/>
      <c r="BV73" s="138"/>
    </row>
    <row r="74" spans="4:74" s="9" customFormat="1" ht="7" customHeight="1" x14ac:dyDescent="0.25">
      <c r="D74" s="137"/>
      <c r="E74" s="84"/>
      <c r="F74" s="84"/>
      <c r="G74" s="84"/>
      <c r="H74" s="84"/>
      <c r="I74" s="84"/>
      <c r="J74" s="84"/>
      <c r="K74" s="84"/>
      <c r="L74" s="147"/>
      <c r="M74" s="146"/>
      <c r="N74" s="84"/>
      <c r="O74" s="84"/>
      <c r="P74" s="84"/>
      <c r="Q74" s="84"/>
      <c r="R74" s="84"/>
      <c r="S74" s="147"/>
      <c r="T74" s="146"/>
      <c r="U74" s="84"/>
      <c r="V74" s="84"/>
      <c r="W74" s="84"/>
      <c r="X74" s="84"/>
      <c r="Y74" s="147"/>
      <c r="Z74" s="146"/>
      <c r="AA74" s="84"/>
      <c r="AB74" s="84"/>
      <c r="AC74" s="84"/>
      <c r="AD74" s="84"/>
      <c r="AE74" s="84"/>
      <c r="AF74" s="84"/>
      <c r="AG74" s="147"/>
      <c r="AH74" s="154"/>
      <c r="AI74" s="155"/>
      <c r="AJ74" s="155"/>
      <c r="AK74" s="155"/>
      <c r="AL74" s="155"/>
      <c r="AM74" s="155"/>
      <c r="AN74" s="155"/>
      <c r="AO74" s="155"/>
      <c r="AP74" s="155"/>
      <c r="AQ74" s="155"/>
      <c r="AR74" s="156"/>
      <c r="AS74" s="146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147"/>
      <c r="BG74" s="146"/>
      <c r="BH74" s="84"/>
      <c r="BI74" s="84"/>
      <c r="BJ74" s="84"/>
      <c r="BK74" s="84"/>
      <c r="BL74" s="84"/>
      <c r="BM74" s="84"/>
      <c r="BN74" s="147"/>
      <c r="BO74" s="146"/>
      <c r="BP74" s="84"/>
      <c r="BQ74" s="84"/>
      <c r="BR74" s="84"/>
      <c r="BS74" s="84"/>
      <c r="BT74" s="84"/>
      <c r="BU74" s="84"/>
      <c r="BV74" s="138"/>
    </row>
    <row r="75" spans="4:74" s="9" customFormat="1" ht="7" customHeight="1" x14ac:dyDescent="0.25">
      <c r="D75" s="139"/>
      <c r="E75" s="140"/>
      <c r="F75" s="140"/>
      <c r="G75" s="140"/>
      <c r="H75" s="140"/>
      <c r="I75" s="140"/>
      <c r="J75" s="140"/>
      <c r="K75" s="140"/>
      <c r="L75" s="149"/>
      <c r="M75" s="148"/>
      <c r="N75" s="140"/>
      <c r="O75" s="140"/>
      <c r="P75" s="140"/>
      <c r="Q75" s="140"/>
      <c r="R75" s="140"/>
      <c r="S75" s="149"/>
      <c r="T75" s="148"/>
      <c r="U75" s="140"/>
      <c r="V75" s="140"/>
      <c r="W75" s="140"/>
      <c r="X75" s="140"/>
      <c r="Y75" s="149"/>
      <c r="Z75" s="148"/>
      <c r="AA75" s="140"/>
      <c r="AB75" s="140"/>
      <c r="AC75" s="140"/>
      <c r="AD75" s="140"/>
      <c r="AE75" s="140"/>
      <c r="AF75" s="140"/>
      <c r="AG75" s="149"/>
      <c r="AH75" s="157"/>
      <c r="AI75" s="158"/>
      <c r="AJ75" s="158"/>
      <c r="AK75" s="158"/>
      <c r="AL75" s="158"/>
      <c r="AM75" s="158"/>
      <c r="AN75" s="158"/>
      <c r="AO75" s="158"/>
      <c r="AP75" s="158"/>
      <c r="AQ75" s="158"/>
      <c r="AR75" s="159"/>
      <c r="AS75" s="148"/>
      <c r="AT75" s="140"/>
      <c r="AU75" s="140"/>
      <c r="AV75" s="140"/>
      <c r="AW75" s="140"/>
      <c r="AX75" s="140"/>
      <c r="AY75" s="140"/>
      <c r="AZ75" s="140"/>
      <c r="BA75" s="140"/>
      <c r="BB75" s="140"/>
      <c r="BC75" s="140"/>
      <c r="BD75" s="140"/>
      <c r="BE75" s="140"/>
      <c r="BF75" s="149"/>
      <c r="BG75" s="148"/>
      <c r="BH75" s="140"/>
      <c r="BI75" s="140"/>
      <c r="BJ75" s="140"/>
      <c r="BK75" s="140"/>
      <c r="BL75" s="140"/>
      <c r="BM75" s="140"/>
      <c r="BN75" s="149"/>
      <c r="BO75" s="148"/>
      <c r="BP75" s="140"/>
      <c r="BQ75" s="140"/>
      <c r="BR75" s="140"/>
      <c r="BS75" s="140"/>
      <c r="BT75" s="140"/>
      <c r="BU75" s="140"/>
      <c r="BV75" s="141"/>
    </row>
    <row r="76" spans="4:74" s="9" customFormat="1" ht="7.4" customHeight="1" x14ac:dyDescent="0.25">
      <c r="D76" s="142" t="s">
        <v>81</v>
      </c>
      <c r="E76" s="143"/>
      <c r="F76" s="143"/>
      <c r="G76" s="143"/>
      <c r="H76" s="143"/>
      <c r="I76" s="143"/>
      <c r="J76" s="143"/>
      <c r="K76" s="143"/>
      <c r="L76" s="145"/>
      <c r="M76" s="144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3"/>
      <c r="AT76" s="143"/>
      <c r="AU76" s="143"/>
      <c r="AV76" s="143"/>
      <c r="AW76" s="143"/>
      <c r="AX76" s="143"/>
      <c r="AY76" s="143"/>
      <c r="AZ76" s="143"/>
      <c r="BA76" s="143"/>
      <c r="BB76" s="143"/>
      <c r="BC76" s="143"/>
      <c r="BD76" s="143"/>
      <c r="BE76" s="143"/>
      <c r="BF76" s="143"/>
      <c r="BG76" s="143"/>
      <c r="BH76" s="143"/>
      <c r="BI76" s="143"/>
      <c r="BJ76" s="143"/>
      <c r="BK76" s="143"/>
      <c r="BL76" s="143"/>
      <c r="BM76" s="143"/>
      <c r="BN76" s="143"/>
      <c r="BO76" s="143"/>
      <c r="BP76" s="143"/>
      <c r="BQ76" s="143"/>
      <c r="BR76" s="143"/>
      <c r="BS76" s="143"/>
      <c r="BT76" s="143"/>
      <c r="BU76" s="143"/>
      <c r="BV76" s="150"/>
    </row>
    <row r="77" spans="4:74" s="9" customFormat="1" ht="7.4" customHeight="1" x14ac:dyDescent="0.25">
      <c r="D77" s="137"/>
      <c r="E77" s="84"/>
      <c r="F77" s="84"/>
      <c r="G77" s="84"/>
      <c r="H77" s="84"/>
      <c r="I77" s="84"/>
      <c r="J77" s="84"/>
      <c r="K77" s="84"/>
      <c r="L77" s="147"/>
      <c r="M77" s="146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138"/>
    </row>
    <row r="78" spans="4:74" s="9" customFormat="1" ht="7.4" customHeight="1" x14ac:dyDescent="0.25">
      <c r="D78" s="137"/>
      <c r="E78" s="84"/>
      <c r="F78" s="84"/>
      <c r="G78" s="84"/>
      <c r="H78" s="84"/>
      <c r="I78" s="84"/>
      <c r="J78" s="84"/>
      <c r="K78" s="84"/>
      <c r="L78" s="147"/>
      <c r="M78" s="146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  <c r="BQ78" s="84"/>
      <c r="BR78" s="84"/>
      <c r="BS78" s="84"/>
      <c r="BT78" s="84"/>
      <c r="BU78" s="84"/>
      <c r="BV78" s="138"/>
    </row>
    <row r="79" spans="4:74" s="9" customFormat="1" ht="7.4" customHeight="1" x14ac:dyDescent="0.25">
      <c r="D79" s="137"/>
      <c r="E79" s="84"/>
      <c r="F79" s="84"/>
      <c r="G79" s="84"/>
      <c r="H79" s="84"/>
      <c r="I79" s="84"/>
      <c r="J79" s="84"/>
      <c r="K79" s="84"/>
      <c r="L79" s="147"/>
      <c r="M79" s="146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  <c r="BQ79" s="84"/>
      <c r="BR79" s="84"/>
      <c r="BS79" s="84"/>
      <c r="BT79" s="84"/>
      <c r="BU79" s="84"/>
      <c r="BV79" s="138"/>
    </row>
    <row r="80" spans="4:74" s="9" customFormat="1" ht="7.4" customHeight="1" x14ac:dyDescent="0.25">
      <c r="D80" s="137"/>
      <c r="E80" s="84"/>
      <c r="F80" s="84"/>
      <c r="G80" s="84"/>
      <c r="H80" s="84"/>
      <c r="I80" s="84"/>
      <c r="J80" s="84"/>
      <c r="K80" s="84"/>
      <c r="L80" s="147"/>
      <c r="M80" s="146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  <c r="BQ80" s="84"/>
      <c r="BR80" s="84"/>
      <c r="BS80" s="84"/>
      <c r="BT80" s="84"/>
      <c r="BU80" s="84"/>
      <c r="BV80" s="138"/>
    </row>
    <row r="81" spans="4:74" s="9" customFormat="1" ht="7.4" customHeight="1" x14ac:dyDescent="0.25">
      <c r="D81" s="137"/>
      <c r="E81" s="84"/>
      <c r="F81" s="84"/>
      <c r="G81" s="84"/>
      <c r="H81" s="84"/>
      <c r="I81" s="84"/>
      <c r="J81" s="84"/>
      <c r="K81" s="84"/>
      <c r="L81" s="147"/>
      <c r="M81" s="146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  <c r="BQ81" s="84"/>
      <c r="BR81" s="84"/>
      <c r="BS81" s="84"/>
      <c r="BT81" s="84"/>
      <c r="BU81" s="84"/>
      <c r="BV81" s="138"/>
    </row>
    <row r="82" spans="4:74" s="9" customFormat="1" ht="7.4" customHeight="1" x14ac:dyDescent="0.25">
      <c r="D82" s="137"/>
      <c r="E82" s="84"/>
      <c r="F82" s="84"/>
      <c r="G82" s="84"/>
      <c r="H82" s="84"/>
      <c r="I82" s="84"/>
      <c r="J82" s="84"/>
      <c r="K82" s="84"/>
      <c r="L82" s="147"/>
      <c r="M82" s="146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  <c r="BQ82" s="84"/>
      <c r="BR82" s="84"/>
      <c r="BS82" s="84"/>
      <c r="BT82" s="84"/>
      <c r="BU82" s="84"/>
      <c r="BV82" s="138"/>
    </row>
    <row r="83" spans="4:74" s="9" customFormat="1" ht="7.4" customHeight="1" x14ac:dyDescent="0.25">
      <c r="D83" s="139"/>
      <c r="E83" s="140"/>
      <c r="F83" s="140"/>
      <c r="G83" s="140"/>
      <c r="H83" s="140"/>
      <c r="I83" s="140"/>
      <c r="J83" s="140"/>
      <c r="K83" s="140"/>
      <c r="L83" s="149"/>
      <c r="M83" s="148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40"/>
      <c r="AM83" s="140"/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/>
      <c r="BP83" s="140"/>
      <c r="BQ83" s="140"/>
      <c r="BR83" s="140"/>
      <c r="BS83" s="140"/>
      <c r="BT83" s="140"/>
      <c r="BU83" s="140"/>
      <c r="BV83" s="141"/>
    </row>
    <row r="84" spans="4:74" s="9" customFormat="1" ht="7.4" customHeight="1" x14ac:dyDescent="0.25">
      <c r="D84" s="142" t="s">
        <v>83</v>
      </c>
      <c r="E84" s="143"/>
      <c r="F84" s="143"/>
      <c r="G84" s="143"/>
      <c r="H84" s="143"/>
      <c r="I84" s="143"/>
      <c r="J84" s="143"/>
      <c r="K84" s="143"/>
      <c r="L84" s="145"/>
      <c r="M84" s="144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  <c r="AU84" s="143"/>
      <c r="AV84" s="143"/>
      <c r="AW84" s="143"/>
      <c r="AX84" s="143"/>
      <c r="AY84" s="143"/>
      <c r="AZ84" s="143"/>
      <c r="BA84" s="143"/>
      <c r="BB84" s="143"/>
      <c r="BC84" s="143"/>
      <c r="BD84" s="143"/>
      <c r="BE84" s="143"/>
      <c r="BF84" s="143"/>
      <c r="BG84" s="143"/>
      <c r="BH84" s="143"/>
      <c r="BI84" s="143"/>
      <c r="BJ84" s="143"/>
      <c r="BK84" s="143"/>
      <c r="BL84" s="143"/>
      <c r="BM84" s="143"/>
      <c r="BN84" s="143"/>
      <c r="BO84" s="143"/>
      <c r="BP84" s="143"/>
      <c r="BQ84" s="143"/>
      <c r="BR84" s="143"/>
      <c r="BS84" s="143"/>
      <c r="BT84" s="143"/>
      <c r="BU84" s="143"/>
      <c r="BV84" s="150"/>
    </row>
    <row r="85" spans="4:74" s="9" customFormat="1" ht="7.4" customHeight="1" x14ac:dyDescent="0.25">
      <c r="D85" s="137"/>
      <c r="E85" s="84"/>
      <c r="F85" s="84"/>
      <c r="G85" s="84"/>
      <c r="H85" s="84"/>
      <c r="I85" s="84"/>
      <c r="J85" s="84"/>
      <c r="K85" s="84"/>
      <c r="L85" s="147"/>
      <c r="M85" s="146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138"/>
    </row>
    <row r="86" spans="4:74" s="9" customFormat="1" ht="7.4" customHeight="1" x14ac:dyDescent="0.25">
      <c r="D86" s="137"/>
      <c r="E86" s="84"/>
      <c r="F86" s="84"/>
      <c r="G86" s="84"/>
      <c r="H86" s="84"/>
      <c r="I86" s="84"/>
      <c r="J86" s="84"/>
      <c r="K86" s="84"/>
      <c r="L86" s="147"/>
      <c r="M86" s="146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  <c r="BQ86" s="84"/>
      <c r="BR86" s="84"/>
      <c r="BS86" s="84"/>
      <c r="BT86" s="84"/>
      <c r="BU86" s="84"/>
      <c r="BV86" s="138"/>
    </row>
    <row r="87" spans="4:74" s="9" customFormat="1" ht="7.4" customHeight="1" x14ac:dyDescent="0.25">
      <c r="D87" s="137"/>
      <c r="E87" s="84"/>
      <c r="F87" s="84"/>
      <c r="G87" s="84"/>
      <c r="H87" s="84"/>
      <c r="I87" s="84"/>
      <c r="J87" s="84"/>
      <c r="K87" s="84"/>
      <c r="L87" s="147"/>
      <c r="M87" s="146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138"/>
    </row>
    <row r="88" spans="4:74" s="9" customFormat="1" ht="7.4" customHeight="1" x14ac:dyDescent="0.25">
      <c r="D88" s="137"/>
      <c r="E88" s="84"/>
      <c r="F88" s="84"/>
      <c r="G88" s="84"/>
      <c r="H88" s="84"/>
      <c r="I88" s="84"/>
      <c r="J88" s="84"/>
      <c r="K88" s="84"/>
      <c r="L88" s="147"/>
      <c r="M88" s="146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  <c r="BQ88" s="84"/>
      <c r="BR88" s="84"/>
      <c r="BS88" s="84"/>
      <c r="BT88" s="84"/>
      <c r="BU88" s="84"/>
      <c r="BV88" s="138"/>
    </row>
    <row r="89" spans="4:74" s="9" customFormat="1" ht="7.4" customHeight="1" x14ac:dyDescent="0.25">
      <c r="D89" s="137"/>
      <c r="E89" s="84"/>
      <c r="F89" s="84"/>
      <c r="G89" s="84"/>
      <c r="H89" s="84"/>
      <c r="I89" s="84"/>
      <c r="J89" s="84"/>
      <c r="K89" s="84"/>
      <c r="L89" s="147"/>
      <c r="M89" s="146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  <c r="BQ89" s="84"/>
      <c r="BR89" s="84"/>
      <c r="BS89" s="84"/>
      <c r="BT89" s="84"/>
      <c r="BU89" s="84"/>
      <c r="BV89" s="138"/>
    </row>
    <row r="90" spans="4:74" s="9" customFormat="1" ht="7.4" customHeight="1" x14ac:dyDescent="0.25">
      <c r="D90" s="139"/>
      <c r="E90" s="140"/>
      <c r="F90" s="140"/>
      <c r="G90" s="140"/>
      <c r="H90" s="140"/>
      <c r="I90" s="140"/>
      <c r="J90" s="140"/>
      <c r="K90" s="140"/>
      <c r="L90" s="149"/>
      <c r="M90" s="148"/>
      <c r="N90" s="140"/>
      <c r="O90" s="140"/>
      <c r="P90" s="140"/>
      <c r="Q90" s="140"/>
      <c r="R90" s="140"/>
      <c r="S90" s="140"/>
      <c r="T90" s="140"/>
      <c r="U90" s="140"/>
      <c r="V90" s="140"/>
      <c r="W90" s="140"/>
      <c r="X90" s="140"/>
      <c r="Y90" s="140"/>
      <c r="Z90" s="140"/>
      <c r="AA90" s="140"/>
      <c r="AB90" s="140"/>
      <c r="AC90" s="140"/>
      <c r="AD90" s="140"/>
      <c r="AE90" s="140"/>
      <c r="AF90" s="140"/>
      <c r="AG90" s="140"/>
      <c r="AH90" s="140"/>
      <c r="AI90" s="140"/>
      <c r="AJ90" s="140"/>
      <c r="AK90" s="140"/>
      <c r="AL90" s="140"/>
      <c r="AM90" s="140"/>
      <c r="AN90" s="140"/>
      <c r="AO90" s="140"/>
      <c r="AP90" s="140"/>
      <c r="AQ90" s="140"/>
      <c r="AR90" s="140"/>
      <c r="AS90" s="140"/>
      <c r="AT90" s="140"/>
      <c r="AU90" s="140"/>
      <c r="AV90" s="140"/>
      <c r="AW90" s="140"/>
      <c r="AX90" s="140"/>
      <c r="AY90" s="140"/>
      <c r="AZ90" s="140"/>
      <c r="BA90" s="140"/>
      <c r="BB90" s="140"/>
      <c r="BC90" s="140"/>
      <c r="BD90" s="140"/>
      <c r="BE90" s="140"/>
      <c r="BF90" s="140"/>
      <c r="BG90" s="140"/>
      <c r="BH90" s="140"/>
      <c r="BI90" s="140"/>
      <c r="BJ90" s="140"/>
      <c r="BK90" s="140"/>
      <c r="BL90" s="140"/>
      <c r="BM90" s="140"/>
      <c r="BN90" s="140"/>
      <c r="BO90" s="140"/>
      <c r="BP90" s="140"/>
      <c r="BQ90" s="140"/>
      <c r="BR90" s="140"/>
      <c r="BS90" s="140"/>
      <c r="BT90" s="140"/>
      <c r="BU90" s="140"/>
      <c r="BV90" s="141"/>
    </row>
    <row r="91" spans="4:74" s="9" customFormat="1" ht="7.4" customHeight="1" x14ac:dyDescent="0.25">
      <c r="D91" s="142" t="s">
        <v>84</v>
      </c>
      <c r="E91" s="143"/>
      <c r="F91" s="143"/>
      <c r="G91" s="143"/>
      <c r="H91" s="143"/>
      <c r="I91" s="143"/>
      <c r="J91" s="143"/>
      <c r="K91" s="143"/>
      <c r="L91" s="145"/>
      <c r="M91" s="144"/>
      <c r="N91" s="143"/>
      <c r="O91" s="143"/>
      <c r="P91" s="143"/>
      <c r="Q91" s="143"/>
      <c r="R91" s="143"/>
      <c r="S91" s="143"/>
      <c r="T91" s="143"/>
      <c r="U91" s="143"/>
      <c r="V91" s="143"/>
      <c r="W91" s="143"/>
      <c r="X91" s="143"/>
      <c r="Y91" s="143"/>
      <c r="Z91" s="143"/>
      <c r="AA91" s="143"/>
      <c r="AB91" s="143"/>
      <c r="AC91" s="143"/>
      <c r="AD91" s="143"/>
      <c r="AE91" s="143"/>
      <c r="AF91" s="143"/>
      <c r="AG91" s="143"/>
      <c r="AH91" s="143"/>
      <c r="AI91" s="143"/>
      <c r="AJ91" s="143"/>
      <c r="AK91" s="143"/>
      <c r="AL91" s="143"/>
      <c r="AM91" s="143"/>
      <c r="AN91" s="143"/>
      <c r="AO91" s="143"/>
      <c r="AP91" s="143"/>
      <c r="AQ91" s="143"/>
      <c r="AR91" s="143"/>
      <c r="AS91" s="143"/>
      <c r="AT91" s="143"/>
      <c r="AU91" s="143"/>
      <c r="AV91" s="143"/>
      <c r="AW91" s="143"/>
      <c r="AX91" s="143"/>
      <c r="AY91" s="143"/>
      <c r="AZ91" s="143"/>
      <c r="BA91" s="143"/>
      <c r="BB91" s="143"/>
      <c r="BC91" s="143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50"/>
    </row>
    <row r="92" spans="4:74" s="9" customFormat="1" ht="7.4" customHeight="1" x14ac:dyDescent="0.25">
      <c r="D92" s="137"/>
      <c r="E92" s="84"/>
      <c r="F92" s="84"/>
      <c r="G92" s="84"/>
      <c r="H92" s="84"/>
      <c r="I92" s="84"/>
      <c r="J92" s="84"/>
      <c r="K92" s="84"/>
      <c r="L92" s="147"/>
      <c r="M92" s="146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  <c r="BQ92" s="84"/>
      <c r="BR92" s="84"/>
      <c r="BS92" s="84"/>
      <c r="BT92" s="84"/>
      <c r="BU92" s="84"/>
      <c r="BV92" s="138"/>
    </row>
    <row r="93" spans="4:74" s="9" customFormat="1" ht="7.4" customHeight="1" x14ac:dyDescent="0.25">
      <c r="D93" s="137"/>
      <c r="E93" s="84"/>
      <c r="F93" s="84"/>
      <c r="G93" s="84"/>
      <c r="H93" s="84"/>
      <c r="I93" s="84"/>
      <c r="J93" s="84"/>
      <c r="K93" s="84"/>
      <c r="L93" s="147"/>
      <c r="M93" s="146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  <c r="BQ93" s="84"/>
      <c r="BR93" s="84"/>
      <c r="BS93" s="84"/>
      <c r="BT93" s="84"/>
      <c r="BU93" s="84"/>
      <c r="BV93" s="138"/>
    </row>
    <row r="94" spans="4:74" s="9" customFormat="1" ht="7.4" customHeight="1" x14ac:dyDescent="0.25">
      <c r="D94" s="137"/>
      <c r="E94" s="84"/>
      <c r="F94" s="84"/>
      <c r="G94" s="84"/>
      <c r="H94" s="84"/>
      <c r="I94" s="84"/>
      <c r="J94" s="84"/>
      <c r="K94" s="84"/>
      <c r="L94" s="147"/>
      <c r="M94" s="146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  <c r="BQ94" s="84"/>
      <c r="BR94" s="84"/>
      <c r="BS94" s="84"/>
      <c r="BT94" s="84"/>
      <c r="BU94" s="84"/>
      <c r="BV94" s="138"/>
    </row>
    <row r="95" spans="4:74" s="9" customFormat="1" ht="7.4" customHeight="1" x14ac:dyDescent="0.25">
      <c r="D95" s="137"/>
      <c r="E95" s="84"/>
      <c r="F95" s="84"/>
      <c r="G95" s="84"/>
      <c r="H95" s="84"/>
      <c r="I95" s="84"/>
      <c r="J95" s="84"/>
      <c r="K95" s="84"/>
      <c r="L95" s="147"/>
      <c r="M95" s="146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  <c r="BQ95" s="84"/>
      <c r="BR95" s="84"/>
      <c r="BS95" s="84"/>
      <c r="BT95" s="84"/>
      <c r="BU95" s="84"/>
      <c r="BV95" s="138"/>
    </row>
    <row r="96" spans="4:74" s="9" customFormat="1" ht="7.4" customHeight="1" x14ac:dyDescent="0.25">
      <c r="D96" s="137"/>
      <c r="E96" s="84"/>
      <c r="F96" s="84"/>
      <c r="G96" s="84"/>
      <c r="H96" s="84"/>
      <c r="I96" s="84"/>
      <c r="J96" s="84"/>
      <c r="K96" s="84"/>
      <c r="L96" s="147"/>
      <c r="M96" s="146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  <c r="BQ96" s="84"/>
      <c r="BR96" s="84"/>
      <c r="BS96" s="84"/>
      <c r="BT96" s="84"/>
      <c r="BU96" s="84"/>
      <c r="BV96" s="138"/>
    </row>
    <row r="97" spans="4:74" s="9" customFormat="1" ht="7.4" customHeight="1" x14ac:dyDescent="0.25">
      <c r="D97" s="137"/>
      <c r="E97" s="84"/>
      <c r="F97" s="84"/>
      <c r="G97" s="84"/>
      <c r="H97" s="84"/>
      <c r="I97" s="84"/>
      <c r="J97" s="84"/>
      <c r="K97" s="84"/>
      <c r="L97" s="147"/>
      <c r="M97" s="146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  <c r="BQ97" s="84"/>
      <c r="BR97" s="84"/>
      <c r="BS97" s="84"/>
      <c r="BT97" s="84"/>
      <c r="BU97" s="84"/>
      <c r="BV97" s="138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4" t="s">
        <v>86</v>
      </c>
      <c r="E100" s="84"/>
      <c r="F100" s="84"/>
      <c r="G100" s="84"/>
      <c r="H100" s="84"/>
      <c r="I100" s="84"/>
      <c r="J100" s="103"/>
      <c r="K100" s="103"/>
      <c r="L100" s="103"/>
      <c r="M100" s="103"/>
      <c r="N100" s="103"/>
      <c r="O100" s="103"/>
      <c r="P100" s="103" t="s">
        <v>87</v>
      </c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 t="s">
        <v>88</v>
      </c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84" t="s">
        <v>89</v>
      </c>
      <c r="AQ100" s="84"/>
      <c r="AR100" s="84"/>
      <c r="AS100" s="84"/>
      <c r="AT100" s="84"/>
      <c r="AU100" s="84"/>
      <c r="AV100" s="84"/>
      <c r="AW100" s="84"/>
      <c r="AX100" s="84"/>
      <c r="AY100" s="84" t="s">
        <v>90</v>
      </c>
      <c r="AZ100" s="84"/>
      <c r="BA100" s="84"/>
      <c r="BB100" s="84"/>
      <c r="BC100" s="84"/>
      <c r="BD100" s="84"/>
      <c r="BE100" s="84" t="s">
        <v>91</v>
      </c>
      <c r="BF100" s="84"/>
      <c r="BG100" s="84"/>
      <c r="BH100" s="84"/>
      <c r="BI100" s="84"/>
      <c r="BJ100" s="84"/>
      <c r="BK100" s="84" t="s">
        <v>92</v>
      </c>
      <c r="BL100" s="84"/>
      <c r="BM100" s="84"/>
      <c r="BN100" s="15"/>
      <c r="BO100" s="84" t="s">
        <v>93</v>
      </c>
      <c r="BP100" s="84"/>
      <c r="BQ100" s="84"/>
      <c r="BR100" s="84"/>
      <c r="BS100" s="84"/>
      <c r="BT100" s="84"/>
      <c r="BU100" s="84"/>
      <c r="BV100" s="84"/>
    </row>
    <row r="101" spans="4:74" s="9" customFormat="1" ht="6" customHeight="1" x14ac:dyDescent="0.25">
      <c r="D101" s="84"/>
      <c r="E101" s="84"/>
      <c r="F101" s="84"/>
      <c r="G101" s="84"/>
      <c r="H101" s="84"/>
      <c r="I101" s="84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15"/>
      <c r="BO101" s="84"/>
      <c r="BP101" s="84"/>
      <c r="BQ101" s="84"/>
      <c r="BR101" s="84"/>
      <c r="BS101" s="84"/>
      <c r="BT101" s="84"/>
      <c r="BU101" s="84"/>
      <c r="BV101" s="84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6" t="s">
        <v>99</v>
      </c>
      <c r="M1" s="36"/>
      <c r="N1" s="36"/>
      <c r="O1" s="36"/>
    </row>
    <row r="2" spans="1:15" ht="14.15" customHeight="1" x14ac:dyDescent="0.25">
      <c r="M2" s="7"/>
      <c r="N2" s="37" t="s">
        <v>115</v>
      </c>
      <c r="O2" s="37"/>
    </row>
    <row r="3" spans="1:15" ht="25" customHeight="1" x14ac:dyDescent="0.25">
      <c r="A3" s="189" t="s">
        <v>116</v>
      </c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</row>
    <row r="4" spans="1:15" ht="10" customHeight="1" x14ac:dyDescent="0.25">
      <c r="A4" s="42" t="s">
        <v>3</v>
      </c>
      <c r="B4" s="42"/>
      <c r="C4" s="199" t="s">
        <v>4</v>
      </c>
      <c r="D4" s="199"/>
      <c r="E4" s="199"/>
      <c r="F4" s="199"/>
      <c r="G4" s="199"/>
      <c r="H4" s="199"/>
      <c r="I4" s="199"/>
      <c r="J4" s="177" t="s">
        <v>117</v>
      </c>
      <c r="K4" s="177"/>
      <c r="L4" s="177"/>
      <c r="M4" s="177"/>
      <c r="N4" s="177"/>
      <c r="O4" s="177"/>
    </row>
    <row r="5" spans="1:15" s="1" customFormat="1" ht="15" customHeight="1" x14ac:dyDescent="0.25">
      <c r="A5" s="198"/>
      <c r="B5" s="198"/>
      <c r="C5" s="199"/>
      <c r="D5" s="199"/>
      <c r="E5" s="199"/>
      <c r="F5" s="199"/>
      <c r="G5" s="199"/>
      <c r="H5" s="199"/>
      <c r="I5" s="199"/>
      <c r="J5" s="177"/>
      <c r="K5" s="177"/>
      <c r="L5" s="177"/>
      <c r="M5" s="177"/>
      <c r="N5" s="177"/>
      <c r="O5" s="177"/>
    </row>
    <row r="6" spans="1:15" s="2" customFormat="1" ht="25" customHeight="1" x14ac:dyDescent="0.25">
      <c r="A6" s="52" t="s">
        <v>5</v>
      </c>
      <c r="B6" s="53"/>
      <c r="C6" s="53"/>
      <c r="D6" s="53"/>
      <c r="E6" s="53"/>
      <c r="F6" s="53"/>
      <c r="G6" s="53"/>
      <c r="H6" s="53"/>
      <c r="I6" s="190" t="s">
        <v>54</v>
      </c>
      <c r="J6" s="191"/>
      <c r="K6" s="192"/>
      <c r="L6" s="192"/>
      <c r="M6" s="192"/>
      <c r="N6" s="192"/>
      <c r="O6" s="193"/>
    </row>
    <row r="7" spans="1:15" s="2" customFormat="1" ht="25" customHeight="1" x14ac:dyDescent="0.25">
      <c r="A7" s="58" t="s">
        <v>8</v>
      </c>
      <c r="B7" s="39"/>
      <c r="C7" s="39"/>
      <c r="D7" s="39"/>
      <c r="E7" s="39"/>
      <c r="F7" s="39"/>
      <c r="G7" s="39"/>
      <c r="H7" s="39"/>
      <c r="I7" s="194" t="s">
        <v>10</v>
      </c>
      <c r="J7" s="195"/>
      <c r="K7" s="196"/>
      <c r="L7" s="196"/>
      <c r="M7" s="196"/>
      <c r="N7" s="196"/>
      <c r="O7" s="197"/>
    </row>
    <row r="8" spans="1:15" s="2" customFormat="1" ht="25" customHeight="1" x14ac:dyDescent="0.25">
      <c r="A8" s="58" t="s">
        <v>12</v>
      </c>
      <c r="B8" s="39"/>
      <c r="C8" s="39"/>
      <c r="D8" s="39"/>
      <c r="E8" s="39"/>
      <c r="F8" s="39"/>
      <c r="G8" s="39"/>
      <c r="H8" s="39"/>
      <c r="I8" s="194" t="s">
        <v>14</v>
      </c>
      <c r="J8" s="195"/>
      <c r="K8" s="196"/>
      <c r="L8" s="196"/>
      <c r="M8" s="196"/>
      <c r="N8" s="196"/>
      <c r="O8" s="197"/>
    </row>
    <row r="9" spans="1:15" s="2" customFormat="1" ht="25" customHeight="1" x14ac:dyDescent="0.25">
      <c r="A9" s="58" t="s">
        <v>16</v>
      </c>
      <c r="B9" s="39"/>
      <c r="C9" s="39"/>
      <c r="D9" s="39"/>
      <c r="E9" s="39"/>
      <c r="F9" s="39"/>
      <c r="G9" s="39"/>
      <c r="H9" s="39"/>
      <c r="I9" s="194" t="s">
        <v>17</v>
      </c>
      <c r="J9" s="195"/>
      <c r="K9" s="196"/>
      <c r="L9" s="196"/>
      <c r="M9" s="196"/>
      <c r="N9" s="196"/>
      <c r="O9" s="197"/>
    </row>
    <row r="10" spans="1:15" s="2" customFormat="1" ht="35.15" customHeight="1" x14ac:dyDescent="0.25">
      <c r="A10" s="60" t="s">
        <v>97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181"/>
    </row>
    <row r="11" spans="1:15" s="2" customFormat="1" ht="21" customHeight="1" x14ac:dyDescent="0.25">
      <c r="A11" s="52" t="s">
        <v>25</v>
      </c>
      <c r="B11" s="53"/>
      <c r="C11" s="53"/>
      <c r="D11" s="53"/>
      <c r="E11" s="53"/>
      <c r="F11" s="53"/>
      <c r="G11" s="53"/>
      <c r="H11" s="53" t="s">
        <v>118</v>
      </c>
      <c r="I11" s="53"/>
      <c r="J11" s="53"/>
      <c r="K11" s="53"/>
      <c r="L11" s="53"/>
      <c r="M11" s="53"/>
      <c r="N11" s="53"/>
      <c r="O11" s="175"/>
    </row>
    <row r="12" spans="1:15" s="2" customFormat="1" ht="21" customHeight="1" x14ac:dyDescent="0.25">
      <c r="A12" s="58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58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58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58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58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58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58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58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58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58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58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58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58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58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58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58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58" t="s">
        <v>137</v>
      </c>
      <c r="B31" s="39"/>
      <c r="C31" s="39"/>
      <c r="D31" s="194"/>
      <c r="E31" s="196"/>
      <c r="F31" s="196"/>
      <c r="G31" s="196"/>
      <c r="H31" s="196"/>
      <c r="I31" s="196"/>
      <c r="J31" s="196"/>
      <c r="K31" s="196"/>
      <c r="L31" s="196"/>
      <c r="M31" s="196"/>
      <c r="N31" s="196"/>
      <c r="O31" s="197"/>
    </row>
    <row r="32" spans="1:15" s="3" customFormat="1" ht="35.25" customHeight="1" x14ac:dyDescent="0.25">
      <c r="A32" s="60" t="s">
        <v>49</v>
      </c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181"/>
    </row>
    <row r="33" spans="1:15" s="3" customFormat="1" ht="5.15" customHeight="1" x14ac:dyDescent="0.25"/>
    <row r="34" spans="1:15" s="3" customFormat="1" ht="18" customHeight="1" x14ac:dyDescent="0.25">
      <c r="A34" s="47" t="s">
        <v>109</v>
      </c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2018-07-20T09:42:28Z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