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<sst xmlns="http://schemas.openxmlformats.org/spreadsheetml/2006/main" count="482" uniqueCount="156">
  <si>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</si>
  <si>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</si>
  <si>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</si>
  <si>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</si>
  <si>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</si>
  <si>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</si>
  <si>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</si>
  <si>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</si>
  <si>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</si>
  <si>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</si>
  <si>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</si>
  <si>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</si>
  <si>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</si>
  <si>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</si>
  <si>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</si>
  <si>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</si>
  <si>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</si>
  <si>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</si>
  <si>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</si>
  <si>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</si>
  <si>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</si>
  <si>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</si>
  <si>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</si>
  <si>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</si>
  <si>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</si>
  <si>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</si>
  <si>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</si>
  <si>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</si>
  <si>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</si>
  <si>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</si>
  <si>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</si>
  <si>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</si>
  <si>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</si>
  <si>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</si>
  <si>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</si>
  <si>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</si>
  <si>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</si>
  <si>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</si>
  <si>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</si>
  <si>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</si>
  <si>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</si>
  <si>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</si>
  <si>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</si>
  <si>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</si>
  <si>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</si>
  <si>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</si>
  <si>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</si>
  <si>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</si>
  <si>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</si>
  <si>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</si>
  <si>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</si>
  <si>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</si>
  <si>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</si>
  <si>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</si>
  <si>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</si>
  <si>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</si>
  <si>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</si>
  <si>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</si>
  <si>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</si>
  <si>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</si>
  <si>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</si>
  <si>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</si>
  <si>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</si>
  <si>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</si>
  <si>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</si>
  <si>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</si>
  <si>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</si>
  <si>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</si>
  <si>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</si>
  <si>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</si>
  <si>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</si>
  <si>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</si>
  <si>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</si>
  <si>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</si>
  <si>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</si>
  <si>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</si>
  <si>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</si>
  <si>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</si>
  <si>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</si>
  <si>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</si>
  <si>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</si>
  <si>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</si>
  <si>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</si>
  <si>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</si>
  <si>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</si>
  <si>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</si>
  <si>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</si>
  <si>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</si>
  <si>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</si>
  <si>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</si>
  <si>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</si>
  <si>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</si>
  <si>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</si>
  <si>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</si>
  <si>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</si>
  <si>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</si>
  <si>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</si>
  <si>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</si>
  <si>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</si>
  <si>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</si>
  <si>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</si>
  <si>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</si>
  <si>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</si>
  <si>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</si>
  <si>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</si>
  <si>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</si>
  <si>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</si>
  <si>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</si>
  <si>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</si>
  <si>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</si>
  <si>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</si>
  <si>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</si>
  <si>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</si>
  <si>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</si>
  <si>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</si>
  <si>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</si>
  <si>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</si>
  <si>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</si>
  <si>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</si>
  <si>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</si>
  <si>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</si>
  <si>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</si>
  <si>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</si>
  <si>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</si>
  <si>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</si>
  <si>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</si>
  <si>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</si>
  <si>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</si>
  <si>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</si>
  <si>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</si>
  <si>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</si>
  <si>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</si>
  <si>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</si>
  <si>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</si>
  <si>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</si>
  <si>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</si>
  <si>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</si>
  <si>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</si>
  <si>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</si>
  <si>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</si>
  <si>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</si>
  <si>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</si>
  <si>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</si>
  <si>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</si>
  <si>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</si>
  <si>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</si>
  <si>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</si>
  <si>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</si>
  <si>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</si>
  <si>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</si>
  <si>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21</t>
    <phoneticPr fontId="16" type="noConversion"/>
  </si>
  <si>
    <t>59</t>
    <phoneticPr fontId="16" type="noConversion"/>
  </si>
  <si>
    <t>2018/06/27-2018/07/25</t>
    <phoneticPr fontId="16" type="noConversion"/>
  </si>
  <si>
    <t>405</t>
    <phoneticPr fontId="16" type="noConversion"/>
  </si>
  <si>
    <t>小校家中桥2＃左幅盖梁</t>
    <phoneticPr fontId="16" type="noConversion"/>
  </si>
  <si>
    <t>35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</si>
</sst>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13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155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150</v>
      </c>
      <c r="R3" s="28" t="s">
        <v>145</v>
      </c>
      <c r="S3" s="2" t="s">
        <v>151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JL-2018-SHY-405</v>
      </c>
      <c r="N4" s="51"/>
      <c r="O4" s="51"/>
      <c r="P4" s="58" t="s">
        <v>153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154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976.73333333333323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YP-2018-SHY-405</v>
      </c>
      <c r="M7" s="60"/>
      <c r="N7" s="60"/>
      <c r="O7" s="61"/>
      <c r="P7" s="2" t="s">
        <v>11</v>
      </c>
      <c r="Q7" s="21" t="str">
        <f>RIGHT(L7,2)</f>
        <v>05</v>
      </c>
      <c r="R7" s="33">
        <f>(K18+K19+K20)/3</f>
        <v>961.77333333333343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152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YP-2018-SHY-405-1</v>
      </c>
      <c r="B15" s="38" t="str">
        <f>R1&amp;Q1</f>
        <v>C35</v>
      </c>
      <c r="C15" s="38"/>
      <c r="D15" s="54" t="str">
        <f>LEFT(L9,P9)</f>
        <v>2018/06/27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1023.4</v>
      </c>
      <c r="L15" s="25">
        <f>K15/S6</f>
        <v>45.484444444444442</v>
      </c>
      <c r="M15" s="55">
        <f>AVERAGE(L15,L16,L17)</f>
        <v>43.410370370370373</v>
      </c>
      <c r="N15" s="55">
        <f>M15</f>
        <v>43.410370370370373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YP-2018-SHY-405-2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943.18</v>
      </c>
      <c r="L16" s="25">
        <f>K16/S6</f>
        <v>41.919111111111107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YP-2018-SHY-405-3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963.62</v>
      </c>
      <c r="L17" s="25">
        <f>K17/S6</f>
        <v>42.827555555555556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YP-2018-SHY-405-4</v>
      </c>
      <c r="B18" s="45" t="str">
        <f>B15</f>
        <v>C35</v>
      </c>
      <c r="C18" s="38"/>
      <c r="D18" s="38" t="str">
        <f>D15</f>
        <v>2018/06/27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951.45</v>
      </c>
      <c r="L18" s="25">
        <f>K18/S6</f>
        <v>42.286666666666669</v>
      </c>
      <c r="M18" s="55">
        <f>AVERAGE(L18,L19,L20)</f>
        <v>42.745481481481477</v>
      </c>
      <c r="N18" s="55">
        <f>M18</f>
        <v>42.745481481481477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YP-2018-SHY-405-5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963.83</v>
      </c>
      <c r="L19" s="25">
        <f>K19/S6</f>
        <v>42.836888888888893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YP-2018-SHY-405-6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970.04</v>
      </c>
      <c r="L20" s="25">
        <f>K20/S6</f>
        <v>43.112888888888889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975.23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960.21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957.05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970.64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995.62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1010.17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976.22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965.2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1008.71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报告编号：BG-2018-SHY-405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405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YP-2018-SHY-405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小校家中桥2＃左幅盖梁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35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35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YP-2018-SHY-405-1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2018/06/27-2018/07/25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≥35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45.484444444444442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43.410370370370373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124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YP-2018-SHY-405-2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41.919111111111107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YP-2018-SHY-405-3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42.827555555555556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YP-2018-SHY-405-4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2018/06/27-2018/07/25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≥35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42.286666666666669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42.745481481481477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122.1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YP-2018-SHY-405-5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42.836888888888893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YP-2018-SHY-405-6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43.112888888888889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2018-07-28T01:32:21Z</cp:lastPrinted>
  <dcterms:created xsi:type="dcterms:W3CDTF">2017-12-26T12:44:00Z</dcterms:created>
  <dcterms:modified xsi:type="dcterms:W3CDTF">2018-07-28T01:32:23Z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