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<sst xmlns="http://schemas.openxmlformats.org/spreadsheetml/2006/main" count="481" uniqueCount="155">
  <si>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</si>
  <si>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</si>
  <si>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</si>
  <si>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</si>
  <si>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</si>
  <si>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</si>
  <si>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</si>
  <si>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</si>
  <si>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</si>
  <si>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</si>
  <si>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</si>
  <si>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</si>
  <si>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</si>
  <si>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</si>
  <si>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</si>
  <si>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</si>
  <si>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</si>
  <si>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</si>
  <si>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</si>
  <si>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</si>
  <si>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</si>
  <si>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</si>
  <si>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</si>
  <si>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</si>
  <si>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</si>
  <si>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</si>
  <si>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</si>
  <si>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</si>
  <si>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</si>
  <si>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</si>
  <si>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</si>
  <si>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</si>
  <si>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</si>
  <si>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</si>
  <si>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</si>
  <si>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</si>
  <si>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</si>
  <si>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</si>
  <si>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</si>
  <si>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</si>
  <si>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</si>
  <si>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</si>
  <si>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</si>
  <si>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</si>
  <si>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</si>
  <si>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</si>
  <si>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</si>
  <si>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</si>
  <si>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</si>
  <si>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</si>
  <si>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</si>
  <si>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</si>
  <si>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</si>
  <si>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</si>
  <si>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</si>
  <si>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</si>
  <si>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</si>
  <si>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</si>
  <si>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</si>
  <si>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</si>
  <si>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</si>
  <si>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</si>
  <si>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</si>
  <si>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</si>
  <si>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</si>
  <si>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</si>
  <si>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</si>
  <si>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</si>
  <si>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</si>
  <si>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</si>
  <si>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</si>
  <si>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</si>
  <si>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</si>
  <si>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</si>
  <si>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</si>
  <si>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</si>
  <si>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</si>
  <si>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</si>
  <si>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</si>
  <si>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</si>
  <si>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</si>
  <si>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</si>
  <si>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</si>
  <si>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</si>
  <si>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</si>
  <si>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</si>
  <si>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</si>
  <si>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</si>
  <si>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</si>
  <si>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</si>
  <si>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</si>
  <si>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</si>
  <si>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</si>
  <si>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</si>
  <si>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</si>
  <si>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</si>
  <si>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</si>
  <si>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</si>
  <si>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</si>
  <si>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</si>
  <si>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</si>
  <si>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</si>
  <si>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</si>
  <si>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</si>
  <si>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</si>
  <si>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</si>
  <si>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</si>
  <si>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</si>
  <si>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</si>
  <si>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</si>
  <si>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</si>
  <si>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</si>
  <si>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</si>
  <si>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</si>
  <si>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</si>
  <si>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</si>
  <si>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</si>
  <si>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</si>
  <si>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</si>
  <si>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</si>
  <si>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</si>
  <si>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</si>
  <si>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</si>
  <si>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</si>
  <si>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</si>
  <si>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</si>
  <si>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</si>
  <si>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</si>
  <si>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</si>
  <si>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</si>
  <si>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</si>
  <si>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</si>
  <si>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</si>
  <si>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</si>
  <si>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</si>
  <si>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</si>
  <si>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</si>
  <si>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</si>
  <si>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</si>
  <si>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</si>
  <si>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</si>
  <si>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</si>
  <si>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</si>
  <si>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</si>
  <si>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</si>
  <si>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</si>
  <si>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</si>
  <si>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</si>
  <si>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</si>
  <si>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</si>
  <si>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</si>
  <si>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</si>
  <si>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412</t>
    <phoneticPr fontId="16" type="noConversion"/>
  </si>
  <si>
    <t>2018/06/29-2018/07/27</t>
    <phoneticPr fontId="16" type="noConversion"/>
  </si>
  <si>
    <t>K24+015分离立交2-7板梁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</si>
</sst>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151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149</v>
      </c>
      <c r="R3" s="28" t="s">
        <v>144</v>
      </c>
      <c r="S3" s="2" t="s">
        <v>150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JL-2018-SHY-412</v>
      </c>
      <c r="N4" s="61"/>
      <c r="O4" s="61"/>
      <c r="P4" s="39" t="s">
        <v>152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1285.3666666666666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YP-2018-SHY-412</v>
      </c>
      <c r="M7" s="46"/>
      <c r="N7" s="46"/>
      <c r="O7" s="47"/>
      <c r="P7" s="2" t="s">
        <v>11</v>
      </c>
      <c r="Q7" s="21" t="str">
        <f>RIGHT(L7,2)</f>
        <v>12</v>
      </c>
      <c r="R7" s="33">
        <f>(K18+K19+K20)/3</f>
        <v>1286.1666666666665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153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YP-2018-SHY-412-1</v>
      </c>
      <c r="B15" s="44" t="str">
        <f>R1&amp;Q1</f>
        <v>C50</v>
      </c>
      <c r="C15" s="44"/>
      <c r="D15" s="50" t="str">
        <f>LEFT(L9,P9)</f>
        <v>2018/06/29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1259.8</v>
      </c>
      <c r="L15" s="25">
        <f>K15/S6</f>
        <v>55.99111111111111</v>
      </c>
      <c r="M15" s="48">
        <f>AVERAGE(L15,L16,L17)</f>
        <v>57.127407407407411</v>
      </c>
      <c r="N15" s="48">
        <f>M15</f>
        <v>57.127407407407411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YP-2018-SHY-412-2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1275.5999999999999</v>
      </c>
      <c r="L16" s="25">
        <f>K16/S6</f>
        <v>56.693333333333328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YP-2018-SHY-412-3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1320.7</v>
      </c>
      <c r="L17" s="25">
        <f>K17/S6</f>
        <v>58.69777777777778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YP-2018-SHY-412-4</v>
      </c>
      <c r="B18" s="43" t="str">
        <f>B15</f>
        <v>C50</v>
      </c>
      <c r="C18" s="44"/>
      <c r="D18" s="44" t="str">
        <f>D15</f>
        <v>2018/06/29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1271.0999999999999</v>
      </c>
      <c r="L18" s="25">
        <f>K18/S6</f>
        <v>56.493333333333332</v>
      </c>
      <c r="M18" s="48">
        <f>AVERAGE(L18,L19,L20)</f>
        <v>57.162962962962958</v>
      </c>
      <c r="N18" s="48">
        <f>M18</f>
        <v>57.162962962962958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YP-2018-SHY-412-5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1292.3</v>
      </c>
      <c r="L19" s="25">
        <f>K19/S6</f>
        <v>57.435555555555553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YP-2018-SHY-412-6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1295.0999999999999</v>
      </c>
      <c r="L20" s="25">
        <f>K20/S6</f>
        <v>57.559999999999995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1022.03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958.12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989.88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992.67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1014.29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1028.28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965.85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1000.86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997.21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报告编号：BG-2018-SHY-412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412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YP-2018-SHY-412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K24+015分离立交2-7板梁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YP-2018-SHY-412-1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2018/06/29-2018/07/27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55.99111111111111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57.127407407407411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114.3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YP-2018-SHY-412-2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56.693333333333328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YP-2018-SHY-412-3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58.69777777777778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YP-2018-SHY-412-4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2018/06/29-2018/07/27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56.493333333333332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57.162962962962958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114.3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YP-2018-SHY-412-5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57.435555555555553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YP-2018-SHY-412-6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57.559999999999995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2018-07-28T01:34:34Z</cp:lastPrinted>
  <dcterms:created xsi:type="dcterms:W3CDTF">2017-12-26T12:44:00Z</dcterms:created>
  <dcterms:modified xsi:type="dcterms:W3CDTF">2018-07-28T01:34:36Z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