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C339AF4D-8723-4C4D-99E8-913B7ADFA788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<sst xmlns="http://schemas.openxmlformats.org/spreadsheetml/2006/main" count="481" uniqueCount="155">
  <si>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</si>
  <si>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</si>
  <si>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</si>
  <si>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</si>
  <si>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</si>
  <si>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</si>
  <si>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</si>
  <si>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</si>
  <si>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</si>
  <si>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</si>
  <si>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</si>
  <si>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</si>
  <si>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</si>
  <si>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</si>
  <si>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</si>
  <si>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</si>
  <si>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</si>
  <si>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</si>
  <si>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</si>
  <si>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</si>
  <si>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</si>
  <si>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</si>
  <si>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</si>
  <si>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</si>
  <si>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</si>
  <si>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</si>
  <si>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</si>
  <si>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</si>
  <si>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</si>
  <si>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</si>
  <si>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</si>
  <si>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</si>
  <si>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</si>
  <si>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</si>
  <si>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</si>
  <si>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</si>
  <si>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</si>
  <si>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</si>
  <si>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</si>
  <si>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</si>
  <si>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</si>
  <si>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</si>
  <si>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</si>
  <si>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</si>
  <si>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</si>
  <si>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</si>
  <si>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</si>
  <si>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</si>
  <si>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</si>
  <si>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</si>
  <si>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</si>
  <si>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</si>
  <si>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</si>
  <si>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</si>
  <si>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</si>
  <si>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</si>
  <si>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</si>
  <si>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</si>
  <si>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</si>
  <si>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</si>
  <si>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</si>
  <si>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</si>
  <si>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</si>
  <si>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</si>
  <si>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</si>
  <si>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</si>
  <si>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</si>
  <si>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</si>
  <si>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</si>
  <si>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</si>
  <si>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</si>
  <si>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</si>
  <si>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</si>
  <si>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</si>
  <si>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</si>
  <si>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</si>
  <si>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</si>
  <si>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</si>
  <si>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</si>
  <si>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</si>
  <si>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</si>
  <si>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</si>
  <si>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</si>
  <si>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</si>
  <si>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</si>
  <si>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</si>
  <si>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</si>
  <si>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</si>
  <si>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</si>
  <si>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</si>
  <si>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</si>
  <si>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</si>
  <si>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</si>
  <si>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</si>
  <si>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</si>
  <si>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</si>
  <si>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</si>
  <si>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</si>
  <si>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</si>
  <si>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</si>
  <si>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</si>
  <si>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</si>
  <si>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</si>
  <si>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</si>
  <si>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</si>
  <si>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</si>
  <si>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</si>
  <si>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</si>
  <si>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</si>
  <si>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</si>
  <si>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</si>
  <si>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</si>
  <si>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</si>
  <si>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</si>
  <si>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</si>
  <si>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</si>
  <si>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</si>
  <si>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</si>
  <si>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</si>
  <si>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</si>
  <si>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</si>
  <si>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</si>
  <si>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</si>
  <si>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</si>
  <si>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</si>
  <si>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</si>
  <si>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</si>
  <si>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</si>
  <si>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</si>
  <si>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</si>
  <si>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</si>
  <si>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</si>
  <si>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</si>
  <si>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</si>
  <si>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</si>
  <si>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</si>
  <si>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</si>
  <si>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</si>
  <si>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</si>
  <si>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</si>
  <si>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</si>
  <si>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</si>
  <si>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</si>
  <si>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</si>
  <si>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</si>
  <si>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</si>
  <si>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</si>
  <si>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</si>
  <si>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</si>
  <si>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</si>
  <si>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35</t>
    <phoneticPr fontId="16" type="noConversion"/>
  </si>
  <si>
    <t>跃进河中桥2-0桩基</t>
    <phoneticPr fontId="16" type="noConversion"/>
  </si>
  <si>
    <t>426</t>
    <phoneticPr fontId="16" type="noConversion"/>
  </si>
  <si>
    <t>21</t>
    <phoneticPr fontId="16" type="noConversion"/>
  </si>
  <si>
    <t>2018/07/03-2018/07/31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</si>
</sst>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L8" sqref="L8:O8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150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153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JL-2018-SHY-426</v>
      </c>
      <c r="N4" s="51"/>
      <c r="O4" s="51"/>
      <c r="P4" s="58" t="s">
        <v>152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151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976.01333333333332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YP-2018-SHY-426</v>
      </c>
      <c r="M7" s="60"/>
      <c r="N7" s="60"/>
      <c r="O7" s="61"/>
      <c r="P7" s="2" t="s">
        <v>11</v>
      </c>
      <c r="Q7" s="21" t="str">
        <f>RIGHT(L7,2)</f>
        <v>26</v>
      </c>
      <c r="R7" s="33">
        <f>(K18+K19+K20)/3</f>
        <v>964.17666666666673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154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YP-2018-SHY-426-1</v>
      </c>
      <c r="B15" s="38" t="str">
        <f>R1&amp;Q1</f>
        <v>C35</v>
      </c>
      <c r="C15" s="38"/>
      <c r="D15" s="54" t="str">
        <f>LEFT(L9,P9)</f>
        <v>2018/07/03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964.43</v>
      </c>
      <c r="L15" s="25">
        <f>K15/S6</f>
        <v>42.86355555555555</v>
      </c>
      <c r="M15" s="55">
        <f>AVERAGE(L15,L16,L17)</f>
        <v>43.378370370370369</v>
      </c>
      <c r="N15" s="55">
        <f>M15</f>
        <v>43.378370370370369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YP-2018-SHY-426-2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970.5</v>
      </c>
      <c r="L16" s="25">
        <f>K16/S6</f>
        <v>43.133333333333333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YP-2018-SHY-426-3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993.11</v>
      </c>
      <c r="L17" s="25">
        <f>K17/S6</f>
        <v>44.138222222222225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YP-2018-SHY-426-4</v>
      </c>
      <c r="B18" s="45" t="str">
        <f>B15</f>
        <v>C35</v>
      </c>
      <c r="C18" s="38"/>
      <c r="D18" s="38" t="str">
        <f>D15</f>
        <v>2018/07/03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981.06</v>
      </c>
      <c r="L18" s="25">
        <f>K18/S6</f>
        <v>43.602666666666664</v>
      </c>
      <c r="M18" s="55">
        <f>AVERAGE(L18,L19,L20)</f>
        <v>42.852296296296295</v>
      </c>
      <c r="N18" s="55">
        <f>M18</f>
        <v>42.852296296296295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YP-2018-SHY-426-5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964.82</v>
      </c>
      <c r="L19" s="25">
        <f>K19/S6</f>
        <v>42.88088888888889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YP-2018-SHY-426-6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946.65</v>
      </c>
      <c r="L20" s="25">
        <f>K20/S6</f>
        <v>42.073333333333331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996.18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950.53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978.3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965.58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988.05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980.91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1015.83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980.08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951.76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报告编号：BG-2018-SHY-426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426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YP-2018-SHY-426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跃进河中桥2-0桩基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YP-2018-SHY-426-1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2018/07/03-2018/07/31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42.86355555555555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43.378370370370369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123.9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YP-2018-SHY-426-2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43.133333333333333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YP-2018-SHY-426-3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44.138222222222225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YP-2018-SHY-426-4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2018/07/03-2018/07/31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43.602666666666664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42.852296296296295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122.4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YP-2018-SHY-426-5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42.88088888888889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YP-2018-SHY-426-6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42.073333333333331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2018-07-31T23:21:17Z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