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50" windowWidth="19065" windowHeight="11535"/>
  </bookViews>
  <sheets>
    <sheet name="Prosecution Personnel" sheetId="4" r:id="rId1"/>
    <sheet name="Male &amp; Female Prosec. Personn." sheetId="5" r:id="rId2"/>
    <sheet name="New Criminal Cases" sheetId="6" r:id="rId3"/>
    <sheet name="Criminal Cases Disposed of" sheetId="7" r:id="rId4"/>
    <sheet name="Criminal Cases Discontinued" sheetId="8" r:id="rId5"/>
    <sheet name="Discontinued no offender" sheetId="9" r:id="rId6"/>
    <sheet name="Cases concl. by penalty PP" sheetId="10" r:id="rId7"/>
    <sheet name="Cases concl. charged by PP" sheetId="11" r:id="rId8"/>
    <sheet name="Judges or Magistrates" sheetId="15" r:id="rId9"/>
    <sheet name="Crim. Cases Initiated" sheetId="14" r:id="rId10"/>
    <sheet name="Initiated in 1st instance" sheetId="16" r:id="rId11"/>
    <sheet name="Initiated in 2nd or higher inst" sheetId="12" r:id="rId12"/>
    <sheet name="Crim. Cases adjudicated" sheetId="13" r:id="rId13"/>
    <sheet name="Adjudicated in 1st instance" sheetId="18" r:id="rId14"/>
    <sheet name="Adjudicated in 2ndhigher inst" sheetId="19" r:id="rId15"/>
    <sheet name="Decision on the merits " sheetId="21" r:id="rId16"/>
    <sheet name="Withdrawal settlement lack jur." sheetId="22" r:id="rId17"/>
    <sheet name="Adj. by other means" sheetId="23" r:id="rId18"/>
    <sheet name="Cases Pending" sheetId="24" r:id="rId19"/>
    <sheet name="Decisions appealed" sheetId="26" r:id="rId20"/>
    <sheet name="Average Duration" sheetId="27" r:id="rId21"/>
    <sheet name="Legal Aid" sheetId="28" r:id="rId22"/>
    <sheet name="Metadata Numbering" sheetId="31" r:id="rId23"/>
    <sheet name="Metadata_1" sheetId="30" r:id="rId24"/>
    <sheet name="Metadata_2" sheetId="32" r:id="rId25"/>
  </sheets>
  <calcPr calcId="145621"/>
</workbook>
</file>

<file path=xl/calcChain.xml><?xml version="1.0" encoding="utf-8"?>
<calcChain xmlns="http://schemas.openxmlformats.org/spreadsheetml/2006/main">
  <c r="H38" i="16" l="1"/>
  <c r="G13" i="27" l="1"/>
  <c r="G20" i="27"/>
  <c r="G21" i="27"/>
  <c r="G22" i="27"/>
  <c r="G23" i="27"/>
  <c r="G24" i="27"/>
  <c r="G25" i="27"/>
  <c r="G26" i="27"/>
  <c r="G27" i="27"/>
  <c r="G28" i="27"/>
  <c r="G29" i="27"/>
  <c r="G30" i="27"/>
  <c r="G31" i="27"/>
  <c r="G32" i="27"/>
  <c r="G33" i="27"/>
  <c r="G34" i="27"/>
  <c r="G35" i="27"/>
  <c r="G36" i="27"/>
  <c r="G37" i="27"/>
  <c r="G38" i="27"/>
  <c r="G39" i="27"/>
  <c r="G40" i="27"/>
  <c r="G41" i="27"/>
  <c r="H19" i="26"/>
  <c r="H33" i="26"/>
  <c r="H37" i="26"/>
  <c r="G43" i="26"/>
  <c r="G14" i="26"/>
  <c r="G15" i="26"/>
  <c r="G16" i="26"/>
  <c r="G17" i="26"/>
  <c r="G18" i="26"/>
  <c r="H18" i="26" s="1"/>
  <c r="G19" i="26"/>
  <c r="G20" i="26"/>
  <c r="H20" i="26" s="1"/>
  <c r="G21" i="26"/>
  <c r="G22" i="26"/>
  <c r="G23" i="26"/>
  <c r="G24" i="26"/>
  <c r="G25" i="26"/>
  <c r="G26" i="26"/>
  <c r="G27" i="26"/>
  <c r="G28" i="26"/>
  <c r="G29" i="26"/>
  <c r="G30" i="26"/>
  <c r="G31" i="26"/>
  <c r="G32" i="26"/>
  <c r="G33" i="26"/>
  <c r="G34" i="26"/>
  <c r="H34" i="26" s="1"/>
  <c r="G35" i="26"/>
  <c r="G36" i="26"/>
  <c r="G37" i="26"/>
  <c r="G38" i="26"/>
  <c r="G39" i="26"/>
  <c r="G40" i="26"/>
  <c r="G41" i="26"/>
  <c r="G42" i="26"/>
  <c r="I26" i="24"/>
  <c r="H23" i="24"/>
  <c r="H24" i="24"/>
  <c r="H39" i="24"/>
  <c r="H43" i="24"/>
  <c r="G14" i="24"/>
  <c r="G15" i="24"/>
  <c r="G16" i="24"/>
  <c r="G17" i="24"/>
  <c r="G18" i="24"/>
  <c r="G19" i="24"/>
  <c r="G20" i="24"/>
  <c r="G21" i="24"/>
  <c r="G22" i="24"/>
  <c r="G23" i="24"/>
  <c r="G24" i="24"/>
  <c r="G25" i="24"/>
  <c r="H25" i="24" s="1"/>
  <c r="G26" i="24"/>
  <c r="H26" i="24" s="1"/>
  <c r="G27" i="24"/>
  <c r="G28" i="24"/>
  <c r="G29" i="24"/>
  <c r="G30" i="24"/>
  <c r="G31" i="24"/>
  <c r="G32" i="24"/>
  <c r="G33" i="24"/>
  <c r="G34" i="24"/>
  <c r="G35" i="24"/>
  <c r="G36" i="24"/>
  <c r="G37" i="24"/>
  <c r="G38" i="24"/>
  <c r="G39" i="24"/>
  <c r="G40" i="24"/>
  <c r="G41" i="24"/>
  <c r="G42" i="24"/>
  <c r="G43" i="24"/>
  <c r="G44" i="24"/>
  <c r="G45" i="24"/>
  <c r="G46" i="24"/>
  <c r="G47" i="24"/>
  <c r="G48" i="24"/>
  <c r="G49" i="24"/>
  <c r="G50" i="24"/>
  <c r="H15" i="23"/>
  <c r="H16" i="23"/>
  <c r="H17" i="23"/>
  <c r="H18" i="23"/>
  <c r="H19" i="23"/>
  <c r="H20" i="23"/>
  <c r="H21" i="23"/>
  <c r="H22" i="23"/>
  <c r="H23" i="23"/>
  <c r="H24" i="23"/>
  <c r="H25" i="23"/>
  <c r="H26" i="23"/>
  <c r="H27" i="23"/>
  <c r="H28" i="23"/>
  <c r="H29" i="23"/>
  <c r="H30" i="23"/>
  <c r="H31" i="23"/>
  <c r="H14" i="23"/>
  <c r="G15" i="23"/>
  <c r="G16" i="23"/>
  <c r="G17" i="23"/>
  <c r="G18" i="23"/>
  <c r="G19" i="23"/>
  <c r="G20" i="23"/>
  <c r="G21" i="23"/>
  <c r="G22" i="23"/>
  <c r="G23" i="23"/>
  <c r="G24" i="23"/>
  <c r="G25" i="23"/>
  <c r="G26" i="23"/>
  <c r="G27" i="23"/>
  <c r="G28" i="23"/>
  <c r="G29" i="23"/>
  <c r="G30" i="23"/>
  <c r="G31" i="23"/>
  <c r="G14" i="23"/>
  <c r="H27" i="22"/>
  <c r="G27" i="22"/>
  <c r="G14" i="21"/>
  <c r="G15" i="21"/>
  <c r="G16" i="21"/>
  <c r="G17" i="21"/>
  <c r="G18" i="21"/>
  <c r="G19" i="21"/>
  <c r="G20" i="21"/>
  <c r="G21" i="21"/>
  <c r="G22" i="21"/>
  <c r="G23" i="21"/>
  <c r="G24" i="21"/>
  <c r="G25" i="21"/>
  <c r="G26" i="21"/>
  <c r="G27" i="21"/>
  <c r="G28" i="21"/>
  <c r="G29" i="21"/>
  <c r="G30" i="21"/>
  <c r="G31" i="21"/>
  <c r="G32" i="21"/>
  <c r="G33" i="21"/>
  <c r="G34" i="21"/>
  <c r="G35" i="21"/>
  <c r="G36" i="21"/>
  <c r="G12" i="19"/>
  <c r="G13" i="19"/>
  <c r="G14" i="19"/>
  <c r="G15" i="19"/>
  <c r="G16" i="19"/>
  <c r="G17" i="19"/>
  <c r="H17" i="19" s="1"/>
  <c r="G18" i="19"/>
  <c r="H18" i="19" s="1"/>
  <c r="G19" i="19"/>
  <c r="H19" i="19" s="1"/>
  <c r="G20" i="19"/>
  <c r="G21" i="19"/>
  <c r="G22" i="19"/>
  <c r="G23" i="19"/>
  <c r="G24" i="19"/>
  <c r="G25" i="19"/>
  <c r="G26" i="19"/>
  <c r="G27" i="19"/>
  <c r="G28" i="19"/>
  <c r="G29" i="19"/>
  <c r="G30" i="19"/>
  <c r="G31" i="19"/>
  <c r="G32" i="19"/>
  <c r="G33" i="19"/>
  <c r="G34" i="19"/>
  <c r="H34" i="19" s="1"/>
  <c r="G35" i="19"/>
  <c r="G36" i="19"/>
  <c r="G37" i="19"/>
  <c r="G38" i="19"/>
  <c r="G39" i="19"/>
  <c r="G40" i="19"/>
  <c r="G41" i="19"/>
  <c r="G42" i="19"/>
  <c r="G43" i="19"/>
  <c r="G44" i="19"/>
  <c r="I11" i="12"/>
  <c r="I12" i="12"/>
  <c r="I13" i="12"/>
  <c r="I14" i="12"/>
  <c r="I15" i="12"/>
  <c r="I16" i="12"/>
  <c r="I17" i="12"/>
  <c r="I18" i="12"/>
  <c r="I19" i="12"/>
  <c r="I23" i="12"/>
  <c r="I24" i="12"/>
  <c r="I25" i="12"/>
  <c r="I26" i="12"/>
  <c r="I27" i="12"/>
  <c r="I28" i="12"/>
  <c r="I29" i="12"/>
  <c r="I30" i="12"/>
  <c r="I31" i="12"/>
  <c r="I32" i="12"/>
  <c r="I33" i="12"/>
  <c r="I34" i="12"/>
  <c r="I35" i="12"/>
  <c r="I37" i="12"/>
  <c r="I38" i="12"/>
  <c r="I39" i="12"/>
  <c r="I40" i="12"/>
  <c r="I41" i="12"/>
  <c r="I42" i="12"/>
  <c r="I43" i="12"/>
  <c r="I44" i="12"/>
  <c r="I45" i="12"/>
  <c r="I46" i="12"/>
  <c r="H11" i="12"/>
  <c r="H20" i="18"/>
  <c r="H21" i="18"/>
  <c r="H37" i="18"/>
  <c r="H38" i="18"/>
  <c r="G13" i="18"/>
  <c r="G14" i="18"/>
  <c r="G15" i="18"/>
  <c r="G16" i="18"/>
  <c r="G17" i="18"/>
  <c r="G18" i="18"/>
  <c r="G19" i="18"/>
  <c r="G20" i="18"/>
  <c r="G21" i="18"/>
  <c r="G22" i="18"/>
  <c r="H22" i="18" s="1"/>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H41" i="13"/>
  <c r="G14" i="13"/>
  <c r="G15" i="13"/>
  <c r="G16" i="13"/>
  <c r="G17" i="13"/>
  <c r="G18" i="13"/>
  <c r="G19" i="13"/>
  <c r="G20" i="13"/>
  <c r="G21" i="13"/>
  <c r="G22" i="13"/>
  <c r="G23" i="13"/>
  <c r="G24" i="13"/>
  <c r="H24" i="13" s="1"/>
  <c r="G25" i="13"/>
  <c r="H25" i="13" s="1"/>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13" i="13"/>
  <c r="H37" i="12" l="1"/>
  <c r="H38" i="12"/>
  <c r="H39" i="12"/>
  <c r="H40" i="12"/>
  <c r="H41" i="12"/>
  <c r="H42" i="12"/>
  <c r="H43" i="12"/>
  <c r="H44" i="12"/>
  <c r="H45" i="12"/>
  <c r="H46" i="12"/>
  <c r="H35" i="12"/>
  <c r="H36" i="12"/>
  <c r="H23" i="12"/>
  <c r="H24" i="12"/>
  <c r="H25" i="12"/>
  <c r="H26" i="12"/>
  <c r="H27" i="12"/>
  <c r="H28" i="12"/>
  <c r="H29" i="12"/>
  <c r="H30" i="12"/>
  <c r="H31" i="12"/>
  <c r="H32" i="12"/>
  <c r="H33" i="12"/>
  <c r="H34" i="12"/>
  <c r="H17" i="12"/>
  <c r="H18" i="12"/>
  <c r="H20" i="12"/>
  <c r="H21" i="12"/>
  <c r="H22" i="12"/>
  <c r="H12" i="12"/>
  <c r="H13" i="12"/>
  <c r="H14" i="12"/>
  <c r="H15" i="12"/>
  <c r="H16"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H12" i="16"/>
  <c r="H13" i="16"/>
  <c r="H15" i="16"/>
  <c r="H16" i="16"/>
  <c r="H17" i="16"/>
  <c r="H18" i="16"/>
  <c r="H19" i="16"/>
  <c r="H21" i="16"/>
  <c r="H22" i="16"/>
  <c r="H23" i="16"/>
  <c r="H24" i="16"/>
  <c r="H25" i="16"/>
  <c r="H26" i="16"/>
  <c r="H27" i="16"/>
  <c r="H28" i="16"/>
  <c r="H29" i="16"/>
  <c r="H30" i="16"/>
  <c r="H31" i="16"/>
  <c r="H32" i="16"/>
  <c r="H33" i="16"/>
  <c r="H34" i="16"/>
  <c r="H35" i="16"/>
  <c r="H36" i="16"/>
  <c r="H39" i="16"/>
  <c r="H40" i="16"/>
  <c r="H41" i="16"/>
  <c r="H42" i="16"/>
  <c r="H43" i="16"/>
  <c r="H44" i="16"/>
  <c r="H45" i="16"/>
  <c r="H46" i="16"/>
  <c r="H47" i="16"/>
  <c r="H49" i="16"/>
  <c r="H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H50"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89" i="15" l="1"/>
  <c r="H89" i="15"/>
  <c r="G90" i="15"/>
  <c r="H90" i="15"/>
  <c r="G91" i="15"/>
  <c r="H91" i="15"/>
  <c r="G11" i="15"/>
  <c r="H11" i="15"/>
  <c r="G12" i="15"/>
  <c r="H12" i="15"/>
  <c r="G13" i="15"/>
  <c r="H13" i="15"/>
  <c r="G14" i="15"/>
  <c r="H14" i="15"/>
  <c r="G15" i="15"/>
  <c r="H15" i="15"/>
  <c r="G16" i="15"/>
  <c r="H16" i="15"/>
  <c r="G17" i="15"/>
  <c r="H17" i="15"/>
  <c r="G18" i="15"/>
  <c r="H18" i="15"/>
  <c r="G19" i="15"/>
  <c r="H19" i="15"/>
  <c r="G20" i="15"/>
  <c r="H20" i="15"/>
  <c r="G21" i="15"/>
  <c r="H21" i="15"/>
  <c r="G22" i="15"/>
  <c r="H22" i="15"/>
  <c r="G23" i="15"/>
  <c r="H23" i="15"/>
  <c r="G24" i="15"/>
  <c r="H24" i="15"/>
  <c r="G25" i="15"/>
  <c r="H25" i="15"/>
  <c r="G26" i="15"/>
  <c r="H26" i="15"/>
  <c r="G27" i="15"/>
  <c r="H27" i="15"/>
  <c r="G28" i="15"/>
  <c r="H28" i="15"/>
  <c r="G29" i="15"/>
  <c r="H29" i="15"/>
  <c r="G30" i="15"/>
  <c r="H30" i="15"/>
  <c r="G31" i="15"/>
  <c r="H31" i="15"/>
  <c r="G32" i="15"/>
  <c r="H32" i="15"/>
  <c r="G33" i="15"/>
  <c r="H33" i="15"/>
  <c r="G34" i="15"/>
  <c r="H34" i="15"/>
  <c r="G35" i="15"/>
  <c r="H35" i="15"/>
  <c r="G36" i="15"/>
  <c r="H36" i="15"/>
  <c r="G37" i="15"/>
  <c r="H37" i="15"/>
  <c r="G38" i="15"/>
  <c r="H38" i="15"/>
  <c r="G39" i="15"/>
  <c r="H39" i="15"/>
  <c r="G40" i="15"/>
  <c r="H40" i="15"/>
  <c r="G41" i="15"/>
  <c r="H41" i="15"/>
  <c r="G42" i="15"/>
  <c r="H42" i="15"/>
  <c r="G43" i="15"/>
  <c r="H43" i="15"/>
  <c r="G44" i="15"/>
  <c r="H44" i="15"/>
  <c r="G45" i="15"/>
  <c r="H45" i="15"/>
  <c r="G46" i="15"/>
  <c r="H46" i="15"/>
  <c r="G47" i="15"/>
  <c r="H47" i="15"/>
  <c r="G48" i="15"/>
  <c r="H48" i="15"/>
  <c r="G49" i="15"/>
  <c r="H49" i="15"/>
  <c r="G50" i="15"/>
  <c r="H50" i="15"/>
  <c r="G51" i="15"/>
  <c r="H51" i="15"/>
  <c r="G52" i="15"/>
  <c r="H52" i="15"/>
  <c r="G53" i="15"/>
  <c r="H53" i="15"/>
  <c r="G54" i="15"/>
  <c r="H54" i="15"/>
  <c r="G55" i="15"/>
  <c r="H55" i="15"/>
  <c r="G56" i="15"/>
  <c r="H56" i="15"/>
  <c r="G57" i="15"/>
  <c r="H57" i="15"/>
  <c r="G58" i="15"/>
  <c r="H58" i="15"/>
  <c r="G59" i="15"/>
  <c r="H59" i="15"/>
  <c r="G60" i="15"/>
  <c r="H60" i="15"/>
  <c r="G61" i="15"/>
  <c r="H61" i="15"/>
  <c r="G62" i="15"/>
  <c r="H62" i="15"/>
  <c r="G63" i="15"/>
  <c r="H63" i="15"/>
  <c r="G64" i="15"/>
  <c r="H64" i="15"/>
  <c r="G65" i="15"/>
  <c r="H65" i="15"/>
  <c r="G66" i="15"/>
  <c r="H66" i="15"/>
  <c r="G67" i="15"/>
  <c r="H67" i="15"/>
  <c r="G68" i="15"/>
  <c r="H68" i="15"/>
  <c r="G69" i="15"/>
  <c r="H69" i="15"/>
  <c r="G70" i="15"/>
  <c r="H70" i="15"/>
  <c r="G71" i="15"/>
  <c r="H71" i="15"/>
  <c r="G72" i="15"/>
  <c r="H72" i="15"/>
  <c r="G73" i="15"/>
  <c r="H73" i="15"/>
  <c r="G74" i="15"/>
  <c r="H74" i="15"/>
  <c r="G75" i="15"/>
  <c r="H75" i="15"/>
  <c r="G76" i="15"/>
  <c r="H76" i="15"/>
  <c r="G77" i="15"/>
  <c r="H77" i="15"/>
  <c r="G78" i="15"/>
  <c r="H78" i="15"/>
  <c r="G79" i="15"/>
  <c r="H79" i="15"/>
  <c r="G80" i="15"/>
  <c r="H80" i="15"/>
  <c r="G81" i="15"/>
  <c r="H81" i="15"/>
  <c r="G82" i="15"/>
  <c r="H82" i="15"/>
  <c r="G83" i="15"/>
  <c r="H83" i="15"/>
  <c r="G84" i="15"/>
  <c r="H84" i="15"/>
  <c r="G85" i="15"/>
  <c r="H85" i="15"/>
  <c r="G86" i="15"/>
  <c r="H86" i="15"/>
  <c r="G87" i="15"/>
  <c r="H87" i="15"/>
  <c r="G88" i="15"/>
  <c r="H88" i="15"/>
  <c r="H44" i="11"/>
  <c r="J12" i="11"/>
  <c r="J15" i="11"/>
  <c r="J19" i="11"/>
  <c r="J20" i="11"/>
  <c r="J23" i="11"/>
  <c r="J24" i="11"/>
  <c r="J27" i="11"/>
  <c r="J28" i="11"/>
  <c r="J32" i="11"/>
  <c r="J36" i="11"/>
  <c r="J40" i="11"/>
  <c r="J44" i="11"/>
  <c r="G12" i="11"/>
  <c r="G13" i="11"/>
  <c r="J13" i="11" s="1"/>
  <c r="G14" i="11"/>
  <c r="H14" i="11" s="1"/>
  <c r="G15" i="11"/>
  <c r="H15" i="11" s="1"/>
  <c r="G16" i="11"/>
  <c r="G17" i="11"/>
  <c r="J17" i="11" s="1"/>
  <c r="G18" i="11"/>
  <c r="H18" i="11" s="1"/>
  <c r="G19" i="11"/>
  <c r="H19" i="11" s="1"/>
  <c r="G20" i="11"/>
  <c r="G21" i="11"/>
  <c r="J21" i="11" s="1"/>
  <c r="G22" i="11"/>
  <c r="H22" i="11" s="1"/>
  <c r="G23" i="11"/>
  <c r="H23" i="11" s="1"/>
  <c r="G24" i="11"/>
  <c r="G25" i="11"/>
  <c r="J25" i="11" s="1"/>
  <c r="G26" i="11"/>
  <c r="H26" i="11" s="1"/>
  <c r="G27" i="11"/>
  <c r="H27" i="11" s="1"/>
  <c r="G28" i="11"/>
  <c r="G29" i="11"/>
  <c r="J29" i="11" s="1"/>
  <c r="G30" i="11"/>
  <c r="H30" i="11" s="1"/>
  <c r="G31" i="11"/>
  <c r="J31" i="11" s="1"/>
  <c r="G32" i="11"/>
  <c r="G33" i="11"/>
  <c r="J33" i="11" s="1"/>
  <c r="G34" i="11"/>
  <c r="J34" i="11" s="1"/>
  <c r="G35" i="11"/>
  <c r="J35" i="11" s="1"/>
  <c r="G36" i="11"/>
  <c r="G37" i="11"/>
  <c r="J37" i="11" s="1"/>
  <c r="G38" i="11"/>
  <c r="J38" i="11" s="1"/>
  <c r="G39" i="11"/>
  <c r="J39" i="11" s="1"/>
  <c r="G40" i="11"/>
  <c r="G41" i="11"/>
  <c r="J41" i="11" s="1"/>
  <c r="G42" i="11"/>
  <c r="H42" i="11" s="1"/>
  <c r="G43" i="11"/>
  <c r="H43" i="11" s="1"/>
  <c r="G44" i="11"/>
  <c r="H12" i="11"/>
  <c r="H13" i="11"/>
  <c r="H16" i="11"/>
  <c r="H17" i="11"/>
  <c r="H20" i="11"/>
  <c r="H21" i="11"/>
  <c r="H24" i="11"/>
  <c r="H25" i="11"/>
  <c r="H28" i="11"/>
  <c r="H29" i="11"/>
  <c r="H32" i="11"/>
  <c r="H33" i="11"/>
  <c r="H36" i="11"/>
  <c r="H37" i="11"/>
  <c r="H40" i="11"/>
  <c r="H41" i="11"/>
  <c r="H15" i="10"/>
  <c r="H16" i="10"/>
  <c r="H17" i="10"/>
  <c r="H18" i="10"/>
  <c r="H19" i="10"/>
  <c r="H20" i="10"/>
  <c r="H21" i="10"/>
  <c r="H22" i="10"/>
  <c r="H23" i="10"/>
  <c r="H24" i="10"/>
  <c r="H25" i="10"/>
  <c r="H26" i="10"/>
  <c r="H27" i="10"/>
  <c r="H28" i="10"/>
  <c r="H29" i="10"/>
  <c r="H30" i="10"/>
  <c r="H31" i="10"/>
  <c r="H32" i="10"/>
  <c r="H33" i="10"/>
  <c r="H34" i="10"/>
  <c r="H35" i="10"/>
  <c r="H36" i="10"/>
  <c r="H14" i="10"/>
  <c r="G15" i="10"/>
  <c r="G16" i="10"/>
  <c r="G17" i="10"/>
  <c r="G18" i="10"/>
  <c r="G19" i="10"/>
  <c r="G20" i="10"/>
  <c r="G21" i="10"/>
  <c r="G22" i="10"/>
  <c r="G23" i="10"/>
  <c r="G24" i="10"/>
  <c r="G25" i="10"/>
  <c r="G26" i="10"/>
  <c r="G27" i="10"/>
  <c r="G28" i="10"/>
  <c r="G29" i="10"/>
  <c r="G30" i="10"/>
  <c r="G31" i="10"/>
  <c r="G32" i="10"/>
  <c r="G33" i="10"/>
  <c r="G34" i="10"/>
  <c r="G35" i="10"/>
  <c r="G36" i="10"/>
  <c r="G14" i="10"/>
  <c r="G12" i="9"/>
  <c r="H12" i="9" s="1"/>
  <c r="H14" i="8"/>
  <c r="H18" i="8"/>
  <c r="H20" i="8"/>
  <c r="H22" i="8"/>
  <c r="H28" i="8"/>
  <c r="H31" i="8"/>
  <c r="H36" i="8"/>
  <c r="H47" i="8"/>
  <c r="F15" i="7"/>
  <c r="D16" i="7"/>
  <c r="E16" i="7"/>
  <c r="F16" i="7"/>
  <c r="D17" i="7"/>
  <c r="G17" i="7" s="1"/>
  <c r="H17" i="7" s="1"/>
  <c r="E17" i="7"/>
  <c r="F17" i="7"/>
  <c r="F18" i="7"/>
  <c r="G18" i="7" s="1"/>
  <c r="D19" i="7"/>
  <c r="G19" i="7" s="1"/>
  <c r="E19" i="7"/>
  <c r="D20" i="7"/>
  <c r="E20" i="7"/>
  <c r="G20" i="7" s="1"/>
  <c r="I20" i="7" s="1"/>
  <c r="D21" i="7"/>
  <c r="E21" i="7"/>
  <c r="F21" i="7"/>
  <c r="D22" i="7"/>
  <c r="E22" i="7"/>
  <c r="F22" i="7"/>
  <c r="D23" i="7"/>
  <c r="E23" i="7"/>
  <c r="F23" i="7"/>
  <c r="D24" i="7"/>
  <c r="E24" i="7"/>
  <c r="F24" i="7"/>
  <c r="G24" i="7" s="1"/>
  <c r="D25" i="7"/>
  <c r="E25" i="7"/>
  <c r="F25" i="7"/>
  <c r="D26" i="7"/>
  <c r="E26" i="7"/>
  <c r="F26" i="7"/>
  <c r="D27" i="7"/>
  <c r="E27" i="7"/>
  <c r="F27" i="7"/>
  <c r="D28" i="7"/>
  <c r="E28" i="7"/>
  <c r="F28" i="7"/>
  <c r="D29" i="7"/>
  <c r="E29" i="7"/>
  <c r="F29" i="7"/>
  <c r="D30" i="7"/>
  <c r="E30" i="7"/>
  <c r="G30" i="7" s="1"/>
  <c r="I30" i="7" s="1"/>
  <c r="F30" i="7"/>
  <c r="D31" i="7"/>
  <c r="E31" i="7"/>
  <c r="F31" i="7"/>
  <c r="D32" i="7"/>
  <c r="E32" i="7"/>
  <c r="F32" i="7"/>
  <c r="G32" i="7" s="1"/>
  <c r="D33" i="7"/>
  <c r="G33" i="7" s="1"/>
  <c r="H33" i="7" s="1"/>
  <c r="E33" i="7"/>
  <c r="F33" i="7"/>
  <c r="D34" i="7"/>
  <c r="E34" i="7"/>
  <c r="F34" i="7"/>
  <c r="D35" i="7"/>
  <c r="E35" i="7"/>
  <c r="F35" i="7"/>
  <c r="D36" i="7"/>
  <c r="E36" i="7"/>
  <c r="F36" i="7"/>
  <c r="D37" i="7"/>
  <c r="G37" i="7" s="1"/>
  <c r="H37" i="7" s="1"/>
  <c r="E37" i="7"/>
  <c r="F37" i="7"/>
  <c r="D38" i="7"/>
  <c r="E38" i="7"/>
  <c r="F38" i="7"/>
  <c r="D39" i="7"/>
  <c r="E39" i="7"/>
  <c r="D40" i="7"/>
  <c r="G40" i="7" s="1"/>
  <c r="H40" i="7" s="1"/>
  <c r="E40" i="7"/>
  <c r="F40" i="7"/>
  <c r="D41" i="7"/>
  <c r="E41" i="7"/>
  <c r="G41" i="7" s="1"/>
  <c r="H41" i="7" s="1"/>
  <c r="F41" i="7"/>
  <c r="D42" i="7"/>
  <c r="E42" i="7"/>
  <c r="F42" i="7"/>
  <c r="D43" i="7"/>
  <c r="E43" i="7"/>
  <c r="F43" i="7"/>
  <c r="D44" i="7"/>
  <c r="E44" i="7"/>
  <c r="F44" i="7"/>
  <c r="D45" i="7"/>
  <c r="E45" i="7"/>
  <c r="G45" i="7" s="1"/>
  <c r="H45" i="7" s="1"/>
  <c r="F45" i="7"/>
  <c r="E46" i="7"/>
  <c r="G46" i="7" s="1"/>
  <c r="D47" i="7"/>
  <c r="E47" i="7"/>
  <c r="F47" i="7"/>
  <c r="E48" i="7"/>
  <c r="S14" i="7"/>
  <c r="F14" i="7"/>
  <c r="E14" i="7"/>
  <c r="G13" i="8"/>
  <c r="H13" i="8" s="1"/>
  <c r="G14" i="8"/>
  <c r="G15" i="8"/>
  <c r="H15" i="8" s="1"/>
  <c r="G16" i="8"/>
  <c r="H16" i="8" s="1"/>
  <c r="G17" i="8"/>
  <c r="H17" i="8" s="1"/>
  <c r="G18" i="8"/>
  <c r="G19" i="8"/>
  <c r="H19" i="8" s="1"/>
  <c r="G20" i="8"/>
  <c r="G21" i="8"/>
  <c r="H21" i="8" s="1"/>
  <c r="G22" i="8"/>
  <c r="G23" i="8"/>
  <c r="H23" i="8" s="1"/>
  <c r="G24" i="8"/>
  <c r="H24" i="8" s="1"/>
  <c r="G25" i="8"/>
  <c r="H25" i="8" s="1"/>
  <c r="G26" i="8"/>
  <c r="H26" i="8" s="1"/>
  <c r="G27" i="8"/>
  <c r="H27" i="8" s="1"/>
  <c r="G28" i="8"/>
  <c r="G29" i="8"/>
  <c r="H29" i="8" s="1"/>
  <c r="G30" i="8"/>
  <c r="H30" i="8" s="1"/>
  <c r="G31" i="8"/>
  <c r="G32" i="8"/>
  <c r="H32" i="8" s="1"/>
  <c r="G33" i="8"/>
  <c r="H33" i="8" s="1"/>
  <c r="G34" i="8"/>
  <c r="H34" i="8" s="1"/>
  <c r="G35" i="8"/>
  <c r="H35" i="8" s="1"/>
  <c r="G36" i="8"/>
  <c r="G37" i="8"/>
  <c r="H37" i="8" s="1"/>
  <c r="G38" i="8"/>
  <c r="H38" i="8" s="1"/>
  <c r="G39" i="8"/>
  <c r="H39" i="8" s="1"/>
  <c r="G40" i="8"/>
  <c r="H40" i="8" s="1"/>
  <c r="G41" i="8"/>
  <c r="H41" i="8" s="1"/>
  <c r="G42" i="8"/>
  <c r="H42" i="8" s="1"/>
  <c r="G43" i="8"/>
  <c r="H43" i="8" s="1"/>
  <c r="G44" i="8"/>
  <c r="H44" i="8" s="1"/>
  <c r="G45" i="8"/>
  <c r="H45" i="8" s="1"/>
  <c r="G46" i="8"/>
  <c r="H46" i="8" s="1"/>
  <c r="G47" i="8"/>
  <c r="G12" i="8"/>
  <c r="H12" i="8" s="1"/>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D14" i="7"/>
  <c r="G15" i="7"/>
  <c r="G48" i="7"/>
  <c r="H48" i="7" s="1"/>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J14" i="5"/>
  <c r="J15" i="5"/>
  <c r="J16" i="5"/>
  <c r="J18" i="5"/>
  <c r="J19" i="5"/>
  <c r="J20" i="5"/>
  <c r="J21" i="5"/>
  <c r="J22" i="5"/>
  <c r="J23" i="5"/>
  <c r="J24" i="5"/>
  <c r="J25" i="5"/>
  <c r="J26" i="5"/>
  <c r="J27" i="5"/>
  <c r="J28" i="5"/>
  <c r="J29" i="5"/>
  <c r="J30" i="5"/>
  <c r="J31" i="5"/>
  <c r="J32" i="5"/>
  <c r="J33" i="5"/>
  <c r="J34" i="5"/>
  <c r="J35" i="5"/>
  <c r="J36" i="5"/>
  <c r="J37" i="5"/>
  <c r="J38" i="5"/>
  <c r="J39" i="5"/>
  <c r="J40" i="5"/>
  <c r="J41" i="5"/>
  <c r="J42" i="5"/>
  <c r="J43" i="5"/>
  <c r="J44" i="5"/>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15" i="4"/>
  <c r="H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14" i="4"/>
  <c r="J14" i="11" l="1"/>
  <c r="H39" i="11"/>
  <c r="H35" i="11"/>
  <c r="H31" i="11"/>
  <c r="J26" i="11"/>
  <c r="J22" i="11"/>
  <c r="J18" i="11"/>
  <c r="H38" i="11"/>
  <c r="H34" i="11"/>
  <c r="G26" i="7"/>
  <c r="H26" i="7" s="1"/>
  <c r="G22" i="7"/>
  <c r="H22" i="7" s="1"/>
  <c r="H18" i="7"/>
  <c r="G23" i="7"/>
  <c r="H23" i="7" s="1"/>
  <c r="G27" i="7"/>
  <c r="H27" i="7" s="1"/>
  <c r="G42" i="7"/>
  <c r="G39" i="7"/>
  <c r="H39" i="7" s="1"/>
  <c r="G35" i="7"/>
  <c r="I35" i="7" s="1"/>
  <c r="G31" i="7"/>
  <c r="H31" i="7" s="1"/>
  <c r="H15" i="7"/>
  <c r="G44" i="7"/>
  <c r="H44" i="7" s="1"/>
  <c r="G36" i="7"/>
  <c r="H36" i="7" s="1"/>
  <c r="G29" i="7"/>
  <c r="H29" i="7" s="1"/>
  <c r="G25" i="7"/>
  <c r="I25" i="7" s="1"/>
  <c r="G21" i="7"/>
  <c r="H21" i="7" s="1"/>
  <c r="H19" i="7"/>
  <c r="G16" i="7"/>
  <c r="H16" i="7" s="1"/>
  <c r="G47" i="7"/>
  <c r="H47" i="7" s="1"/>
  <c r="G38" i="7"/>
  <c r="H38" i="7" s="1"/>
  <c r="G34" i="7"/>
  <c r="H34" i="7" s="1"/>
  <c r="G28" i="7"/>
  <c r="H28" i="7" s="1"/>
  <c r="H24" i="7"/>
  <c r="H46" i="7"/>
  <c r="G43" i="7"/>
  <c r="H43" i="7" s="1"/>
  <c r="H42" i="7"/>
  <c r="H25" i="7"/>
  <c r="I48" i="7"/>
  <c r="I44" i="7"/>
  <c r="I42" i="7"/>
  <c r="I40" i="7"/>
  <c r="I34" i="7"/>
  <c r="I31" i="7"/>
  <c r="I24" i="7"/>
  <c r="I22" i="7"/>
  <c r="I18" i="7"/>
  <c r="I15" i="7"/>
  <c r="I46" i="7"/>
  <c r="I41" i="7"/>
  <c r="I39" i="7"/>
  <c r="I37" i="7"/>
  <c r="I33" i="7"/>
  <c r="I28" i="7"/>
  <c r="I19" i="7"/>
  <c r="I17" i="7"/>
  <c r="G24" i="28"/>
  <c r="G23" i="28"/>
  <c r="H23" i="28" s="1"/>
  <c r="G22" i="28"/>
  <c r="H22" i="28" s="1"/>
  <c r="G21" i="28"/>
  <c r="H21" i="28" s="1"/>
  <c r="G20" i="28"/>
  <c r="H20" i="28" s="1"/>
  <c r="G19" i="28"/>
  <c r="H19" i="28" s="1"/>
  <c r="G18" i="28"/>
  <c r="H18" i="28" s="1"/>
  <c r="G17" i="28"/>
  <c r="G16" i="28"/>
  <c r="H16" i="28" s="1"/>
  <c r="G15" i="28"/>
  <c r="H15" i="28" s="1"/>
  <c r="G14" i="28"/>
  <c r="H14" i="28" s="1"/>
  <c r="G13" i="28"/>
  <c r="H13" i="28" s="1"/>
  <c r="I14" i="26"/>
  <c r="H14" i="26" s="1"/>
  <c r="I15" i="26"/>
  <c r="H15" i="26" s="1"/>
  <c r="I16" i="26"/>
  <c r="H16" i="26" s="1"/>
  <c r="I17" i="26"/>
  <c r="H17" i="26" s="1"/>
  <c r="I21" i="26"/>
  <c r="I22" i="26"/>
  <c r="H22" i="26" s="1"/>
  <c r="I23" i="26"/>
  <c r="H23" i="26" s="1"/>
  <c r="I24" i="26"/>
  <c r="H24" i="26" s="1"/>
  <c r="I25" i="26"/>
  <c r="H25" i="26" s="1"/>
  <c r="I26" i="26"/>
  <c r="H26" i="26" s="1"/>
  <c r="I27" i="26"/>
  <c r="H27" i="26" s="1"/>
  <c r="I28" i="26"/>
  <c r="H28" i="26" s="1"/>
  <c r="I29" i="26"/>
  <c r="H29" i="26" s="1"/>
  <c r="I30" i="26"/>
  <c r="I31" i="26"/>
  <c r="H31" i="26" s="1"/>
  <c r="I32" i="26"/>
  <c r="H32" i="26" s="1"/>
  <c r="I35" i="26"/>
  <c r="H35" i="26" s="1"/>
  <c r="I36" i="26"/>
  <c r="H36" i="26" s="1"/>
  <c r="I38" i="26"/>
  <c r="H38" i="26" s="1"/>
  <c r="I39" i="26"/>
  <c r="H39" i="26" s="1"/>
  <c r="I40" i="26"/>
  <c r="H40" i="26" s="1"/>
  <c r="I41" i="26"/>
  <c r="H41" i="26" s="1"/>
  <c r="I42" i="26"/>
  <c r="H42" i="26" s="1"/>
  <c r="I43" i="26"/>
  <c r="H43" i="26" s="1"/>
  <c r="I13" i="26"/>
  <c r="G13" i="26"/>
  <c r="G13" i="24"/>
  <c r="H13" i="24" s="1"/>
  <c r="G19" i="27"/>
  <c r="G18" i="27"/>
  <c r="G17" i="27"/>
  <c r="G16" i="27"/>
  <c r="G15" i="27"/>
  <c r="G14" i="27"/>
  <c r="I13" i="24"/>
  <c r="I14" i="24"/>
  <c r="I15" i="24"/>
  <c r="H15" i="24" s="1"/>
  <c r="I16" i="24"/>
  <c r="I17" i="24"/>
  <c r="I18" i="24"/>
  <c r="H18" i="24" s="1"/>
  <c r="I19" i="24"/>
  <c r="H19" i="24" s="1"/>
  <c r="I20" i="24"/>
  <c r="H20" i="24" s="1"/>
  <c r="I21" i="24"/>
  <c r="I22" i="24"/>
  <c r="H22" i="24" s="1"/>
  <c r="I27" i="24"/>
  <c r="H27" i="24" s="1"/>
  <c r="I28" i="24"/>
  <c r="H28" i="24" s="1"/>
  <c r="I29" i="24"/>
  <c r="H29" i="24" s="1"/>
  <c r="I30" i="24"/>
  <c r="H30" i="24" s="1"/>
  <c r="I31" i="24"/>
  <c r="H31" i="24" s="1"/>
  <c r="I32" i="24"/>
  <c r="H32" i="24" s="1"/>
  <c r="I33" i="24"/>
  <c r="H33" i="24" s="1"/>
  <c r="I34" i="24"/>
  <c r="H34" i="24" s="1"/>
  <c r="I35" i="24"/>
  <c r="H35" i="24" s="1"/>
  <c r="I36" i="24"/>
  <c r="H36" i="24" s="1"/>
  <c r="I37" i="24"/>
  <c r="H37" i="24" s="1"/>
  <c r="I38" i="24"/>
  <c r="H38" i="24" s="1"/>
  <c r="I40" i="24"/>
  <c r="H40" i="24" s="1"/>
  <c r="I41" i="24"/>
  <c r="H41" i="24" s="1"/>
  <c r="I42" i="24"/>
  <c r="H42" i="24" s="1"/>
  <c r="I44" i="24"/>
  <c r="H44" i="24" s="1"/>
  <c r="I45" i="24"/>
  <c r="H45" i="24" s="1"/>
  <c r="I46" i="24"/>
  <c r="H46" i="24" s="1"/>
  <c r="I47" i="24"/>
  <c r="H47" i="24" s="1"/>
  <c r="I48" i="24"/>
  <c r="H48" i="24" s="1"/>
  <c r="I49" i="24"/>
  <c r="H49" i="24" s="1"/>
  <c r="I50" i="24"/>
  <c r="H50" i="24" s="1"/>
  <c r="I36" i="7" l="1"/>
  <c r="I29" i="7"/>
  <c r="H35" i="7"/>
  <c r="I23" i="7"/>
  <c r="I26" i="7"/>
  <c r="I16" i="7"/>
  <c r="I43" i="7"/>
  <c r="I27" i="7"/>
  <c r="I38" i="7"/>
  <c r="H13" i="26"/>
  <c r="I14" i="22"/>
  <c r="I15" i="22"/>
  <c r="I16" i="22"/>
  <c r="I17" i="22"/>
  <c r="I18" i="22"/>
  <c r="I19" i="22"/>
  <c r="I20" i="22"/>
  <c r="I21" i="22"/>
  <c r="I22" i="22"/>
  <c r="I23" i="22"/>
  <c r="I24" i="22"/>
  <c r="I25" i="22"/>
  <c r="I26" i="22"/>
  <c r="I27" i="22"/>
  <c r="I13" i="22"/>
  <c r="H18" i="21"/>
  <c r="H22" i="21"/>
  <c r="H26" i="21"/>
  <c r="H30" i="21"/>
  <c r="H34" i="21"/>
  <c r="I15" i="21"/>
  <c r="I16" i="21"/>
  <c r="I17" i="21"/>
  <c r="I18" i="21"/>
  <c r="I19" i="21"/>
  <c r="I20" i="21"/>
  <c r="I21" i="21"/>
  <c r="I22" i="21"/>
  <c r="I23" i="21"/>
  <c r="I24" i="21"/>
  <c r="I25" i="21"/>
  <c r="I26" i="21"/>
  <c r="I27" i="21"/>
  <c r="I28" i="21"/>
  <c r="I29" i="21"/>
  <c r="I30" i="21"/>
  <c r="I31" i="21"/>
  <c r="I32" i="21"/>
  <c r="I33" i="21"/>
  <c r="I34" i="21"/>
  <c r="I35" i="21"/>
  <c r="I36" i="21"/>
  <c r="I14" i="21"/>
  <c r="G26" i="22"/>
  <c r="H26" i="22" s="1"/>
  <c r="G25" i="22"/>
  <c r="H25" i="22" s="1"/>
  <c r="G24" i="22"/>
  <c r="H24" i="22" s="1"/>
  <c r="G23" i="22"/>
  <c r="H23" i="22" s="1"/>
  <c r="G22" i="22"/>
  <c r="H22" i="22" s="1"/>
  <c r="G21" i="22"/>
  <c r="H21" i="22" s="1"/>
  <c r="G20" i="22"/>
  <c r="H20" i="22" s="1"/>
  <c r="G19" i="22"/>
  <c r="H19" i="22" s="1"/>
  <c r="G18" i="22"/>
  <c r="H18" i="22" s="1"/>
  <c r="G17" i="22"/>
  <c r="H17" i="22" s="1"/>
  <c r="G16" i="22"/>
  <c r="H16" i="22" s="1"/>
  <c r="G15" i="22"/>
  <c r="H15" i="22" s="1"/>
  <c r="G14" i="22"/>
  <c r="G13" i="22"/>
  <c r="H13" i="22" s="1"/>
  <c r="H36" i="21"/>
  <c r="H35" i="21"/>
  <c r="H33" i="21"/>
  <c r="H32" i="21"/>
  <c r="H31" i="21"/>
  <c r="H29" i="21"/>
  <c r="H28" i="21"/>
  <c r="H27" i="21"/>
  <c r="H25" i="21"/>
  <c r="H24" i="21"/>
  <c r="H23" i="21"/>
  <c r="H21" i="21"/>
  <c r="H20" i="21"/>
  <c r="H19" i="21"/>
  <c r="H17" i="21"/>
  <c r="H16" i="21"/>
  <c r="H15" i="21"/>
  <c r="H14" i="21"/>
  <c r="I32" i="19"/>
  <c r="I33" i="19"/>
  <c r="H33" i="19" s="1"/>
  <c r="I35" i="19"/>
  <c r="H35" i="19" s="1"/>
  <c r="I36" i="19"/>
  <c r="H36" i="19" s="1"/>
  <c r="I37" i="19"/>
  <c r="H37" i="19" s="1"/>
  <c r="I38" i="19"/>
  <c r="H38" i="19" s="1"/>
  <c r="I39" i="19"/>
  <c r="H39" i="19" s="1"/>
  <c r="I40" i="19"/>
  <c r="H40" i="19" s="1"/>
  <c r="I41" i="19"/>
  <c r="H41" i="19" s="1"/>
  <c r="I42" i="19"/>
  <c r="H42" i="19" s="1"/>
  <c r="I43" i="19"/>
  <c r="H43" i="19" s="1"/>
  <c r="I44" i="19"/>
  <c r="H44" i="19" s="1"/>
  <c r="I12" i="19"/>
  <c r="H12" i="19" s="1"/>
  <c r="I13" i="19"/>
  <c r="H13" i="19" s="1"/>
  <c r="I14" i="19"/>
  <c r="H14" i="19" s="1"/>
  <c r="I15" i="19"/>
  <c r="H15" i="19" s="1"/>
  <c r="I16" i="19"/>
  <c r="H16" i="19" s="1"/>
  <c r="I20" i="19"/>
  <c r="H20" i="19" s="1"/>
  <c r="I21" i="19"/>
  <c r="H21" i="19" s="1"/>
  <c r="I22" i="19"/>
  <c r="H22" i="19" s="1"/>
  <c r="I23" i="19"/>
  <c r="H23" i="19" s="1"/>
  <c r="I24" i="19"/>
  <c r="H24" i="19" s="1"/>
  <c r="I25" i="19"/>
  <c r="H25" i="19" s="1"/>
  <c r="I26" i="19"/>
  <c r="H26" i="19" s="1"/>
  <c r="I27" i="19"/>
  <c r="H27" i="19" s="1"/>
  <c r="I28" i="19"/>
  <c r="H28" i="19" s="1"/>
  <c r="I29" i="19"/>
  <c r="H29" i="19" s="1"/>
  <c r="I30" i="19"/>
  <c r="H30" i="19" s="1"/>
  <c r="I31" i="19"/>
  <c r="H31" i="19" s="1"/>
  <c r="I11" i="19"/>
  <c r="G11" i="19"/>
  <c r="I13" i="18"/>
  <c r="H13" i="18" s="1"/>
  <c r="I14" i="18"/>
  <c r="H14" i="18" s="1"/>
  <c r="I15" i="18"/>
  <c r="H15" i="18" s="1"/>
  <c r="I16" i="18"/>
  <c r="H16" i="18" s="1"/>
  <c r="I17" i="18"/>
  <c r="H17" i="18" s="1"/>
  <c r="I18" i="18"/>
  <c r="H18" i="18" s="1"/>
  <c r="I19" i="18"/>
  <c r="H19" i="18" s="1"/>
  <c r="I23" i="18"/>
  <c r="H23" i="18" s="1"/>
  <c r="I24" i="18"/>
  <c r="H24" i="18" s="1"/>
  <c r="I25" i="18"/>
  <c r="H25" i="18" s="1"/>
  <c r="I26" i="18"/>
  <c r="H26" i="18" s="1"/>
  <c r="I27" i="18"/>
  <c r="H27" i="18" s="1"/>
  <c r="I28" i="18"/>
  <c r="H28" i="18" s="1"/>
  <c r="I29" i="18"/>
  <c r="H29" i="18" s="1"/>
  <c r="I30" i="18"/>
  <c r="H30" i="18" s="1"/>
  <c r="I31" i="18"/>
  <c r="H31" i="18" s="1"/>
  <c r="I32" i="18"/>
  <c r="H32" i="18" s="1"/>
  <c r="I33" i="18"/>
  <c r="H33" i="18" s="1"/>
  <c r="I34" i="18"/>
  <c r="H34" i="18" s="1"/>
  <c r="I35" i="18"/>
  <c r="I36" i="18"/>
  <c r="H36" i="18" s="1"/>
  <c r="I39" i="18"/>
  <c r="H39" i="18" s="1"/>
  <c r="I40" i="18"/>
  <c r="H40" i="18" s="1"/>
  <c r="I41" i="18"/>
  <c r="H41" i="18" s="1"/>
  <c r="I42" i="18"/>
  <c r="H42" i="18" s="1"/>
  <c r="I44" i="18"/>
  <c r="H44" i="18" s="1"/>
  <c r="I45" i="18"/>
  <c r="H45" i="18" s="1"/>
  <c r="I46" i="18"/>
  <c r="H46" i="18" s="1"/>
  <c r="I47" i="18"/>
  <c r="H47" i="18" s="1"/>
  <c r="I48" i="18"/>
  <c r="H48" i="18" s="1"/>
  <c r="I49" i="18"/>
  <c r="H49" i="18" s="1"/>
  <c r="I50" i="18"/>
  <c r="H50" i="18" s="1"/>
  <c r="I51" i="18"/>
  <c r="H51" i="18" s="1"/>
  <c r="I52" i="18"/>
  <c r="I53" i="18"/>
  <c r="H53" i="18" s="1"/>
  <c r="I12" i="18"/>
  <c r="G12" i="18"/>
  <c r="H12" i="18" s="1"/>
  <c r="I14" i="13"/>
  <c r="H14" i="13" s="1"/>
  <c r="I15" i="13"/>
  <c r="H15" i="13" s="1"/>
  <c r="I16" i="13"/>
  <c r="H16" i="13" s="1"/>
  <c r="I17" i="13"/>
  <c r="H17" i="13" s="1"/>
  <c r="I18" i="13"/>
  <c r="I19" i="13"/>
  <c r="H19" i="13" s="1"/>
  <c r="I20" i="13"/>
  <c r="H20" i="13" s="1"/>
  <c r="I21" i="13"/>
  <c r="H21" i="13" s="1"/>
  <c r="I22" i="13"/>
  <c r="H22" i="13" s="1"/>
  <c r="I23" i="13"/>
  <c r="H23" i="13" s="1"/>
  <c r="I26" i="13"/>
  <c r="H26" i="13" s="1"/>
  <c r="I27" i="13"/>
  <c r="H27" i="13" s="1"/>
  <c r="I28" i="13"/>
  <c r="H28" i="13" s="1"/>
  <c r="I29" i="13"/>
  <c r="H29" i="13" s="1"/>
  <c r="I30" i="13"/>
  <c r="H30" i="13" s="1"/>
  <c r="I31" i="13"/>
  <c r="H31" i="13" s="1"/>
  <c r="I32" i="13"/>
  <c r="H32" i="13" s="1"/>
  <c r="I33" i="13"/>
  <c r="H33" i="13" s="1"/>
  <c r="I34" i="13"/>
  <c r="H34" i="13" s="1"/>
  <c r="I35" i="13"/>
  <c r="H35" i="13" s="1"/>
  <c r="I36" i="13"/>
  <c r="H36" i="13" s="1"/>
  <c r="I37" i="13"/>
  <c r="H37" i="13" s="1"/>
  <c r="I38" i="13"/>
  <c r="H38" i="13" s="1"/>
  <c r="I39" i="13"/>
  <c r="I40" i="13"/>
  <c r="H40" i="13" s="1"/>
  <c r="I42" i="13"/>
  <c r="H42" i="13" s="1"/>
  <c r="I43" i="13"/>
  <c r="H43" i="13" s="1"/>
  <c r="I44" i="13"/>
  <c r="H44" i="13" s="1"/>
  <c r="I45" i="13"/>
  <c r="H45" i="13" s="1"/>
  <c r="I46" i="13"/>
  <c r="H46" i="13" s="1"/>
  <c r="I47" i="13"/>
  <c r="H47" i="13" s="1"/>
  <c r="I48" i="13"/>
  <c r="H48" i="13" s="1"/>
  <c r="I49" i="13"/>
  <c r="H49" i="13" s="1"/>
  <c r="I50" i="13"/>
  <c r="H50" i="13" s="1"/>
  <c r="I51" i="13"/>
  <c r="H51" i="13" s="1"/>
  <c r="I52" i="13"/>
  <c r="I13" i="13"/>
  <c r="G11" i="16"/>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G14" i="14"/>
  <c r="G11" i="12"/>
  <c r="G11" i="11"/>
  <c r="H11" i="11" s="1"/>
  <c r="G29" i="9"/>
  <c r="H29" i="9" s="1"/>
  <c r="G28" i="9"/>
  <c r="H28" i="9" s="1"/>
  <c r="G27" i="9"/>
  <c r="H27" i="9" s="1"/>
  <c r="G26" i="9"/>
  <c r="H26" i="9" s="1"/>
  <c r="G25" i="9"/>
  <c r="H25" i="9" s="1"/>
  <c r="G24" i="9"/>
  <c r="H24" i="9" s="1"/>
  <c r="G23" i="9"/>
  <c r="H23" i="9" s="1"/>
  <c r="G22" i="9"/>
  <c r="H22" i="9" s="1"/>
  <c r="G21" i="9"/>
  <c r="H21" i="9" s="1"/>
  <c r="G20" i="9"/>
  <c r="H20" i="9" s="1"/>
  <c r="G19" i="9"/>
  <c r="H19" i="9" s="1"/>
  <c r="G18" i="9"/>
  <c r="H18" i="9" s="1"/>
  <c r="G17" i="9"/>
  <c r="H17" i="9" s="1"/>
  <c r="G16" i="9"/>
  <c r="H16" i="9" s="1"/>
  <c r="G15" i="9"/>
  <c r="H15" i="9" s="1"/>
  <c r="G14" i="9"/>
  <c r="H14" i="9" s="1"/>
  <c r="G13" i="9"/>
  <c r="H13" i="9" s="1"/>
  <c r="G14" i="7"/>
  <c r="H14" i="7" s="1"/>
  <c r="G14" i="6"/>
  <c r="K14" i="5"/>
  <c r="H14" i="22" l="1"/>
  <c r="M14" i="5"/>
  <c r="H13" i="13"/>
  <c r="H11" i="19"/>
</calcChain>
</file>

<file path=xl/comments1.xml><?xml version="1.0" encoding="utf-8"?>
<comments xmlns="http://schemas.openxmlformats.org/spreadsheetml/2006/main">
  <authors>
    <author>Author</author>
  </authors>
  <commentList>
    <comment ref="H16" authorId="0">
      <text>
        <r>
          <rPr>
            <sz val="9"/>
            <color indexed="81"/>
            <rFont val="Tahoma"/>
            <family val="2"/>
          </rPr>
          <t>Where data do not comply with the definition provided, please specify why not, and provide your national definition used.</t>
        </r>
      </text>
    </comment>
    <comment ref="F18" authorId="0">
      <text>
        <r>
          <rPr>
            <b/>
            <sz val="9"/>
            <color indexed="81"/>
            <rFont val="Tahoma"/>
            <family val="2"/>
          </rPr>
          <t>Please click and choose just one option.</t>
        </r>
      </text>
    </comment>
    <comment ref="F21" authorId="0">
      <text>
        <r>
          <rPr>
            <b/>
            <sz val="9"/>
            <color indexed="81"/>
            <rFont val="Tahoma"/>
            <family val="2"/>
          </rPr>
          <t>Please click and choose just one option.</t>
        </r>
      </text>
    </comment>
    <comment ref="F24" authorId="0">
      <text>
        <r>
          <rPr>
            <b/>
            <sz val="9"/>
            <color indexed="81"/>
            <rFont val="Tahoma"/>
            <family val="2"/>
          </rPr>
          <t>Please click and choose just one option.</t>
        </r>
      </text>
    </comment>
    <comment ref="F27" authorId="0">
      <text>
        <r>
          <rPr>
            <b/>
            <sz val="9"/>
            <color indexed="81"/>
            <rFont val="Tahoma"/>
            <family val="2"/>
          </rPr>
          <t>Please click and choose just one option.</t>
        </r>
      </text>
    </comment>
    <comment ref="F30" authorId="0">
      <text>
        <r>
          <rPr>
            <b/>
            <sz val="9"/>
            <color indexed="81"/>
            <rFont val="Tahoma"/>
            <family val="2"/>
          </rPr>
          <t>Please click and choose just one option.</t>
        </r>
      </text>
    </comment>
    <comment ref="F33" authorId="0">
      <text>
        <r>
          <rPr>
            <b/>
            <sz val="9"/>
            <color indexed="81"/>
            <rFont val="Tahoma"/>
            <family val="2"/>
          </rPr>
          <t>Please click and choose just one option.</t>
        </r>
      </text>
    </comment>
    <comment ref="F36" authorId="0">
      <text>
        <r>
          <rPr>
            <b/>
            <sz val="9"/>
            <color indexed="81"/>
            <rFont val="Tahoma"/>
            <family val="2"/>
          </rPr>
          <t>Please click and choose just one option.</t>
        </r>
      </text>
    </comment>
    <comment ref="F39" authorId="0">
      <text>
        <r>
          <rPr>
            <b/>
            <sz val="9"/>
            <color indexed="81"/>
            <rFont val="Tahoma"/>
            <family val="2"/>
          </rPr>
          <t>Please click and choose just one option.</t>
        </r>
      </text>
    </comment>
    <comment ref="F42" authorId="0">
      <text>
        <r>
          <rPr>
            <b/>
            <sz val="9"/>
            <color indexed="81"/>
            <rFont val="Tahoma"/>
            <family val="2"/>
          </rPr>
          <t>Please click and choose just one option.</t>
        </r>
      </text>
    </comment>
    <comment ref="F45" authorId="0">
      <text>
        <r>
          <rPr>
            <b/>
            <sz val="9"/>
            <color indexed="81"/>
            <rFont val="Tahoma"/>
            <family val="2"/>
          </rPr>
          <t>Please click and choose just one option.</t>
        </r>
      </text>
    </comment>
    <comment ref="F48" authorId="0">
      <text>
        <r>
          <rPr>
            <b/>
            <sz val="9"/>
            <color indexed="81"/>
            <rFont val="Tahoma"/>
            <family val="2"/>
          </rPr>
          <t>Please click and choose just one option.</t>
        </r>
      </text>
    </comment>
    <comment ref="F51" authorId="0">
      <text>
        <r>
          <rPr>
            <b/>
            <sz val="9"/>
            <color indexed="81"/>
            <rFont val="Tahoma"/>
            <family val="2"/>
          </rPr>
          <t>Please click and choose just one option.</t>
        </r>
      </text>
    </comment>
  </commentList>
</comments>
</file>

<file path=xl/sharedStrings.xml><?xml version="1.0" encoding="utf-8"?>
<sst xmlns="http://schemas.openxmlformats.org/spreadsheetml/2006/main" count="2706" uniqueCount="610">
  <si>
    <t>Africa</t>
  </si>
  <si>
    <t>Eastern Africa</t>
  </si>
  <si>
    <t>Burundi</t>
  </si>
  <si>
    <t>Kenya</t>
  </si>
  <si>
    <t>Mauritius</t>
  </si>
  <si>
    <t>Northern Africa</t>
  </si>
  <si>
    <t>Algeria</t>
  </si>
  <si>
    <t>Western Africa</t>
  </si>
  <si>
    <t>Cabo Verde</t>
  </si>
  <si>
    <t>Americas</t>
  </si>
  <si>
    <t>Caribbean</t>
  </si>
  <si>
    <t>Bahamas</t>
  </si>
  <si>
    <t>Barbados</t>
  </si>
  <si>
    <t>Dominican Republic</t>
  </si>
  <si>
    <t>St. Kitts and Nevis</t>
  </si>
  <si>
    <t>Trinidad and Tobago</t>
  </si>
  <si>
    <t>Central America</t>
  </si>
  <si>
    <t>Costa Rica</t>
  </si>
  <si>
    <t>El Salvador</t>
  </si>
  <si>
    <t>Guatemala</t>
  </si>
  <si>
    <t>Honduras</t>
  </si>
  <si>
    <t>Mexico</t>
  </si>
  <si>
    <t>Panama</t>
  </si>
  <si>
    <t>Northern America</t>
  </si>
  <si>
    <t>Canada</t>
  </si>
  <si>
    <t>United States of America</t>
  </si>
  <si>
    <t>South America</t>
  </si>
  <si>
    <t>Argentina</t>
  </si>
  <si>
    <t>Chile</t>
  </si>
  <si>
    <t>Colombia</t>
  </si>
  <si>
    <t>Guyana</t>
  </si>
  <si>
    <t>Paraguay</t>
  </si>
  <si>
    <t>Peru</t>
  </si>
  <si>
    <t>Asia</t>
  </si>
  <si>
    <t>Central Asia</t>
  </si>
  <si>
    <t>Kazakhstan</t>
  </si>
  <si>
    <t>Eastern Asia</t>
  </si>
  <si>
    <t>Hong Kong Special Administrative Region of China</t>
  </si>
  <si>
    <t>Japan</t>
  </si>
  <si>
    <t>Mongolia</t>
  </si>
  <si>
    <t>Republic of Korea</t>
  </si>
  <si>
    <t>South-Eastern Asia</t>
  </si>
  <si>
    <t>Philippines</t>
  </si>
  <si>
    <t>Singapore</t>
  </si>
  <si>
    <t>Western Asia</t>
  </si>
  <si>
    <t>Azerbaijan</t>
  </si>
  <si>
    <t>Cyprus</t>
  </si>
  <si>
    <t>Georgia</t>
  </si>
  <si>
    <t>Israel</t>
  </si>
  <si>
    <t>Turkey</t>
  </si>
  <si>
    <t>Europe</t>
  </si>
  <si>
    <t>Eastern Europe</t>
  </si>
  <si>
    <t>Bulgaria</t>
  </si>
  <si>
    <t>Czech Republic</t>
  </si>
  <si>
    <t>Hungary</t>
  </si>
  <si>
    <t>Poland</t>
  </si>
  <si>
    <t>Republic of Moldova</t>
  </si>
  <si>
    <t>Romania</t>
  </si>
  <si>
    <t>Russian Federation</t>
  </si>
  <si>
    <t>Slovakia</t>
  </si>
  <si>
    <t>Northern Europe</t>
  </si>
  <si>
    <t>Denmark</t>
  </si>
  <si>
    <t>Estonia</t>
  </si>
  <si>
    <t>Finland</t>
  </si>
  <si>
    <t>Iceland</t>
  </si>
  <si>
    <t>Ireland</t>
  </si>
  <si>
    <t>Latvia</t>
  </si>
  <si>
    <t>Lithuania</t>
  </si>
  <si>
    <t>Norway</t>
  </si>
  <si>
    <t>Sweden</t>
  </si>
  <si>
    <t>Southern Europe</t>
  </si>
  <si>
    <t>Albania</t>
  </si>
  <si>
    <t>Andorra</t>
  </si>
  <si>
    <t>Bosnia and Herzegovina</t>
  </si>
  <si>
    <t>Croatia</t>
  </si>
  <si>
    <t>Greece</t>
  </si>
  <si>
    <t>Italy</t>
  </si>
  <si>
    <t>Malta</t>
  </si>
  <si>
    <t>Montenegro</t>
  </si>
  <si>
    <t>Portugal</t>
  </si>
  <si>
    <t>Serbia</t>
  </si>
  <si>
    <t>Slovenia</t>
  </si>
  <si>
    <t>Spain</t>
  </si>
  <si>
    <t>Western Europe</t>
  </si>
  <si>
    <t>Austria</t>
  </si>
  <si>
    <t>France</t>
  </si>
  <si>
    <t>Germany</t>
  </si>
  <si>
    <t>Liechtenstein</t>
  </si>
  <si>
    <t>Monaco</t>
  </si>
  <si>
    <t>Netherlands</t>
  </si>
  <si>
    <t>Switzerland</t>
  </si>
  <si>
    <t>Oceania</t>
  </si>
  <si>
    <t>Australia and New Zealand</t>
  </si>
  <si>
    <t>Australia</t>
  </si>
  <si>
    <t>New Zealand</t>
  </si>
  <si>
    <t>Region</t>
  </si>
  <si>
    <t>Count</t>
  </si>
  <si>
    <t>Sub-region</t>
  </si>
  <si>
    <t>Country/territory</t>
  </si>
  <si>
    <t>2011-2013</t>
  </si>
  <si>
    <t>Total number of Prosecution Personnel</t>
  </si>
  <si>
    <t>Kyrgyzstan</t>
  </si>
  <si>
    <t>China</t>
  </si>
  <si>
    <t>Macao Special Administrative Region of China</t>
  </si>
  <si>
    <t>Armenia</t>
  </si>
  <si>
    <t>Average Rate per 100,000 population</t>
  </si>
  <si>
    <t>Males Count</t>
  </si>
  <si>
    <t>Females Count</t>
  </si>
  <si>
    <t xml:space="preserve">Average Percentage of Males </t>
  </si>
  <si>
    <t xml:space="preserve">Average Percentage of Females </t>
  </si>
  <si>
    <t>Average Count</t>
  </si>
  <si>
    <t>Males Average Count</t>
  </si>
  <si>
    <t>Females Average count</t>
  </si>
  <si>
    <t xml:space="preserve">Average Number of Cases disposed of per Prosecution Personnel </t>
  </si>
  <si>
    <t>"Criminal cases discontinued" refer to those criminal cases dismissed/ceased at pre-trial stage by a Public Prosecutor or an investigative judge without a formal charge being brought before the court, whether due to lack of an established offence, the use of prosecutorial discretion, or another specific legal situation, including cases (if applicable) where the offender could not be identified. Exclude criminal cases that are concluded by a penalty by a Public Prosecutor.</t>
  </si>
  <si>
    <t>"Criminal cases concluded by a penalty", where applicable, refers to criminal cases that are brought to a conclusion at pre-trial stage by a Public Prosecutor through an imposed or negotiated punitive meassure (such as a formal 'penal order' or a conditional disposal without a formal verdict) where no formal charge is brought before the court, including plea bargains. Exclude criminal cases that are discontinued.</t>
  </si>
  <si>
    <t>“Criminal cases charged before the courts” refers to those legal cases where a formal criminal charge against one or more alleged criminal offenders is brought before the courts.</t>
  </si>
  <si>
    <t>"New criminal cases initiated/submitted"  refers to the number of criminal proceedings initiated in court during the reporting period that were not already under consideration by the court in the previous reporting period. "First instance courts" refers to the initial trial courts where legal proceedings are first heard. "Second or higher instance courts" refers to those courts exercising jurisdiction to hear appeals against decisions from first instance courts, including courts of last resort.</t>
  </si>
  <si>
    <t>Burkina Faso</t>
  </si>
  <si>
    <t>Togo</t>
  </si>
  <si>
    <t>"Adjudicated criminal cases"  refers to the total number of criminal proceedings finalized/disposed of by a court decision during the reporting period, whether through a decision on the merit, a withdrawal of the claim, a settlement or a rejection on formal grounds, and whether this decision is later upheld or not. "First instance courts" refers to the initial trial courts where legal proceedings are first heard. "Second or higher instance courts" refers to those courts exercising jurisdiction to hear appeals against decisions from first instance courts, including courts of last resort.</t>
  </si>
  <si>
    <t>"New criminal cases initiated/submitted"  refers to the number of criminal proceedings initiated in court during the reporting period that were not already under consideration by the court in the previous reporting period. "Second or higher instance courts" refers to those courts exercising jurisdiction to hear appeals against decisions from first instance courts, including courts of last resort.</t>
  </si>
  <si>
    <t>"Adjudicated criminal cases"  refers to the total number of criminal proceedings finalized/disposed of by a court decision during the reporting period, whether through a decision on the merit, a withdrawal of the claim, a settlement or a rejection on formal grounds, and whether this decision is later upheld or not. "First instance courts" refers to the initial trial courts where legal proceedings are first heard.</t>
  </si>
  <si>
    <t>"Adjudicated criminal cases"  refers to the total number of criminal proceedings finalized/disposed of by a court decision during the reporting period, whether through a decision on the merit, a withdrawal of the claim, a settlement or a rejection on formal grounds, and whether this decision is later upheld or not."Second or higher instance courts" refers to those courts exercising jurisdiction to hear appeals against decisions from first instance courts, including courts of last resort.</t>
  </si>
  <si>
    <t xml:space="preserve">"Pendind Criminal cases" refers to the total number of criminal proceedings that are not finalized/disposed  of as 31 December. "First instance courts" refers to the initial trial courts where legal proceedings are first heard. </t>
  </si>
  <si>
    <t>"Number of court decisions appealed" refers to the number of case-ending court decisions that are appealed to a second or higher instance/appeal court. "First instance courts" refers to the initial trial courts where legal proceedings are first heard.</t>
  </si>
  <si>
    <t>Total number of decisions appealed</t>
  </si>
  <si>
    <t>"Average duration of criminal trials in First instance Courts"  refers to the average duration, in days, of criminal proceedings from the decisions of the prosecutor/investigating judge to bring the case to court to the moment when the case was adjudicated or disposed of (e.g. through a final decision or transfer to a higher court), for all criminal cases that were adjudicated during the period.</t>
  </si>
  <si>
    <t>"Legal Aid" refers to the free of charge representation in court or legal advice, at all stages of the criminal justice process, to anyone who is arrested, detained or prosecuted for a crime punishable by a term of imprisonment or death penalty.</t>
  </si>
  <si>
    <t>United States of America*</t>
  </si>
  <si>
    <t>*Federal criminal cases only</t>
  </si>
  <si>
    <t>"Prosecution Personnel" may be understood to mean both full-time and part-time officials, as of 31 December, whose duty is to initiate and maintain criminal proceedings on behalf of the state in relation to a criminal offence. Data concerning support staff (e.g. secretaries, clerks, paralegals etc.) should be excluded.</t>
  </si>
  <si>
    <t>Male and Female Prosecution Personnel</t>
  </si>
  <si>
    <t>"New criminal cases received by Public Prosecutors" refers to those cases of criminal offences which are passed to the prosecuting authority in the reference year for disposal. Criminal cases may be reported to the prosecuting authority by the police, customs, tax authorities or other non-police authorities. Cases that are dropped, conditionally disposed of or ended with a caution issued, by the police before reaching the prosecuting authority, should be excluded.</t>
  </si>
  <si>
    <t>Criminal Cases Disposed of by Public Prosecutors</t>
  </si>
  <si>
    <t>Criminal Cases Discontinued by Public Prosecutors</t>
  </si>
  <si>
    <t>Criminal Cases Discontinued by Public Prosecutors because the offender could not be identified</t>
  </si>
  <si>
    <t>Criminal Cases Concluded by a penalty by Public Prosecutors</t>
  </si>
  <si>
    <t>Average Rate per 100,000 Population</t>
  </si>
  <si>
    <t>New Criminal Cases Received by Public Prosecutors</t>
  </si>
  <si>
    <t>Criminal Cases Charged before the courts by Public Prosecutors</t>
  </si>
  <si>
    <t>"Number of Criminal Cases Disposed of by Public Prosecutors" refers to all criminal cases that were discontinued, concluded by a penalty imposed by public prosecutors or charged before the courts by public prosecutors during the reference year</t>
  </si>
  <si>
    <t xml:space="preserve">Average Number of Cases Charged per Prosecution Personnel </t>
  </si>
  <si>
    <t>Cases Disposed of as percentage of New Criminal Cases received</t>
  </si>
  <si>
    <t>Total Number of Professional Judges or Magistrates</t>
  </si>
  <si>
    <t xml:space="preserve">“Professional Judges or Magistrates” means both full-time and part-time officials as at 31 December authorized to hear civil, criminal and other cases, including in appeal courts, and to make dispositions in a court of law. Please also include authorized associate judges and magistrates.  </t>
  </si>
  <si>
    <t>Criminal cases initiated/submitted in court</t>
  </si>
  <si>
    <t>(sum of  court cases initiated in first, second and higher instance courts)</t>
  </si>
  <si>
    <t>Criminal Cases initiated in First Instance courts as percentage of all criminal cases initiated</t>
  </si>
  <si>
    <t>Criminal cases initiated/submitted in First Instance courts</t>
  </si>
  <si>
    <t xml:space="preserve">"New criminal cases initiated/submitted"  refers to the number of criminal proceedings initiated in court during the reporting period that were not already under consideration by the court in the previous reporting period. "First Instance courts" refers to the initial trial courts where legal proceedings are first heard. </t>
  </si>
  <si>
    <t>Criminal Cases initiated in Second and Higher Instance courts as percentage of all criminal cases initiated</t>
  </si>
  <si>
    <t>Criminal cases initiated/submitted in Second or Higher Instance courts</t>
  </si>
  <si>
    <t>Criminal cases ajudicated in court</t>
  </si>
  <si>
    <t>(sum of court cases adjudicated in first, second and higher instance courts)</t>
  </si>
  <si>
    <t>Criminal Cases adjudicated as percentage of Criminal Cases initiated in court</t>
  </si>
  <si>
    <t>Criminal Cases ajudicated in First Instance courts</t>
  </si>
  <si>
    <t>Cases adjudicated as percentage of Cases initiated in 1st instance courts</t>
  </si>
  <si>
    <t>Criminal cases ajudicated in Second or Higher Instance courts</t>
  </si>
  <si>
    <t>Cases adjudicated as percentage of Cases initiated in 2nd instance courts</t>
  </si>
  <si>
    <t>Cases adjudicated by decision on the merits as percentage of cases adjudicated</t>
  </si>
  <si>
    <t>Cases adjudicated by withdrawal, settlement or lack of jurisdiction as percentage of cases adjudicated</t>
  </si>
  <si>
    <t>Criminal Cases ajudicated in First Instance courts by other means</t>
  </si>
  <si>
    <t>Criminal cases ajudicated in First Instance courts by withdrawal, settlement or lack of jurisdiction</t>
  </si>
  <si>
    <t>Criminal cases ajudicated in First Instance courts by a decision on the merits</t>
  </si>
  <si>
    <t>Cases adjudicated by other means as percentage of cases adjudicated</t>
  </si>
  <si>
    <t xml:space="preserve">Criminal Cases pending in First Instance courts </t>
  </si>
  <si>
    <t>Months of backlog (Cases pending divided by cases adjudicated * 12)</t>
  </si>
  <si>
    <t>First Instance court decisions appealed as percentage of cases adjudicated in First Instance courts</t>
  </si>
  <si>
    <t>Average duration of criminal trials in First Instance courts</t>
  </si>
  <si>
    <t>Average duration in days</t>
  </si>
  <si>
    <t>Cases in which legal aid was provided as percentage of cases initiated in First Instance courts</t>
  </si>
  <si>
    <t>Criminal Cases in First Instance courts in which free Legal Aid was provided by the State/Justice administration</t>
  </si>
  <si>
    <t>United Kingdom (Northern Ireland)</t>
  </si>
  <si>
    <t>United Kingdom (Scotland)</t>
  </si>
  <si>
    <t>Kosovo under UNSCR 1244</t>
  </si>
  <si>
    <t>*Federal Prosecutors only</t>
  </si>
  <si>
    <t>United Kingdom (England and Wales)</t>
  </si>
  <si>
    <t>*Federal Courts only</t>
  </si>
  <si>
    <t>Question</t>
  </si>
  <si>
    <t>** If possible, one 'case' should refer to one offender only, while in some countries one case can include several offenders. At the same time one 'case' may include one or several offences. Please indicate whether one prosecution case can include one or more than one offender and one or several offences here:</t>
  </si>
  <si>
    <t>Please select choice</t>
  </si>
  <si>
    <t>*** If possible, one 'case' should refer to one offender only, while in some countries one case can include several offenders. At the same time one 'case' may include one or several offences. Please indicate whether one court case can include one or more than one offender and one or several offences here:</t>
  </si>
  <si>
    <t>Does your country provide access to legal aid, free of charge, in form of representation in court or legal advice, at all stages of the criminal justice process, to anyone who is arrested, detained or prosecuted for a crime punishable by a term of imprisonment or the death penalty?</t>
  </si>
  <si>
    <t>(blank)</t>
  </si>
  <si>
    <t>مجرم واحد أو أكثر</t>
  </si>
  <si>
    <t>يُرجى انتقاء خيار</t>
  </si>
  <si>
    <t>Do data comply with this definition?f NO, please provide details</t>
  </si>
  <si>
    <t>لا</t>
  </si>
  <si>
    <t>لا يوجد في الجزائر مثل هذه الاجراءات  النيابة لا يمكنها اصدار عقوبات</t>
  </si>
  <si>
    <t>Elija una opción</t>
  </si>
  <si>
    <t>NO</t>
  </si>
  <si>
    <t>En nuestro sistema judicial la instrucción de las causas, en base al principio de legalidad y no de oportunidad, corresponde en el procedimiento al juez instructor y no al fiscal.</t>
  </si>
  <si>
    <t>La figura es desconocida en nuestro ordenamiento</t>
  </si>
  <si>
    <t>SÍ</t>
  </si>
  <si>
    <t>Sí, asesoramiento y representación ante los tribunales</t>
  </si>
  <si>
    <t>Please specify whether the data provided above are made publicly available and, if so, provide details (website address, publication etc.)</t>
  </si>
  <si>
    <t>La Memoria de la Fiscalia General, que refleja la actividad desarrollada por el Ministerio Público y las estadísticas criminales correspondientes a cada período judicial, este documento está publicado en la página web del Consejo Superior de la Justícia de Andorra (CSJ) (www.justicia.ad), desde donde se puede consultar o descargar en formato PDF</t>
  </si>
  <si>
    <t>Выберите ответ:</t>
  </si>
  <si>
    <t>ДА</t>
  </si>
  <si>
    <t xml:space="preserve">The Code of Criminal procedure distinguishes two types of criminal cases discontinuance – suspension, which means that the criminal proceeding is temporarily stopped (inter alia, where the offender couldn't be identified) and termination, which means that the criminal proceeding is deemed to complete (the grounds for termination of criminal proceeding are underlying: in the absence of any criminal act punishable under the Criminal Code; if the alleged act contains no corpus delict; if the alleged act, which has resulted in damages, is legitimate under criminal law; in the event of absence of a complaint of the injured, in cases prescribed by this Code; in the event of reconciliation of the injured party and the suspect or the accused, in cases prescribed by this Code; the prescription has expired; against the person and upon a cause, with respect to whom and upon which cause the court has already passed a judgment and such judgment has entered into legal force, or any other enforceable judicial decision is available to exclude criminal prosecution. against the person and upon the same charge, with respect to whom and upon which charge the agency for inquest, the investigator, or the prosecutor has already made a decision denying criminal prosecution, and such decision is still in force. At the moment of commitment of the crime the person had not reached the age punishable by law, as established by law. The person died, except the cases when the proceedings are necessary to rehabilitate the rights of the deceased or to resume the case on occasion of new circumstances with regard to other persons.  The person refused to complete the crime of one's own accord, if the action already committed has no other formal elements of crime. The person is liable to exemption from criminal liability as stipulated in the General Part of the Criminal Code of the Republic of Armenia. Amnesty act has been adopted. </t>
  </si>
  <si>
    <t>The criminal cases may be charged before the court only by the prosecutors. According to the 1 paragraph of 277 article of the Code of Criminal procedure after approval of the indictment, the prosecutor forwards the case to the court which has 
jurisdiction over the case.</t>
  </si>
  <si>
    <t>НЕТ</t>
  </si>
  <si>
    <t>The legislation of RA doesn't define such notion and the above-mentioned doesn't meet the regulation.</t>
  </si>
  <si>
    <t>The legislation of RA doesn't entitle prosecutors to maintain criminal proceedings on behalf of the  State in relation to a criminal offence, but the prosecutors are entitled to initiate such criminal proceedings. The law of the Republic of Armenia on the prosecution doesn't define the notion of "prosecutor", but it listed the officials. According to the 52 article of the Code of Criminal procedure the prosecutor is a state official, who conducts, within the limits of his/her competence, at all stages of the criminal procedure, the criminal prosecution, supervises the legitimacy of the preliminary investigation and inquest, supports the prosecution in court, appeals against the court verdicts and other decisions. The prosecuting attorney supporting the prosecution in court is called the prosecutor. The prosecutor's office hasn't part-time official prosecutors.</t>
  </si>
  <si>
    <t>The legislation of RA doesn't entitle the prosecutors with such competences,</t>
  </si>
  <si>
    <t>YES</t>
  </si>
  <si>
    <t>not to be confused with final judgments (later upheld)</t>
  </si>
  <si>
    <t xml:space="preserve">«Средняя продолжительность уголовного производства в  судах первой инстанции» означает среднюю продолжительность (в днях) уголовного производства начиная с момента поступления дел в суды до момента вынесения решения по делу.        </t>
  </si>
  <si>
    <t xml:space="preserve">В  статье 39 Уголовно- процессуального кодекса Азербайджанской Республики перечислены случаи в которых уголовные дела подлежат прекращению. Согласно статье 41 этого Кодекса  дознаватель, следователь, прокурор и суд  выносят постановление о прекращении производства по уголовному делу.  Кроме этого согласно ст 53.1.1. Кодекса не установление личности обвиняемого является одним из оснований приостановления производства по уголовному преследованию.    </t>
  </si>
  <si>
    <t xml:space="preserve">В соответствии со статьей  41.1  Уголовного кодекса Азербайджанской Республики наказание есть мера уголовно-правового характера, назначаемая по приговору суда. </t>
  </si>
  <si>
    <t xml:space="preserve">IN POINT 2.1 THE NUMBER OF NEWLY INITIATED OF PROSECUTORS OR INVESTIGATION BODY PRE-TRIAL PROCEEDINGS IS PRESENT.CASES FOR WHICH PROSECUTOR WAS NOT INITIATED PRE-TRIAL PROCEEDING AND CASES WITH TRAVERSE AND SUSPENDED CASES WERE NOT INCLUDED. </t>
  </si>
  <si>
    <t>NOT APLICABLE FOR BULGARIA. THE PROSECUTOR HAVE NOT RIGHTS TO DECIDE TRIALS AND IMPOSE PENALTY OR MEASURES.</t>
  </si>
  <si>
    <t>YES, LEGAL AID FREE OF CHRGE IN FORM OF LEGAL ADVICE AND REPRESENTATION IN COURT. THERE WAS NOT DEATH PENALTY ACCORDING TO LEGISLATION IN FORCE IN THE COUNTRY.</t>
  </si>
  <si>
    <t>WWW.VSS.BG</t>
  </si>
  <si>
    <t>If the date to which the "Criminal Cases Pending" value refers to is different from 31 December, please enter the date here:</t>
  </si>
  <si>
    <t>If the date to which the "Prosecution Personnel " value refers to is different from 31 December, please enter the date here:</t>
  </si>
  <si>
    <t xml:space="preserve">A case is one or more charges against an accused person or company, which were processed by the courts at the same time (date of offence, date of initiation, date of first appearance, date of decision, or date of sentencing), and received a final decision. A decision is a judgment by the court. The decision categories are as follows: Guilty; Acquittal; Stay, Withdrawn, Dismissed; and Other decisions. </t>
  </si>
  <si>
    <t>The survey does not collect information on the number of court decisions appealed.</t>
  </si>
  <si>
    <t>The survey does not collect information on the number of criminal cases charged before the courts.</t>
  </si>
  <si>
    <t>The survey does not collect information on the number of criminal cases concluded by a penalty.</t>
  </si>
  <si>
    <t>The survey does not collect information on the number of criminal cases discontinued.</t>
  </si>
  <si>
    <t>The survey does not collect information on the number of first instance courts.</t>
  </si>
  <si>
    <t>The survey does not collect information on the number of new criminal cases initiated/submitted.</t>
  </si>
  <si>
    <t>The survey does not collect information on the number of new criminal cases received by Public Prosecutors.</t>
  </si>
  <si>
    <t>The survey does not collect information on the number of pending criminal cases.</t>
  </si>
  <si>
    <t>The survey does not collect information on the number of prosecution personnel.</t>
  </si>
  <si>
    <t>The survey does not collect information on the number of second or higher instance courts.</t>
  </si>
  <si>
    <t>The mean elapsed time is the average number of days from the first to the last court appearance.</t>
  </si>
  <si>
    <t>Statistics Canada: CANSIM tables 252-0053, 252-0064; Juristat: Catalogue number 85-002-X; www.statcan.gc.ca</t>
  </si>
  <si>
    <t>No se suministra información toda vez que no se tiene medición de tiempos procesales, recientemente. Para el presente año, se tiene programado la contración de medición de tiempos procesales.</t>
  </si>
  <si>
    <t>Se publican datos consolidados pero no con el nivel de detalle requerido. http://www.ramajudicial.gov.co/csj/publicaciones/index/categoria/374/ESTADISTICAS-JUDICIALES</t>
  </si>
  <si>
    <t>Todas las causas nuevas recibidas por el Ministerio Público</t>
  </si>
  <si>
    <t>Total de asuntos sobreseidos y desestimados a solicitud del fiscal porque no hay elementos para hacer la acusación</t>
  </si>
  <si>
    <t>El dato corresponde al número de Fiscales del Ministerio Público</t>
  </si>
  <si>
    <t>no disponible</t>
  </si>
  <si>
    <t>si, siempre y cuando lo solicite y no tenga los recursos para pagarlo</t>
  </si>
  <si>
    <t>If one case is in consideration in one reporting period and is upon appeal considered on higher instance court, and higher court abolishes that verdict, case gets new number when is back on first instance and it is considered as new case.</t>
  </si>
  <si>
    <t>Average duration of criminal case in days- number of days from the date when case is initialized to the date case is resolved on the first instance (regardless if case went upon appeal on higher court)</t>
  </si>
  <si>
    <t>Data provided above are a part of statistical researches that Ministry of Justice publishes every year on http://www.mprh.hr/uprava-za-organizaciju-pravosudja-statisticka-istr (except average duration of criminal cases and number of criminal cases in which legal aid was grandted). However, data we provided here are extracted in a different way than in publications, meaning that in publications criminal cases are grouped together with other cases related to procedural matters (e.g. panel of judges decision about detention, about confirmation or dismissal of indectment, execution of punishements etc.)</t>
  </si>
  <si>
    <t>Cases where a prosecutor has decided not to proceed with the case, for different reasons. Only includes cases where there has been a charge.</t>
  </si>
  <si>
    <t xml:space="preserve">The figures shown by Danish Court Administration is only for cases with lay assessor or lay judge (publics acting as a judge) as it does not make sense to mix the different categories of criminal cases in one figure. </t>
  </si>
  <si>
    <t xml:space="preserve">See www.domstol.dk (it might be that the figures are shown a bit different - the figures here are adjusted to what is asked for -  but www.domstol.dk is where Danish Court Administration put out statistical information about the courts. </t>
  </si>
  <si>
    <t>Number of offences, not cases.</t>
  </si>
  <si>
    <t>www.just.ee</t>
  </si>
  <si>
    <t>Appeals that have been decided in courts of appeal or the Supreme Court during the year.</t>
  </si>
  <si>
    <t>Cases where a the prosecutor decide not to prosecute.</t>
  </si>
  <si>
    <t>Figures are accounted in person-year units</t>
  </si>
  <si>
    <t>YES, Legal Advice and Representation in Court</t>
  </si>
  <si>
    <t>Criminal case in district courts (database) http://193.166.171.75/database/statfin/oik/koikrr/koikrr_en.asp      Criminal cases' release 2013: http://tilastokeskus.fi/til/koikrr/2013/koikrr_2013_2014-06-10_tie_001_en.html</t>
  </si>
  <si>
    <t>NON</t>
  </si>
  <si>
    <t>Pour la cour d'assise, le nombre d'affaires nouvelles n'est pas disponible donc le nombre de décisions reçues comptabilisées</t>
  </si>
  <si>
    <t>OUI</t>
  </si>
  <si>
    <t>(Sans chambre de l'instruction, sans chambre de l'application des peines)</t>
  </si>
  <si>
    <t>Cour d'appel (Sans chambre de l'instruction, sans chambre de l'application des peines) et Cour d'assise d'appel</t>
  </si>
  <si>
    <t>procès verbaux enregistrés</t>
  </si>
  <si>
    <t>Courts Statistics by the Federal Statistical Office of Germany reports on proeceedings during the reference year. Proceedings over several instances are not appropriate to summarize. Therefore, only proceedings at the instance Landgericht are filled in</t>
  </si>
  <si>
    <t>Data is collected only every two years as at 31 December;
Data source: Federal Office of Justice, www.bundesjustizamt.de</t>
  </si>
  <si>
    <t>In Germany there is no event history statistics following the same case from first prosecution instance to last court instance.</t>
  </si>
  <si>
    <t>Prosecution Statistics by the Federal Statistical Office of Germany reports on proeceedings during the reference year. Proceedings over several instances are not appropriate to summarize. Therefore, only proceedings at the instance Landgericht are filled in</t>
  </si>
  <si>
    <t xml:space="preserve">Prosecution Statistics by the Federal Statistical Office of Germany reports on proeceedings during the reference year. Proceedings over several instances are not appropriate to summarize. Therefore, only proceedings at the instance Landgericht are filled in. </t>
  </si>
  <si>
    <t xml:space="preserve">Does not include Police Prosecutors </t>
  </si>
  <si>
    <t>Total number of criminal files sent to the DPP's Chambers</t>
  </si>
  <si>
    <t>Apart from prosecutors who are civil servants, DoJ also engages fiat counsel to prosecute cases.  These counsel are lawyers in private practice so they are not considered as “officials”.  At present, there are about 580 fiat counsel.</t>
  </si>
  <si>
    <t>Cases in which counsel advised not to proceed.</t>
  </si>
  <si>
    <t>Cases in which counsel advised to proceed.</t>
  </si>
  <si>
    <t>Number of legal advice given.</t>
  </si>
  <si>
    <t>Our prosecutors (regardless of whether they are in-house or engaged on fiat) have no power to impose or negotiate punitive measures without bringing formal charges before the court.  However, some cases are dealt with by way of offer no evidence (ONE)/bind over where the prosecution agrees to offer no evidence against the offender on condition that the person agrees to be bound over by the Magistrate.</t>
  </si>
  <si>
    <t>Not applicable.</t>
  </si>
  <si>
    <t xml:space="preserve">YES, Representation in court only 
Remarks : 
1. As indicated above, legal aid is not necessarily free in Hong Kong.  If granted legal aid by our Department, the aided person will be assigned lawyers to represent him in proceedings in the District Court or above.  Legal aid does not cover proceedings in the Magistrates' Court save and except committal proceedings in relation to High Court cases.  Neither is legal aid provided for legal advice generally or for assistance to arrested or detained persons in respect of whom no criminal proceedings have been instituted.  
2. For information about legal assistance in the Magistrates' Court, please consult the Duty Lawyer Service.  </t>
  </si>
  <si>
    <t>The figures are provided by Department of Justice (DOJ) (items other than AJ7.1) and Legal Aid Department (LAD) (item AJ7.1).
For items other than AJ7.1, most of the data provided are available in the Prosecutions Division's Yearly Review, which can be accessed through DOJ's website as well as in DOJ's Controlling Officer's Report.
For item AJ7.1, non-civil servant contract staffs are also included.  This information may be provided upon request in the context of legal aid policy review, or LegCo questions including Special Finance Committee but is not made publicly available.</t>
  </si>
  <si>
    <t>the data refer only to number of prosecutors</t>
  </si>
  <si>
    <t xml:space="preserve">Reprimand - Any person who engages in an act that represents a negligible degree of danger to society at the time of judgment or none at all, rendering unnecessary even the most lenient sentence applicable in accordance with the law or any other sanction - other than confiscation and civil forfeiture - shall be reprimanded.
In issuing a reprimand the authority expresses its disapproval and conveys its admonition advising against engaging in any criminal activity in the future.
</t>
  </si>
  <si>
    <t>the data refer only to number of lawsuits</t>
  </si>
  <si>
    <t>www.birosag.hu (OBH – Közérdekű adatok – Statisztikai évkönyvek)</t>
  </si>
  <si>
    <t>India</t>
  </si>
  <si>
    <t xml:space="preserve">Separate information under this head is not maintained </t>
  </si>
  <si>
    <t>www.giustizia.it</t>
  </si>
  <si>
    <t>One offender only</t>
  </si>
  <si>
    <t>One offence only</t>
  </si>
  <si>
    <t>The court shall appoint counsel for the accused or the suspect who is unable to appoint counsel because of indigency or other reasons at all stages of the criminal justice process.
The court　does not have the accused bear the court costs including remuneration of court-appointed defense counsel when it is clear that the accused can not afford the court costs　because of indigence.</t>
  </si>
  <si>
    <t>prosecution data
  website : http://www.moj.go.jp/housei/toukei/toukei_ichiran_kensatsu.html
　publication : ANNUAL REPORT OF STATISTICS ON PROSECUTION
court date
  website : http://www.courts.go.jp/app/sihotokei_jp/search
  publication : ANNUAL REPORT OF JUDICIAL STATISTICS</t>
  </si>
  <si>
    <t>Наказание может быть назначено только судом по результатам судебного рассмотрения дела.</t>
  </si>
  <si>
    <t>Обвинение предъявляется на стадии следствия, т.е. в суд уголовное дело поступает уже с предъявленным официальным обвинением.</t>
  </si>
  <si>
    <t>Понятие "Новые уголовные дела" некорректно, так как оно относительно.</t>
  </si>
  <si>
    <t>Понятие "Уголовные дела, в рассмотрении которых отказано" некорректное, так как под уголовным делом понимается уже возбужденное уголовное преследование по конкретному факту преступления. Отказ же в рассмотрении возможен только на стадии доследственной проверки, т.е. до возбуждения уголовного дела.</t>
  </si>
  <si>
    <t>Указанная информация указывается в статистиитческой отчетности и на Веб-сайте не размещается.</t>
  </si>
  <si>
    <t>According to the criminal law of Lithuania  criminal cases (Pre-trial investigation) are suspended but not discontinued in cases where the offender could not be identified</t>
  </si>
  <si>
    <t xml:space="preserve">One criminal  case (Pre-trial investigation) can include one or more than one offerder and one or more than one offence  </t>
  </si>
  <si>
    <t xml:space="preserve">National Courts Administration website www.teismai.lt </t>
  </si>
  <si>
    <t>一名或不止一名罪犯</t>
  </si>
  <si>
    <t>一种或不止一种犯罪</t>
  </si>
  <si>
    <t>否</t>
  </si>
  <si>
    <t>所提供數據只限於檢察院立案調查但因證據不足、
準公罪或私罪被害人不追究等原因為起訴而歸檔的案件。</t>
  </si>
  <si>
    <t>所提供數據只限於檢察院立案調查的案件。</t>
  </si>
  <si>
    <t>是，提供法律咨询和出庭代表</t>
  </si>
  <si>
    <t>部份數據已公開發表於法院網站，網址為http://www.court.gov.mo</t>
  </si>
  <si>
    <t>Not available</t>
  </si>
  <si>
    <t>http://www.inegi.org.mx/est/contenidos/proyectos/censosgobierno</t>
  </si>
  <si>
    <t>I could choose. Legal advice only</t>
  </si>
  <si>
    <t>www.sudovi.me</t>
  </si>
  <si>
    <t>n/a</t>
  </si>
  <si>
    <t>Figures not available</t>
  </si>
  <si>
    <t>http://statline.cbs.nl/Statweb/publication/?DM=SLNL&amp;PA=81536NED&amp;D1=0,8-11,13-15&amp;D2=0&amp;D3=0&amp;D4=0&amp;D5=7-19&amp;VW=T, http://statline.cbs.nl/Statweb/publication/?DM=SLNL&amp;PA=81534NED&amp;D1=0-2,10,44,56-59&amp;D2=0&amp;D3=0&amp;D4=0&amp;D5=7-19&amp;VW=T, http://statline.cbs.nl/Statweb/publication/?DM=SLNL&amp;PA=81533NED&amp;D1=0&amp;D2=0&amp;D3=0&amp;D4=0&amp;D5=(l-11)-l&amp;VW=T</t>
  </si>
  <si>
    <t>One or more than one offender</t>
  </si>
  <si>
    <t>Only includes criminal cases. Cases discontinued by Public Prosecutors with the conclusion that it was not an offence, is not included. Source: Offences investigated which is considered unsolved or which resulted in the decisions: "Prosecution dropped, the offender not liable".</t>
  </si>
  <si>
    <t>Only includes criminal cases. Source: Offences investigated which resulted in one of the following decisions: "Transferred to Conflict Council", "Ticket fine" or "Prosecution dropped and other solved".</t>
  </si>
  <si>
    <t>Only includes criminal cases. Source: Offences investigated which resulted in the decision "Commited for trial"</t>
  </si>
  <si>
    <t>Referred to as "City and district court" in the statistics on Sanctions</t>
  </si>
  <si>
    <t>Referred to as "Lower court of appeal" and "Supreme Court" in the statistics on Sanctions</t>
  </si>
  <si>
    <t>Sanctions, where the judical authority is "City and district court", "Lower court of appeal" or "Supreme Court".</t>
  </si>
  <si>
    <t xml:space="preserve">Data reported in AJ2.2-2.4 is published by Statistics Norway: http://www.ssb.no/en/lovbrudde/ (StatBank table 09405). Data reported in AJ3.2-3.2.2 is published by Statistics Norway: http://www.ssb.no/en/straff/ (StatBank table 10652). </t>
  </si>
  <si>
    <t>www.pj.go.py/estadistca/
http://www.pj.gov.py/descargas/ID1-802_informe_de_gestion_2012.pdf
http://www.ministeriopublico.gov.py/documentos/informes</t>
  </si>
  <si>
    <t>c/o Supreme Court of the Philippines (SCP)</t>
  </si>
  <si>
    <t>The data are made publicly available through annual report, publication, website and by formal request.  Data from the Supreme Court are made availbale upon request thru correspondence or email</t>
  </si>
  <si>
    <t>Data are available in General Prosecutor's Office and Ministry of Justice</t>
  </si>
  <si>
    <t>www.dgpj.mj.pt</t>
  </si>
  <si>
    <t>http://www.csm1909.ro/csm/index.php?cmd=2301</t>
  </si>
  <si>
    <t>один или несколько преступников</t>
  </si>
  <si>
    <t>одно или несколько преступлений</t>
  </si>
  <si>
    <t>Используется термин "поступило уголовных дел",  означающий число зарегистрированных в отчетном периоде производств по уголовным делам, в том числе и по уголовным делам, поступившим повторно в суды соответствующей судебной инстанции после отмены решения вышестоящей инстанцией, переданные по подсудности, поступившие после возвращения прокурору, роспуска коллегии присяжных.</t>
  </si>
  <si>
    <t>Кроме перечисленных случаев прекращения дела на досудебном этапе следователем, дознователем по согласованию с прокурором, возможно прекращение уголовного преследования  в отношении лица и прекращения уголовного дела, переданного с обвинением, судом.</t>
  </si>
  <si>
    <t>Обвинение предъявляется органами предварительного расследования и утверждается прокурором, кроме дел частного обвинения, по которым обвинение содержится в заявлении потерпевшего, а уголовное дело возбуждается (принимается в производство) в суде.</t>
  </si>
  <si>
    <t>Средняя продолжительность уголовного производства в суде первой инстанции исчисляется от даты регистрации поступления дела в производство суда до вынесения судебного решения, которым заканчивается производство по делу (вынесение приговора, постановления о прекращении уголовного дела, применении принудительных мер медицинского характера, возвращении дела прокурору, передаче по подведомственности или подсудности).</t>
  </si>
  <si>
    <t>Уголовные наказания назначаются только судом.</t>
  </si>
  <si>
    <t xml:space="preserve">ДА, юридическая консультация и представительство в суде </t>
  </si>
  <si>
    <t>Вышеприведенная информация является общедоступной и регулярно размещается на официальном сайте Судебного департамента при Верховном Суде Российской Федерации (www.cdep.ru) в разделе "Судебная статистика".</t>
  </si>
  <si>
    <t>Not applicable as data is not available</t>
  </si>
  <si>
    <t>only total number is recorded</t>
  </si>
  <si>
    <t>http:justice.gov.sk</t>
  </si>
  <si>
    <t>Only Agreements on the admission of guilt and should be confirmed by the judicial authority. The data for 2012 cover the period from 15th of May 2012 till 31th of December 2012.</t>
  </si>
  <si>
    <t>Our data are in months, for "Local" and District" first instance Courts separately.</t>
  </si>
  <si>
    <t>Including conditional disposal</t>
  </si>
  <si>
    <t>Please select a choice</t>
  </si>
  <si>
    <t>One or more than one offence</t>
  </si>
  <si>
    <t>oui, http://www.coe.int/t/dghl/cooperation/cepej/profiles/suisse_FR.asp?</t>
  </si>
  <si>
    <t>https://www.gov.uk/government/upload/attachment data/file/323503/court statistics -main-tables- jan-mar-2014XLS</t>
  </si>
  <si>
    <t>No.</t>
  </si>
  <si>
    <t>Data is for the financial year e.g. 2011 data is for April 2011 to March 2012. A case can contain one or more accused, An accused can have one or more charges against them.</t>
  </si>
  <si>
    <t>Figure is a headcount of those staff at work or on paid leave on 31 December. Trainee Solicitors have also been included. We have not counted those on unpaid leave or Advocate Deputes as they are not directly employed by COPFS</t>
  </si>
  <si>
    <t>Yes Legal advice and representation. Note the drop down menu does not work</t>
  </si>
  <si>
    <t>Federal cases only as of Sept. 30.</t>
  </si>
  <si>
    <t xml:space="preserve">Federal cases only. </t>
  </si>
  <si>
    <t>Federal cases only. Unit of count is cases (not defendants).</t>
  </si>
  <si>
    <t>Federal cases only. Unit of count is cases.</t>
  </si>
  <si>
    <t>Federal cases only. Unit of count is defendants.</t>
  </si>
  <si>
    <t>Federal cases only. Unit of count is suspects (not cases).</t>
  </si>
  <si>
    <t>Federal cases only. Unit of count is suspects.</t>
  </si>
  <si>
    <t>Number of authorized FTE's for U.S. Attorneys and Assistant U.S. Attorneys.</t>
  </si>
  <si>
    <t>Sept. 30</t>
  </si>
  <si>
    <t xml:space="preserve"> Federal Justice Statistics, each year, Statistical Tables (http://www.bjs.gov); Judicial Business of the U.S. Courts, each year, judicial court indicators  table B-1.(http://www.uscourts.gov/Statistics/JudicialBusiness); U.S. department of Justice, United States Attorneys, FY2013 Performance Budget; http://www.justice.gov/sites/default/files/jmd/legacy/2013/09/21/fy13-usa-justification.pdf</t>
  </si>
  <si>
    <t>Country</t>
  </si>
  <si>
    <t>Cases Discontinued as Percentage of Cases Disposed of</t>
  </si>
  <si>
    <t>Criminal Cases Concluded by a Penalty as percentage of Cases Disposed of</t>
  </si>
  <si>
    <t>Cases Discontinued because the offender could not be identified as Percentage of Cases Disposed of</t>
  </si>
  <si>
    <t>Criminal Cases Charged as Percentage of Cases Disposed of</t>
  </si>
  <si>
    <t>Comments</t>
  </si>
  <si>
    <t>Administration of Justice - Module</t>
  </si>
  <si>
    <t xml:space="preserve">Country: </t>
  </si>
  <si>
    <t>Name of respondent</t>
  </si>
  <si>
    <t>Functional title:</t>
  </si>
  <si>
    <t>Agency:</t>
  </si>
  <si>
    <t>Street:</t>
  </si>
  <si>
    <t>City/state/country:</t>
  </si>
  <si>
    <t>Email address:</t>
  </si>
  <si>
    <t xml:space="preserve">Telephone (country code, area code, number):         </t>
  </si>
  <si>
    <t xml:space="preserve">Fax (country code, area code, number):   </t>
  </si>
  <si>
    <t>This module asks for process data relating to the judicial system in your country. If it is not possible to provide data as defined below, an attempt should be made to adjust the data as far as possible to conform to these definitions and to provide an explanation in the relevant space for comments.</t>
  </si>
  <si>
    <t>DEFINITIONS:</t>
  </si>
  <si>
    <t>Definition Comments</t>
  </si>
  <si>
    <r>
      <t>"</t>
    </r>
    <r>
      <rPr>
        <b/>
        <sz val="10"/>
        <color indexed="18"/>
        <rFont val="Arial"/>
        <family val="2"/>
      </rPr>
      <t>Prosecution Personnel</t>
    </r>
    <r>
      <rPr>
        <sz val="10"/>
        <color indexed="18"/>
        <rFont val="Arial"/>
        <family val="2"/>
      </rPr>
      <t>" may be understood to mean both full-time and part-time officials whose duty is to initiate and maintain criminal proceedings on behalf of the state in relation to a criminal offence. Data concerning support staff (e.g. secretaries, clerks, paralegals etc.) should be excluded.</t>
    </r>
  </si>
  <si>
    <t>Do data comply with this definition?</t>
  </si>
  <si>
    <t xml:space="preserve">If NO, please provide details </t>
  </si>
  <si>
    <r>
      <t>"</t>
    </r>
    <r>
      <rPr>
        <b/>
        <sz val="10"/>
        <color indexed="18"/>
        <rFont val="Arial"/>
        <family val="2"/>
      </rPr>
      <t>New criminal cases received by Public Prosecutors</t>
    </r>
    <r>
      <rPr>
        <sz val="10"/>
        <color indexed="18"/>
        <rFont val="Arial"/>
        <family val="2"/>
      </rPr>
      <t>" refers to those cases of criminal offences which are passed to the prosecuting authority in the reference year for disposal. Criminal cases may be reported to the prosecuting authority by the police, customs, tax authorities or other non-police authorities. Cases that are dropped, conditionally disposed of or ended with a caution issued, by the police before reaching the prosecuting authority, should be excluded..</t>
    </r>
  </si>
  <si>
    <r>
      <t>"</t>
    </r>
    <r>
      <rPr>
        <b/>
        <sz val="10"/>
        <color indexed="18"/>
        <rFont val="Arial"/>
        <family val="2"/>
      </rPr>
      <t>Criminal cases discontinued</t>
    </r>
    <r>
      <rPr>
        <sz val="10"/>
        <color indexed="18"/>
        <rFont val="Arial"/>
        <family val="2"/>
      </rPr>
      <t>" refer to those criminal cases dismissed/ceased at pre-trial stage by a Public Prosecutor or an investigative judge without a formal charge being brought before the court, whether due to lack of an established offence, the use of prosecutorial discretion, or another specific legal situation, including cases (if applicable) where the offender could not be identified. Exclude criminal cases that are concluded by a penalty by a Public Prosecutor.</t>
    </r>
  </si>
  <si>
    <r>
      <t>"</t>
    </r>
    <r>
      <rPr>
        <b/>
        <sz val="10"/>
        <color indexed="18"/>
        <rFont val="Arial"/>
        <family val="2"/>
      </rPr>
      <t>Criminal cases concluded by a penalty</t>
    </r>
    <r>
      <rPr>
        <sz val="10"/>
        <color indexed="18"/>
        <rFont val="Arial"/>
        <family val="2"/>
      </rPr>
      <t xml:space="preserve">", where applicable, </t>
    </r>
    <r>
      <rPr>
        <sz val="10"/>
        <color indexed="56"/>
        <rFont val="Arial"/>
        <family val="2"/>
      </rPr>
      <t>refers to criminal cases that are brought to a conclusion at pre-trial stage by a Public Prosecutor through an imposed or negotiated punitive meassure (such as a formal 'penal order' or a conditional disposal without a formal verdict) where no formal charge is brought before the court, including plea bargains. Exclude criminal cases that are discontinued.</t>
    </r>
  </si>
  <si>
    <r>
      <t>“</t>
    </r>
    <r>
      <rPr>
        <b/>
        <sz val="10"/>
        <color indexed="18"/>
        <rFont val="Arial"/>
        <family val="2"/>
      </rPr>
      <t>Criminal cases charged before the courts</t>
    </r>
    <r>
      <rPr>
        <sz val="10"/>
        <color indexed="18"/>
        <rFont val="Arial"/>
        <family val="2"/>
      </rPr>
      <t>” refers to those legal cases where a formal criminal charge against one or more alleged criminal offenders is brought before the courts.</t>
    </r>
  </si>
  <si>
    <r>
      <t>"</t>
    </r>
    <r>
      <rPr>
        <b/>
        <sz val="10"/>
        <color indexed="18"/>
        <rFont val="Arial"/>
        <family val="2"/>
      </rPr>
      <t>First instance courts</t>
    </r>
    <r>
      <rPr>
        <sz val="10"/>
        <color indexed="18"/>
        <rFont val="Arial"/>
        <family val="2"/>
      </rPr>
      <t xml:space="preserve">" refers to the initial trial courts where legal proceedings are first heard. </t>
    </r>
  </si>
  <si>
    <r>
      <t>"</t>
    </r>
    <r>
      <rPr>
        <b/>
        <sz val="10"/>
        <color indexed="18"/>
        <rFont val="Arial"/>
        <family val="2"/>
      </rPr>
      <t>Second or higher instance courts</t>
    </r>
    <r>
      <rPr>
        <sz val="10"/>
        <color indexed="18"/>
        <rFont val="Arial"/>
        <family val="2"/>
      </rPr>
      <t>" refers to those courts exercising jurisdiction to hear appeals against decisions from first instance courts, including courts of last resort.</t>
    </r>
  </si>
  <si>
    <r>
      <t>"</t>
    </r>
    <r>
      <rPr>
        <b/>
        <sz val="10"/>
        <color indexed="18"/>
        <rFont val="Arial"/>
        <family val="2"/>
      </rPr>
      <t>New criminal cases initiated/submitted</t>
    </r>
    <r>
      <rPr>
        <sz val="10"/>
        <color indexed="18"/>
        <rFont val="Arial"/>
        <family val="2"/>
      </rPr>
      <t xml:space="preserve">"  refers to the number of criminal proceedings initiated in court during the reporting period that were not already under consideration by the court in the previous reporting period. </t>
    </r>
  </si>
  <si>
    <r>
      <t>"</t>
    </r>
    <r>
      <rPr>
        <b/>
        <sz val="10"/>
        <color indexed="18"/>
        <rFont val="Arial"/>
        <family val="2"/>
      </rPr>
      <t>Adjudicated criminal cases</t>
    </r>
    <r>
      <rPr>
        <sz val="10"/>
        <color indexed="18"/>
        <rFont val="Arial"/>
        <family val="2"/>
      </rPr>
      <t>"  refers to the total number of criminal proceedings finalized/disposed of by a court decision during the reporting period, whether through a decision on the merit, a withdrawal of the claim, a settlement or a rejection on formal grounds, and whether this decision is later upheld or not.</t>
    </r>
  </si>
  <si>
    <r>
      <t>“</t>
    </r>
    <r>
      <rPr>
        <b/>
        <sz val="10"/>
        <color indexed="18"/>
        <rFont val="Arial"/>
        <family val="2"/>
      </rPr>
      <t>Pending criminal cases</t>
    </r>
    <r>
      <rPr>
        <sz val="10"/>
        <color indexed="18"/>
        <rFont val="Arial"/>
        <family val="2"/>
      </rPr>
      <t>” refers to the total number of criminal proceedings that are not finalized/disposed of as of 31 December.</t>
    </r>
  </si>
  <si>
    <r>
      <t>"</t>
    </r>
    <r>
      <rPr>
        <b/>
        <sz val="10"/>
        <color indexed="18"/>
        <rFont val="Arial"/>
        <family val="2"/>
      </rPr>
      <t>Number of court decisions appealed</t>
    </r>
    <r>
      <rPr>
        <sz val="10"/>
        <color indexed="18"/>
        <rFont val="Arial"/>
        <family val="2"/>
      </rPr>
      <t xml:space="preserve">" refers to the number of case-ending court decisions that are appealed to at a second or higher instance/appeal court. </t>
    </r>
  </si>
  <si>
    <r>
      <t>"</t>
    </r>
    <r>
      <rPr>
        <b/>
        <sz val="10"/>
        <color indexed="18"/>
        <rFont val="Arial"/>
        <family val="2"/>
      </rPr>
      <t>Average duration of criminal trials in first instance courts</t>
    </r>
    <r>
      <rPr>
        <sz val="10"/>
        <color indexed="18"/>
        <rFont val="Arial"/>
        <family val="2"/>
      </rPr>
      <t xml:space="preserve">" refers to the average duration, in days, of criminal proceedings from the decision of the prosecutor/investigating judge to bring the case to court to the moment when the case was adjudicated or disposed of (e.g. through a final decision or transfer to a higher court), for all criminal cases that were adjudicated during the reporting period. </t>
    </r>
  </si>
  <si>
    <t/>
  </si>
  <si>
    <t>Additional comments</t>
  </si>
  <si>
    <t>Prosecution data</t>
  </si>
  <si>
    <t>Total number of Prosecution Personnel as of 31 DECEMBER*</t>
  </si>
  <si>
    <t>Please note if the definition applied is different:</t>
  </si>
  <si>
    <t>AJ1.1</t>
  </si>
  <si>
    <r>
      <rPr>
        <b/>
        <sz val="9"/>
        <rFont val="Arial"/>
        <family val="2"/>
      </rPr>
      <t xml:space="preserve">Total </t>
    </r>
    <r>
      <rPr>
        <sz val="9"/>
        <rFont val="Arial"/>
        <family val="2"/>
      </rPr>
      <t xml:space="preserve">number of Prosecution Personnel </t>
    </r>
  </si>
  <si>
    <t>AJ1.1.1</t>
  </si>
  <si>
    <r>
      <rPr>
        <b/>
        <sz val="9"/>
        <rFont val="Arial"/>
        <family val="2"/>
      </rPr>
      <t xml:space="preserve">         </t>
    </r>
    <r>
      <rPr>
        <sz val="9"/>
        <rFont val="Arial"/>
        <family val="2"/>
      </rPr>
      <t xml:space="preserve">of which: </t>
    </r>
    <r>
      <rPr>
        <b/>
        <sz val="9"/>
        <rFont val="Arial"/>
        <family val="2"/>
      </rPr>
      <t xml:space="preserve">Male </t>
    </r>
    <r>
      <rPr>
        <sz val="9"/>
        <rFont val="Arial"/>
        <family val="2"/>
      </rPr>
      <t xml:space="preserve">Prosecution Personnel </t>
    </r>
  </si>
  <si>
    <r>
      <rPr>
        <b/>
        <sz val="9"/>
        <rFont val="Arial"/>
        <family val="2"/>
      </rPr>
      <t xml:space="preserve">       </t>
    </r>
    <r>
      <rPr>
        <sz val="9"/>
        <rFont val="Arial"/>
        <family val="2"/>
      </rPr>
      <t xml:space="preserve">  of which:</t>
    </r>
    <r>
      <rPr>
        <b/>
        <sz val="9"/>
        <rFont val="Arial"/>
        <family val="2"/>
      </rPr>
      <t xml:space="preserve"> Female </t>
    </r>
    <r>
      <rPr>
        <sz val="9"/>
        <rFont val="Arial"/>
        <family val="2"/>
      </rPr>
      <t xml:space="preserve">Prosecution Personnel </t>
    </r>
  </si>
  <si>
    <t>* Where the date does not correspond to 31 December, please note under 'Additional comments' and enter the date in the Metadata section below.</t>
  </si>
  <si>
    <r>
      <t xml:space="preserve">Prosecution INPUT data: </t>
    </r>
    <r>
      <rPr>
        <b/>
        <u/>
        <sz val="10"/>
        <rFont val="Arial"/>
        <family val="2"/>
      </rPr>
      <t>New</t>
    </r>
    <r>
      <rPr>
        <b/>
        <sz val="10"/>
        <rFont val="Arial"/>
        <family val="2"/>
      </rPr>
      <t xml:space="preserve"> criminal cases received during the reporting period</t>
    </r>
  </si>
  <si>
    <t>AJ2.1</t>
  </si>
  <si>
    <r>
      <t xml:space="preserve">Number of </t>
    </r>
    <r>
      <rPr>
        <b/>
        <sz val="9"/>
        <rFont val="Arial"/>
        <family val="2"/>
      </rPr>
      <t>new criminal cases**</t>
    </r>
    <r>
      <rPr>
        <sz val="9"/>
        <rFont val="Arial"/>
        <family val="2"/>
      </rPr>
      <t xml:space="preserve"> </t>
    </r>
    <r>
      <rPr>
        <b/>
        <sz val="9"/>
        <rFont val="Arial"/>
        <family val="2"/>
      </rPr>
      <t xml:space="preserve">received </t>
    </r>
    <r>
      <rPr>
        <sz val="9"/>
        <rFont val="Arial"/>
        <family val="2"/>
      </rPr>
      <t xml:space="preserve">by Public Prosecutors  </t>
    </r>
  </si>
  <si>
    <t>Prosecution OUTPUT data: Cases disposed of during the reporting period</t>
  </si>
  <si>
    <t>AJ2.2</t>
  </si>
  <si>
    <r>
      <t xml:space="preserve">Number of </t>
    </r>
    <r>
      <rPr>
        <b/>
        <sz val="9"/>
        <rFont val="Arial"/>
        <family val="2"/>
      </rPr>
      <t>criminal cases</t>
    </r>
    <r>
      <rPr>
        <sz val="9"/>
        <rFont val="Arial"/>
        <family val="2"/>
      </rPr>
      <t xml:space="preserve"> </t>
    </r>
    <r>
      <rPr>
        <b/>
        <sz val="9"/>
        <rFont val="Arial"/>
        <family val="2"/>
      </rPr>
      <t xml:space="preserve">discontinued </t>
    </r>
    <r>
      <rPr>
        <sz val="9"/>
        <rFont val="Arial"/>
        <family val="2"/>
      </rPr>
      <t>by Public Prosecutors</t>
    </r>
  </si>
  <si>
    <t>AJ2.2.1</t>
  </si>
  <si>
    <r>
      <t xml:space="preserve">         of which: number of </t>
    </r>
    <r>
      <rPr>
        <b/>
        <sz val="9"/>
        <rFont val="Arial"/>
        <family val="2"/>
      </rPr>
      <t>criminal cases discontinued</t>
    </r>
    <r>
      <rPr>
        <sz val="9"/>
        <rFont val="Arial"/>
        <family val="2"/>
      </rPr>
      <t xml:space="preserve"> by Public Prosecutors because the </t>
    </r>
    <r>
      <rPr>
        <b/>
        <sz val="9"/>
        <rFont val="Arial"/>
        <family val="2"/>
      </rPr>
      <t>offender could not be identified</t>
    </r>
  </si>
  <si>
    <t>AJ2.3</t>
  </si>
  <si>
    <r>
      <t xml:space="preserve">Number of </t>
    </r>
    <r>
      <rPr>
        <b/>
        <sz val="9"/>
        <rFont val="Arial"/>
        <family val="2"/>
      </rPr>
      <t>criminal cases</t>
    </r>
    <r>
      <rPr>
        <sz val="9"/>
        <rFont val="Arial"/>
        <family val="2"/>
      </rPr>
      <t xml:space="preserve"> </t>
    </r>
    <r>
      <rPr>
        <b/>
        <sz val="9"/>
        <rFont val="Arial"/>
        <family val="2"/>
      </rPr>
      <t xml:space="preserve">concluded by a penalty </t>
    </r>
    <r>
      <rPr>
        <sz val="9"/>
        <rFont val="Arial"/>
        <family val="2"/>
      </rPr>
      <t xml:space="preserve">by Public Prosecutors  </t>
    </r>
  </si>
  <si>
    <t>AJ2.4</t>
  </si>
  <si>
    <r>
      <t xml:space="preserve">Number of </t>
    </r>
    <r>
      <rPr>
        <b/>
        <sz val="9"/>
        <rFont val="Arial"/>
        <family val="2"/>
      </rPr>
      <t>criminal cases</t>
    </r>
    <r>
      <rPr>
        <sz val="9"/>
        <rFont val="Arial"/>
        <family val="2"/>
      </rPr>
      <t xml:space="preserve"> </t>
    </r>
    <r>
      <rPr>
        <b/>
        <sz val="9"/>
        <rFont val="Arial"/>
        <family val="2"/>
      </rPr>
      <t>charged before the courts</t>
    </r>
    <r>
      <rPr>
        <sz val="9"/>
        <rFont val="Arial"/>
        <family val="2"/>
      </rPr>
      <t xml:space="preserve"> by Public Prosecutors</t>
    </r>
  </si>
  <si>
    <r>
      <t>** If possible, one 'case' should refer to</t>
    </r>
    <r>
      <rPr>
        <b/>
        <i/>
        <sz val="9"/>
        <rFont val="Arial"/>
        <family val="2"/>
      </rPr>
      <t xml:space="preserve"> one offender only</t>
    </r>
    <r>
      <rPr>
        <i/>
        <sz val="9"/>
        <rFont val="Arial"/>
        <family val="2"/>
      </rPr>
      <t>, while in some countries one case can include several offenders. At the same time one 'case' may include one or several offences. Please indicate whether one prosecution case can include one or more than one offender and one or several offences here:</t>
    </r>
  </si>
  <si>
    <t>Number of offenders included in one case:</t>
  </si>
  <si>
    <t>Number of offences included in one case</t>
  </si>
  <si>
    <t>Court data</t>
  </si>
  <si>
    <r>
      <t xml:space="preserve">Court INPUT data: </t>
    </r>
    <r>
      <rPr>
        <b/>
        <u/>
        <sz val="10"/>
        <rFont val="Arial"/>
        <family val="2"/>
      </rPr>
      <t>New</t>
    </r>
    <r>
      <rPr>
        <b/>
        <sz val="10"/>
        <rFont val="Arial"/>
        <family val="2"/>
      </rPr>
      <t xml:space="preserve"> criminal cases initiated during the reporting period</t>
    </r>
  </si>
  <si>
    <t>AJ3.1</t>
  </si>
  <si>
    <r>
      <t xml:space="preserve">Total number of </t>
    </r>
    <r>
      <rPr>
        <b/>
        <sz val="9"/>
        <rFont val="Arial"/>
        <family val="2"/>
      </rPr>
      <t>criminal cases***</t>
    </r>
    <r>
      <rPr>
        <sz val="9"/>
        <rFont val="Arial"/>
        <family val="2"/>
      </rPr>
      <t xml:space="preserve"> </t>
    </r>
    <r>
      <rPr>
        <b/>
        <sz val="9"/>
        <rFont val="Arial"/>
        <family val="2"/>
      </rPr>
      <t>initiated/submitted</t>
    </r>
    <r>
      <rPr>
        <sz val="9"/>
        <rFont val="Arial"/>
        <family val="2"/>
      </rPr>
      <t xml:space="preserve"> in court (sum of first, second and higher instance court cases initiated)</t>
    </r>
  </si>
  <si>
    <t>AJ3.1.1</t>
  </si>
  <si>
    <r>
      <t xml:space="preserve">         of which: Number of </t>
    </r>
    <r>
      <rPr>
        <b/>
        <sz val="9"/>
        <rFont val="Arial"/>
        <family val="2"/>
      </rPr>
      <t>new criminal cases</t>
    </r>
    <r>
      <rPr>
        <sz val="9"/>
        <rFont val="Arial"/>
        <family val="2"/>
      </rPr>
      <t xml:space="preserve"> </t>
    </r>
    <r>
      <rPr>
        <b/>
        <sz val="9"/>
        <rFont val="Arial"/>
        <family val="2"/>
      </rPr>
      <t>initiated/submitted</t>
    </r>
    <r>
      <rPr>
        <sz val="9"/>
        <rFont val="Arial"/>
        <family val="2"/>
      </rPr>
      <t xml:space="preserve"> in </t>
    </r>
    <r>
      <rPr>
        <b/>
        <sz val="9"/>
        <rFont val="Arial"/>
        <family val="2"/>
      </rPr>
      <t xml:space="preserve">first </t>
    </r>
    <r>
      <rPr>
        <sz val="9"/>
        <rFont val="Arial"/>
        <family val="2"/>
      </rPr>
      <t>instance courts</t>
    </r>
  </si>
  <si>
    <t>AJ3.1.2</t>
  </si>
  <si>
    <r>
      <t xml:space="preserve">         of which: Number of </t>
    </r>
    <r>
      <rPr>
        <b/>
        <sz val="9"/>
        <rFont val="Arial"/>
        <family val="2"/>
      </rPr>
      <t>criminal cases</t>
    </r>
    <r>
      <rPr>
        <sz val="9"/>
        <rFont val="Arial"/>
        <family val="2"/>
      </rPr>
      <t xml:space="preserve"> </t>
    </r>
    <r>
      <rPr>
        <b/>
        <sz val="9"/>
        <rFont val="Arial"/>
        <family val="2"/>
      </rPr>
      <t>initiated/submitted</t>
    </r>
    <r>
      <rPr>
        <sz val="9"/>
        <rFont val="Arial"/>
        <family val="2"/>
      </rPr>
      <t xml:space="preserve"> in </t>
    </r>
    <r>
      <rPr>
        <b/>
        <sz val="9"/>
        <rFont val="Arial"/>
        <family val="2"/>
      </rPr>
      <t xml:space="preserve">second and higher </t>
    </r>
    <r>
      <rPr>
        <sz val="9"/>
        <rFont val="Arial"/>
        <family val="2"/>
      </rPr>
      <t>instance courts (courts of appeal)</t>
    </r>
  </si>
  <si>
    <r>
      <t xml:space="preserve">Court OUTPUT data: </t>
    </r>
    <r>
      <rPr>
        <b/>
        <sz val="10"/>
        <rFont val="Arial"/>
        <family val="2"/>
      </rPr>
      <t>Cases adjudicated during the reporting period</t>
    </r>
  </si>
  <si>
    <t>AJ3.2</t>
  </si>
  <si>
    <r>
      <t xml:space="preserve">Total number of </t>
    </r>
    <r>
      <rPr>
        <b/>
        <sz val="9"/>
        <rFont val="Arial"/>
        <family val="2"/>
      </rPr>
      <t>adjudicated criminal cases</t>
    </r>
    <r>
      <rPr>
        <sz val="9"/>
        <rFont val="Arial"/>
        <family val="2"/>
      </rPr>
      <t xml:space="preserve"> in court (sum of first, second and higher instance court cases adjudicated)</t>
    </r>
  </si>
  <si>
    <t>AJ3.2.1</t>
  </si>
  <si>
    <r>
      <t xml:space="preserve">         of which: Number of </t>
    </r>
    <r>
      <rPr>
        <b/>
        <sz val="9"/>
        <rFont val="Arial"/>
        <family val="2"/>
      </rPr>
      <t>adjudicated criminal cases</t>
    </r>
    <r>
      <rPr>
        <sz val="9"/>
        <rFont val="Arial"/>
        <family val="2"/>
      </rPr>
      <t xml:space="preserve"> in </t>
    </r>
    <r>
      <rPr>
        <b/>
        <sz val="9"/>
        <rFont val="Arial"/>
        <family val="2"/>
      </rPr>
      <t xml:space="preserve">first instance </t>
    </r>
    <r>
      <rPr>
        <sz val="9"/>
        <rFont val="Arial"/>
        <family val="2"/>
      </rPr>
      <t>courts</t>
    </r>
  </si>
  <si>
    <t>AJ3.2.1.1</t>
  </si>
  <si>
    <r>
      <t xml:space="preserve">                         of which:Number of </t>
    </r>
    <r>
      <rPr>
        <b/>
        <sz val="9"/>
        <rFont val="Arial"/>
        <family val="2"/>
      </rPr>
      <t>adjudicated criminal cases</t>
    </r>
    <r>
      <rPr>
        <sz val="9"/>
        <rFont val="Arial"/>
        <family val="2"/>
      </rPr>
      <t xml:space="preserve"> in</t>
    </r>
    <r>
      <rPr>
        <b/>
        <sz val="9"/>
        <rFont val="Arial"/>
        <family val="2"/>
      </rPr>
      <t xml:space="preserve"> first instance </t>
    </r>
    <r>
      <rPr>
        <sz val="9"/>
        <rFont val="Arial"/>
        <family val="2"/>
      </rPr>
      <t>courts</t>
    </r>
    <r>
      <rPr>
        <b/>
        <sz val="9"/>
        <rFont val="Arial"/>
        <family val="2"/>
      </rPr>
      <t xml:space="preserve"> </t>
    </r>
    <r>
      <rPr>
        <sz val="9"/>
        <rFont val="Arial"/>
        <family val="2"/>
      </rPr>
      <t>by a</t>
    </r>
    <r>
      <rPr>
        <b/>
        <sz val="9"/>
        <rFont val="Arial"/>
        <family val="2"/>
      </rPr>
      <t xml:space="preserve"> decision on the merits</t>
    </r>
  </si>
  <si>
    <t>AJ3.2.1.2</t>
  </si>
  <si>
    <r>
      <t xml:space="preserve">                         of which:Number of </t>
    </r>
    <r>
      <rPr>
        <b/>
        <sz val="9"/>
        <rFont val="Arial"/>
        <family val="2"/>
      </rPr>
      <t>adjudicated criminal cases</t>
    </r>
    <r>
      <rPr>
        <sz val="9"/>
        <rFont val="Arial"/>
        <family val="2"/>
      </rPr>
      <t xml:space="preserve"> in </t>
    </r>
    <r>
      <rPr>
        <b/>
        <sz val="9"/>
        <rFont val="Arial"/>
        <family val="2"/>
      </rPr>
      <t>first instance</t>
    </r>
    <r>
      <rPr>
        <sz val="9"/>
        <rFont val="Arial"/>
        <family val="2"/>
      </rPr>
      <t xml:space="preserve"> courts by </t>
    </r>
    <r>
      <rPr>
        <b/>
        <sz val="9"/>
        <rFont val="Arial"/>
        <family val="2"/>
      </rPr>
      <t>withdrawal, settlement, lack of jurisdiction</t>
    </r>
  </si>
  <si>
    <t>AJ3.2.1.3</t>
  </si>
  <si>
    <r>
      <t xml:space="preserve">                         of which:Number of </t>
    </r>
    <r>
      <rPr>
        <b/>
        <sz val="9"/>
        <rFont val="Arial"/>
        <family val="2"/>
      </rPr>
      <t>adjudicated criminal cases</t>
    </r>
    <r>
      <rPr>
        <sz val="9"/>
        <rFont val="Arial"/>
        <family val="2"/>
      </rPr>
      <t xml:space="preserve"> in </t>
    </r>
    <r>
      <rPr>
        <b/>
        <sz val="9"/>
        <rFont val="Arial"/>
        <family val="2"/>
      </rPr>
      <t>first instance</t>
    </r>
    <r>
      <rPr>
        <sz val="9"/>
        <rFont val="Arial"/>
        <family val="2"/>
      </rPr>
      <t xml:space="preserve"> courts by </t>
    </r>
    <r>
      <rPr>
        <b/>
        <sz val="9"/>
        <rFont val="Arial"/>
        <family val="2"/>
      </rPr>
      <t>other means</t>
    </r>
  </si>
  <si>
    <t>AJ3.2.2</t>
  </si>
  <si>
    <r>
      <t xml:space="preserve">         of which: Number of</t>
    </r>
    <r>
      <rPr>
        <b/>
        <sz val="9"/>
        <rFont val="Arial"/>
        <family val="2"/>
      </rPr>
      <t xml:space="preserve"> adjudicated criminal cases</t>
    </r>
    <r>
      <rPr>
        <sz val="9"/>
        <rFont val="Arial"/>
        <family val="2"/>
      </rPr>
      <t xml:space="preserve"> in </t>
    </r>
    <r>
      <rPr>
        <b/>
        <sz val="9"/>
        <rFont val="Arial"/>
        <family val="2"/>
      </rPr>
      <t xml:space="preserve">second and higher </t>
    </r>
    <r>
      <rPr>
        <sz val="9"/>
        <rFont val="Arial"/>
        <family val="2"/>
      </rPr>
      <t>instance courts (courts of appeal)</t>
    </r>
  </si>
  <si>
    <r>
      <t>*** If possible, one 'case' should refer to</t>
    </r>
    <r>
      <rPr>
        <b/>
        <i/>
        <sz val="9"/>
        <rFont val="Arial"/>
        <family val="2"/>
      </rPr>
      <t xml:space="preserve"> one offender only</t>
    </r>
    <r>
      <rPr>
        <i/>
        <sz val="9"/>
        <rFont val="Arial"/>
        <family val="2"/>
      </rPr>
      <t>, while in some countries one case can include several offenders. At the same time one 'case' may include one or several offences. Please indicate whether one court case can include one or more than one offender and one or several offences here:</t>
    </r>
  </si>
  <si>
    <t>Criminal cases pending as of 31 DECEMBER* (backlog)</t>
  </si>
  <si>
    <t>AJ4.1</t>
  </si>
  <si>
    <r>
      <t xml:space="preserve">Number of </t>
    </r>
    <r>
      <rPr>
        <b/>
        <sz val="9"/>
        <rFont val="Arial"/>
        <family val="2"/>
      </rPr>
      <t>criminal cases pending</t>
    </r>
    <r>
      <rPr>
        <sz val="9"/>
        <rFont val="Arial"/>
        <family val="2"/>
      </rPr>
      <t xml:space="preserve"> at</t>
    </r>
    <r>
      <rPr>
        <b/>
        <sz val="9"/>
        <rFont val="Arial"/>
        <family val="2"/>
      </rPr>
      <t xml:space="preserve"> first instance </t>
    </r>
    <r>
      <rPr>
        <sz val="9"/>
        <rFont val="Arial"/>
        <family val="2"/>
      </rPr>
      <t>courts</t>
    </r>
  </si>
  <si>
    <t>Court decisions appealed</t>
  </si>
  <si>
    <t>AJ5.1</t>
  </si>
  <si>
    <r>
      <t>Number of</t>
    </r>
    <r>
      <rPr>
        <b/>
        <sz val="9"/>
        <rFont val="Arial"/>
        <family val="2"/>
      </rPr>
      <t xml:space="preserve"> first instance</t>
    </r>
    <r>
      <rPr>
        <sz val="9"/>
        <rFont val="Arial"/>
        <family val="2"/>
      </rPr>
      <t xml:space="preserve"> court decisions on criminal cases </t>
    </r>
    <r>
      <rPr>
        <b/>
        <sz val="9"/>
        <rFont val="Arial"/>
        <family val="2"/>
      </rPr>
      <t>appealed</t>
    </r>
  </si>
  <si>
    <t>Average duration of criminal trials</t>
  </si>
  <si>
    <t>AJ6.1</t>
  </si>
  <si>
    <r>
      <t xml:space="preserve">Average </t>
    </r>
    <r>
      <rPr>
        <b/>
        <sz val="9"/>
        <rFont val="Arial"/>
        <family val="2"/>
      </rPr>
      <t>duration</t>
    </r>
    <r>
      <rPr>
        <sz val="9"/>
        <rFont val="Arial"/>
        <family val="2"/>
      </rPr>
      <t xml:space="preserve"> of criminal trials in</t>
    </r>
    <r>
      <rPr>
        <b/>
        <sz val="9"/>
        <rFont val="Arial"/>
        <family val="2"/>
      </rPr>
      <t xml:space="preserve"> first instance</t>
    </r>
    <r>
      <rPr>
        <sz val="9"/>
        <rFont val="Arial"/>
        <family val="2"/>
      </rPr>
      <t xml:space="preserve"> courts (days)*</t>
    </r>
  </si>
  <si>
    <t>* The average duration of criminal trials is calculated as the arithmetic average (mean) of the duration, in days, of all criminal trials resolved in the reporting period</t>
  </si>
  <si>
    <t>Access to legal aid provided by the State/justice administration</t>
  </si>
  <si>
    <t>AJ7.1</t>
  </si>
  <si>
    <r>
      <t xml:space="preserve">Number of criminal cases out of all criminal cases initiated in the same year in which </t>
    </r>
    <r>
      <rPr>
        <b/>
        <sz val="9"/>
        <rFont val="Arial"/>
        <family val="2"/>
      </rPr>
      <t>free legal aid</t>
    </r>
    <r>
      <rPr>
        <sz val="9"/>
        <rFont val="Arial"/>
        <family val="2"/>
      </rPr>
      <t xml:space="preserve"> by the State was granted</t>
    </r>
  </si>
  <si>
    <t>Type of legal aid provided:</t>
  </si>
  <si>
    <t>METADATA:</t>
  </si>
  <si>
    <t>YES, Legal Advice only</t>
  </si>
  <si>
    <t>YES, Representation in Court only</t>
  </si>
  <si>
    <t>OTHER</t>
  </si>
  <si>
    <t>Uncertain</t>
  </si>
  <si>
    <t>D1</t>
  </si>
  <si>
    <t>D2</t>
  </si>
  <si>
    <t>D3</t>
  </si>
  <si>
    <t>D4</t>
  </si>
  <si>
    <t>D5</t>
  </si>
  <si>
    <t>D6</t>
  </si>
  <si>
    <t>D7</t>
  </si>
  <si>
    <t>D8</t>
  </si>
  <si>
    <t>D9</t>
  </si>
  <si>
    <t>D10</t>
  </si>
  <si>
    <t>D11</t>
  </si>
  <si>
    <t>D12</t>
  </si>
  <si>
    <t>Question Nr. (see previous sheet 'Metadata Numbering')</t>
  </si>
  <si>
    <t>MD1</t>
  </si>
  <si>
    <t>MD2</t>
  </si>
  <si>
    <t>MD3</t>
  </si>
  <si>
    <t>MC1</t>
  </si>
  <si>
    <t>MC2</t>
  </si>
  <si>
    <t>MC3</t>
  </si>
  <si>
    <t>Answer (only when substantive differences are indicated)</t>
  </si>
  <si>
    <t xml:space="preserve"> Data source: Federal Office of Justice, www.bundesjustizamt.de; Else: Federal Statistical Office of Germany, Prosecution Statistics; Federal Statistical Office of Germany, Criminal Court Statistics; </t>
  </si>
  <si>
    <t>AJ1.1: Data is collected only every two years as at 31 December;</t>
  </si>
  <si>
    <t>Se hace referencia a las causas incoadas por los jueces de instrucción (diligencias previas, sumarios,  procedimientos de faltas y jurisdicción de menores), las causas pueden incluir uno o varios infractores y uno o varios delitos.</t>
  </si>
  <si>
    <t>Se hace referencia a las causas sobreseidas por el juez instructor en fase de investigación.</t>
  </si>
  <si>
    <t>Las causas pueden incluir a uno o varios infractores y uno o varios delitos</t>
  </si>
  <si>
    <t>Общее число поступивших в суды первой инстанции уголовных дел за отчетный период (включая число, не рассмотренных дел на 1 января каждого отчетного периода).</t>
  </si>
  <si>
    <t>Данные получены по формуле: чило неразрешенных дел за отчетный период /   число разрешенных дел за отчетный период*365</t>
  </si>
  <si>
    <t xml:space="preserve">Общее число поступивших в суды первой инстанции уголовных дел за отчетный период (включая число, нерассмотренных дел на 1 января каждого отчетного периода), а также Общее число уголовных дел поступивших  на производство судов апелляционной и кассационной инстанций на основании жалоб и протестов на решения судов нижестоящей инстанции.   
</t>
  </si>
  <si>
    <t xml:space="preserve">Общее число уголовных дел поступивших  на производство судов апелляционной и кассационной инстанций на основании жалоб и протестов на решения судов нижестоящей инстанции.
</t>
  </si>
  <si>
    <t xml:space="preserve">Число уголовных дел, по которым были вынесены приговоры. </t>
  </si>
  <si>
    <t xml:space="preserve">Число уголовных дел, по которым были вынесены решения (кроме приговоров). </t>
  </si>
  <si>
    <t>COVER PERSONNEL ENGAGED AS PROSECUTORS (ADMINISTRATIVE MENAGEMENT, DEPUTY MANAGEMENT, PROSECUTORS AND JUNIOR PROSECUTORS) .</t>
  </si>
  <si>
    <t>IN POINT 2.1 THE NUMBER OF NEWLY INITIATED OF PROSECUTORS OR INVESTIGATION BODY PRE-TRIAL PROCEEDINGS IS PRESENT.CASES FOR WHICH PROSECUTOR WAS NOT INITIATED PRE-TRIAL PROCEEDING AND CASES WITH TRAVERSE AND SUSPENDED CASES WERE NOT INCLUDED. IN 2011 г. THEIR NUMBER WAS 108082,  IN 2012 THEY WERE 76677, AND IN 2013 - 99040.</t>
  </si>
  <si>
    <t xml:space="preserve">COVERS THE NUMBER OF DISCONTINUED PRE-TRIAL PROCEEDINGS, INCL. BY REASON OF  PRESCRIPTION. </t>
  </si>
  <si>
    <t>Se incluye las solicitudes de sobreseimiento y la desestimación.</t>
  </si>
  <si>
    <t>Se incluye las acusaciones</t>
  </si>
  <si>
    <t>Son los que terminan con una sentencia sea condenatoria o absolutoria</t>
  </si>
  <si>
    <t>Causa: uno o varios delitos, y uno o varios infractores (respuesta de abajo que no se puede seleccionar)</t>
  </si>
  <si>
    <t>data correspond to 1. January</t>
  </si>
  <si>
    <t>Not including traffic offences</t>
  </si>
  <si>
    <t xml:space="preserve">The unusual high figures in 2012 is due to a changed procedure by the police in the first instance courts for fines. This is changed again in 2013. </t>
  </si>
  <si>
    <t xml:space="preserve">This is cases where lay judges assisted in the judgment; it is not the average of all criminal cases as that would be too broad. </t>
  </si>
  <si>
    <t xml:space="preserve">This is measured as appealed cases received by the two High Courts. </t>
  </si>
  <si>
    <t>Number of offences, not cases. Not possible to make choices below???</t>
  </si>
  <si>
    <t>One case may include one or several offenders. One case may include one or several offences. (This cannot be chosen below, because it is behind password)</t>
  </si>
  <si>
    <t xml:space="preserve">One case may include one or several offenders. One case may include one or several offences. (This cannot be chosen below, because it is behind password). </t>
  </si>
  <si>
    <t>Cases were discontinued because any offender could not be identified inside the case (one case may include one or several offenders).</t>
  </si>
  <si>
    <t>Cases initiated in Supreme Court are not included. One case may include one or several offenders. One case may include one or several offences. (This cannot be chosen below, because it is behind password).</t>
  </si>
  <si>
    <t xml:space="preserve">Cases initiated in Supreme Court are not included, only courts of appeal. One case may include one or several offenders. One case may include one or several offences. (This cannot be chosen below, because it is behind password). </t>
  </si>
  <si>
    <t>data refer only to number of lawsuits</t>
  </si>
  <si>
    <t>number of cases finished with a judgement</t>
  </si>
  <si>
    <t>number of cases finished with a court order [Section 332/Act XIX of 1998 on Criminal Proceedings; due to suspension or change of venue; due to consolidation of actions (2013)]</t>
  </si>
  <si>
    <t>number of cases finished with a court order (other means)</t>
  </si>
  <si>
    <t>as of 31 March, each year</t>
  </si>
  <si>
    <t>AJ1.1.2</t>
  </si>
  <si>
    <t xml:space="preserve">The data includes not only criminal cases discontinued due to lack of the identified offender, but also the ones due to other reasons such as lack of identified witness. </t>
  </si>
  <si>
    <t>поступило прокурору уголовных дел в порядке ст.ст,190-3, 280,287,514 УПК РК</t>
  </si>
  <si>
    <t>направлено в суд в порядке в порядке ст.ст. 284, 289,514,190ч4п.1 УПК РК</t>
  </si>
  <si>
    <t>поступило в суд</t>
  </si>
  <si>
    <t>окончено дел судами первой инстанции с учетом остатка нерасмотренных дел на конец отчетного периода</t>
  </si>
  <si>
    <t xml:space="preserve">находилось в производстве уголовных дел </t>
  </si>
  <si>
    <t>без учета жалоб</t>
  </si>
  <si>
    <t>по делам, жалобам и протестам</t>
  </si>
  <si>
    <t xml:space="preserve">1. Рассмотрено с вынесением приговора и прекращено дел  2. Сведения приведены с учетом дел, рассмотренных и числа остатка нерассмотренных дел на начало отчетного периода </t>
  </si>
  <si>
    <t>отменено и изменено приговоров и постановлений в судах аппеляционной, касационной и надзорной инстанций. 2011 год без учета кассационной инстанции</t>
  </si>
  <si>
    <t>только по аппеляционной инстанции</t>
  </si>
  <si>
    <t>Excludes data provided in line  AJ2.2.1</t>
  </si>
  <si>
    <t xml:space="preserve">Data are not included in line AJ2.2. According to the criminal law of Lithuania  criminal cases (Pre-trial investigation)  are suspended but not discontinued in cases where the offender could not be identified. </t>
  </si>
  <si>
    <t>Fuente: INEGI. Con base en información de los Censos Nacionales de Procuración de Justicia Estatal 2012, 2013 y preliminar del Censo Nacional de Procuración de Justicia Estatal 2014.</t>
  </si>
  <si>
    <t>En el ejercicio 2013 se recibieron 1 679 702 causas penales del fuero común y 42 954 causas penales del fuero fedeal; mientras que para el ejercicio 2012 se recibieron 1 687 978 causas penales del fuero común y 125 328 causas penales del fuero federal. Mientras que en el ejercicio 2011 solo se registran 1 660 806 causas penales del fuero común
Fuente: INEGI. Con base en información de los Censos Nacionales de Procuración de Justicia Estatal 2012, 2013 y preliminar del Censo Nacional de Procuración de Justicia Estatal 2014 y la Procuraduría General de la República</t>
  </si>
  <si>
    <t>En el ejercicio 2013 se concluyeron 1 407 187 causas penales del fuero común  (1 254 854 de adultos y 42 545 de menores) y 109 788 causas penales del fuero federal; mientras que para el ejercicio 2012 se concluyeron 1 829 857 causas penales del fuero común ( 1 686 971 de adultos y 24 598 de menores) y 118 288 causas penales del fuero federal. Mientras que en el ejercicio 2011 solo se registran 973 796 causas penales del fuero común (948 226 de adultos y 25 570 de menores).
Fuente: INEGI. Con base en información de los Censos Nacionales de Procuración de Justicia Estatal 2012, 2013 y preliminar del Censo Nacional de Procuración de Justicia Estatal 2014 y la Procuraduría General de la República</t>
  </si>
  <si>
    <t>En el ejercicio 2013 se llevaron a tribunales 293 057 causas penales del fuero común  (250 760 de adultos y 10 549 de menores) y 31 748 causas penales del fuero federal; mientras que para el ejercicio 2012 se llevaron a tribunales 541 977 causas penales del fuero común ( 478 627 de adultos y 19 922 de menores) y 43 428 causas penales del fuero federal. Mientras que en el ejercicio 2011 solo se registran 222 440 causas penales del fuero común (212 012 de adultos y 10 428 de menores).
Fuente: INEGI. Con base en información de los Censos Nacionales de Procuración de Justicia Estatal 2012, 2013 y preliminar del Censo Nacional de Procuración de Justicia Estatal 2014 y la Procuraduría General de la República</t>
  </si>
  <si>
    <t>En el ejercicio 2013 se presentaron 232 242 causas penales de primera instancia del fuero común  (215 638 de adultos y 16 090 de menores) y 514 causas penales del fuero federal; mientras que para el ejercicio 2012 se presentaron en primera instancia257 799 causas penales del fuero común (240 108 de adultos y 17 177 de menores) y 514 causas penales del fuero federal. Mientras que en el ejercicio 2011 solo se registran 493 620 causas penales del fuero común (485 582 de adultos y 7 718 de menores) y 230 causas del fuero federal.
Fuente: INEGI. Con base en información de los Censos Nacionales de Impartición de Justicia Estatal 2012, 2013 y preliminar del Censo Nacional de Impartición de Justicia Estatal 2014 y la información de los Censos Nacionales de Impartición de Justicia Federal 2012 y 2013.</t>
  </si>
  <si>
    <t>En el ejercicio 2013 se presentaron 269 472 causas penales falladas de primera instancia del fuero común  (258 963 de adultos y 9 978 de menores) y 531 causas penales del fuero federal; mientras que para el ejercicio 2012 se presentaron en primera instancia 281 355 causas penales del fuero común (264 839 de adultos y 15 985 de menores) y 531 causas penales del fuero federal. Mientras que en el ejercicio 2011 solo se registran 271 746 causas penales del fuero común (260 323 de adultos y 11 104 de menores) y 319 causas del fuero federal.
Fuente: INEGI. Con base en información de los Censos Nacionales de Impartición de Justicia Estatal 2012, 2013 y preliminar del Censo Nacional de Impartición de Justicia Estatal 2014 y la información de los Censos Nacionales de Impartición de Justicia Federal 2012 y 2013.</t>
  </si>
  <si>
    <t>En el ejercicio 2013 se presentaron 232 773 causas penales penales del fuero común  (215 638 de adultos y 16 090 de menores) y 1 045 causas penales del fuero federal; mientras que para el ejercicio 2012 se presentaron 370 655 causas penales del fuero común (347 643 de adultos y 21 967 de menores) y 1 045 causas penales del fuero federal. Mientras que en el ejercicio 2011 solo se registran 541 439 causas penales del fuero común (532 468 de adultos y 8 332 de menores) y 639 causas del fuero federal.
Fuente: INEGI. Con base en información de los Censos Nacionales de Impartición de Justicia Estatal 2012, 2013 y preliminar del Censo Nacional de Impartición de Justicia Estatal 2014 y la información de los Censos Nacionales de Impartición de Justicia Federal 2012 y 2013.</t>
  </si>
  <si>
    <t>Fuente: INEGI. Con base en información de los Censos Nacionales de Impartición de Justicia Estatal 2012, 2013 y preliminar del Censo Nacional de Impartición de Justicia Estatal 2014 y la información de los Censos Nacionales de Impartición de Justicia Federal 2012 y 2013.</t>
  </si>
  <si>
    <t>En el ejercicio 2013 se fallaron o determinaron 269 472 causas penales ; mientras que para el ejercicio 2012 se presentaron en primera instancia 363 754 . Y para el ejercicio 2011 solo se registran 345 800 causas penales.
Fuente: INEGI. Con base en información de los Censos Nacionales de Impartición de Justicia Estatal 2012, 2013 y preliminar del Censo Nacional de Impartición de Justicia Estatal 2014 y la información de los Censos Nacionales de Impartición de Justicia Federal 2012 y 2013.</t>
  </si>
  <si>
    <t>En el ejercicio 2013 se presentaron 211 146 causas penales pendientes de primera instancia del fuero común  (200 926 de adultos y 10 220 de menores); mientras que para el ejercicio 2012 se presentaron en primera instancia 179 337 causas penales del fuero común (15 356  de adultos y 899 de menores). Y para el ejercicio 2011 solo se registran 351 831 causas penales del fuero común (21 176 de adultos y 681 de menores).
Fuente: INEGI. Con base en información de los Censos Nacionales de Impartición de Justicia Estatal 2012, 2013 y preliminar del Censo Nacional de Impartición de Justicia Estatal 2014.</t>
  </si>
  <si>
    <t>En el ejercicio 2013 se recurrieron 15 491 causas penales pendientes de primera instancia del fuero común  (12 104 de adultos y 3 387 de menores); mientras que para el ejercicio 2012 se presentaron en primera instancia 16 255 causas penales del fuero común (15 356  de adultos y 899 de menores). Y para el ejercicio 2011 solo se registran 21 857 causas penales del fuero común (21 176 de adultos y 681 de menores).
Fuente: INEGI. Con base en información de los Censos Nacionales de Impartición de Justicia Estatal 2012, 2013 y preliminar del Censo Nacional de Impartición de Justicia Estatal 2014.</t>
  </si>
  <si>
    <t>Data include legal entities</t>
  </si>
  <si>
    <t>Technical and discretionary dismissal</t>
  </si>
  <si>
    <t>Transaction and penal order</t>
  </si>
  <si>
    <t>Cels below: One offender only &amp; one or more than one offence</t>
  </si>
  <si>
    <t>In 2013, for 60.813 legal-aid-certificates clients had to pay a contribution, while 60.374 certificates were free of charge, in the sense that nothing had to be paid by the client (for example because someone is detained). In 2012, 64.215 of the certificates were free of charge. In 2011, 60.398 were free.</t>
  </si>
  <si>
    <t>Unfindable suspect</t>
  </si>
  <si>
    <t>Adjudicated criminal cases in first instance courts. Excludes second and higher instance court cases. Data include legal entities.</t>
  </si>
  <si>
    <t xml:space="preserve">Convictions, acquittals and discharges </t>
  </si>
  <si>
    <t xml:space="preserve">A case is only one offence, but it can include several offenders.  </t>
  </si>
  <si>
    <t>ingresos penales de primer ingreso</t>
  </si>
  <si>
    <t>sobreseimientos</t>
  </si>
  <si>
    <t>sentencias</t>
  </si>
  <si>
    <t>llamamiento a juicio</t>
  </si>
  <si>
    <t>sobreseimientos definitivos</t>
  </si>
  <si>
    <t>Data were from the Supreme Court of the Philippines (SCP)</t>
  </si>
  <si>
    <t>Supreme Court, Appellate courts, except Regional Trial Courts not included</t>
  </si>
  <si>
    <t>The weighted average calculated for main type of criminal cases in first instance</t>
  </si>
  <si>
    <t>Includes criminal cases in courts of 1st instance</t>
  </si>
  <si>
    <t>includes the criminal cases in court of 1st instance</t>
  </si>
  <si>
    <t>includes the criminal cases in court of 1st instance,  second and higher instance</t>
  </si>
  <si>
    <t>includes the criminal cases in court of second and higher instance</t>
  </si>
  <si>
    <t xml:space="preserve">L'application ECRI qui fournit ce type de données est entrée en vigueur comme suit: en 2012 pour les Cour d'appel, en 2013 pour les tribunaux aussi et en 2014 ont ete incluses les tribunaux d'arrondissement.  Donc, pour 2012 sont incluses seulement les Cours d'appel et en 2013 sont incluses aussi les tribunaux. Les tribunaux d'arrondissement sont excluses. </t>
  </si>
  <si>
    <t>Всего окончено производством уголовных дел в судах первой инстанции.</t>
  </si>
  <si>
    <t>Расчет произведен по методике, учитывающей показатели движения дел (Остаток на конец отчетного периода/Число оконченных производством дел*365), предложенной в документе «Совместный проект Европейского Союза и Совета Европы «Введение апелляционного производства в российской судебной системе». Уроки европейского передового опыта в области оценки качества работы судов и бюджетирования, ориентированного на результат. Часть II отчета по первому этапу деятельности рабочей группы по оценке воздействия от введения апелляционного производства в России. Генеральный директорат по правам человека и верховенству права, Страсбург, 16 сентября 2012 года»</t>
  </si>
  <si>
    <t>Приведена информация о количестве уголовных дел в отношении лиц, совершивших одно или несколько преступлений, поступивших для рассмотрения в суды первой, апелляционной, кассационной инстанций.</t>
  </si>
  <si>
    <t>Приведена информация о количестве оконченных производством уголовных дел в судах первой, апелляционной, кассационной инстанций.</t>
  </si>
  <si>
    <t>Дела, рассмотренные в судах первой инстанции по существу с вынесением приговора, постановления о прекращении прозводства по делу, применения принудительных мер медицинского характера.</t>
  </si>
  <si>
    <t>Окончено дел по рассмотрению жалоб и представлений на приговоры и иные судебные решения, вынесенные по существу дела, в апелляционном и кассационном порядках.</t>
  </si>
  <si>
    <t>Приведена информация по числу лиц, в отношении которых обжалованы не вступившие в силу судебные решения в апелляционном порядке.</t>
  </si>
  <si>
    <t>Передано уголовных дел по подсудности, подведомственности.</t>
  </si>
  <si>
    <t>Окончено производств в связи с возвращением уголовных дел прокурору для устранения недостатков в порядке ст. 237 УПК РФ.</t>
  </si>
  <si>
    <t>Data is based on reporting period ending 31 March.</t>
  </si>
  <si>
    <t>The number of cases where the offender is unknown plus the number of cases discontinued by Public Prosecutor.</t>
  </si>
  <si>
    <t>Agreement on the admission of guilt should be confirmed by the judicial authority. The data for 2012 cover the period from 15th of May 2012 till 31th of December 2012.</t>
  </si>
  <si>
    <t xml:space="preserve">The number of cases where the offender is unknown. Of this cases approximately in 2000 cases per year the offender is identified.      
</t>
  </si>
  <si>
    <t>One or more than one offender, one or more than one offence.</t>
  </si>
  <si>
    <t>Data for 2012 only covers the period April to December.</t>
  </si>
  <si>
    <t>Average number of days from charge to completion in the first instance courts.</t>
  </si>
  <si>
    <t>Figures relate to the total number of appellants dealt with at a second tier court.</t>
  </si>
  <si>
    <t>Cases received in the Crown and Magistrates' Court</t>
  </si>
  <si>
    <t>Cases disposed in the Crown and Magistrates' Court</t>
  </si>
  <si>
    <t>Cases received in the Crown and Magistrates' Court and Court of Appeal (Criminal ) and County Court Appeals (Criminal)</t>
  </si>
  <si>
    <t>Cases received in the Court of Appeal (Criminal ) and County Court Appeals (Criminal)</t>
  </si>
  <si>
    <t>Cases disposed in the Crown and Magistrates' Court and Court of Appeal (Criminal ) and County Court Appeals (Criminal)</t>
  </si>
  <si>
    <t>Cases disposed in the Court of Appeal (Criminal ) and County Court Appeals (Criminal)</t>
  </si>
  <si>
    <t>Figure is a heacount of those staff at work or on paid leave on 31 December. Trainee Solicitors have also been included. We have not counted those on unpaid leave or Advocate Deputes as they are not directly employed by COPFS</t>
  </si>
  <si>
    <t>Number of authorized FTEs for U.S. Attorneys and Assistant U.S. Attorneys.</t>
  </si>
  <si>
    <t>Federal cases only. Number of defendants filed in U.S. District Courts in period ending Sept. 30.</t>
  </si>
  <si>
    <t>Number of defendant terminations in criminal cases in  U.S. District Courts in period ending Sept. 30.</t>
  </si>
  <si>
    <t>Median number of days (converted from months) from time of filling to disposition of case. Criminal cases in U.S. District Courts only.</t>
  </si>
  <si>
    <t xml:space="preserve">Federal criminal cases only. </t>
  </si>
  <si>
    <t>Federal cases only. Number of filings commenced in U.S. Courts of Appeal in period ending Sept. 30.</t>
  </si>
  <si>
    <t>Number of defendants in criminal cases terminated in U.S. Courts of Appeal in period ending Sept. 30.</t>
  </si>
  <si>
    <t>Federal cases only. Number of defendants in criminal cases pending in U.S. District Courts in period ending Sept. 30.</t>
  </si>
  <si>
    <t>Federal criminal cases only. Number of appeals filed in period ending Sept. 30.</t>
  </si>
  <si>
    <t>The figures do not include the number of “fiat counsel” engaged as we do not keep the exact figure of this group of counsel as of a particular time of the year.  At present, there are about 580 fiat counsel.</t>
  </si>
  <si>
    <t>Refers to the number of legal advice given.</t>
  </si>
  <si>
    <t>Refers to the number of defendants dealt with by way of ONE/bind over.</t>
  </si>
  <si>
    <t>Refers to the number of defendants convicted in Magistrates’ Courts, District Court and Court of First Instance.  Figures include the ONE/bind over cases.</t>
  </si>
  <si>
    <t>Refers to the number of defendants (which may cover more than one offence for each defendant)</t>
  </si>
  <si>
    <t>1. Other than the legal aid services provided by our department, there are other forms of legal assistance provided by the government, such as the Duty Lawyers Scheme. The answers provided herein were only confined to legal aid services provided by the Legal Aid Department. 
2. All legal aid applications in Hong Kong are subject to means and merits tests.  Depending on the financial resources of an applicant, he/she may need to pay a contribution.  The figures provided herein are the number of criminal legal aid certificates granted at nil contribution.  
3.   The figures provided herein refer to the number of free legal aid certificates granted. In a particular criminal case, there may be more than 1 defendants who have applied and been granted free legal aid. 
4.   We do not have the number of criminal cases initiated in court and you may wish to consult the Judiciary.</t>
  </si>
  <si>
    <t>Refers to the number of cases (which may cover more than one defendant / offence for each case)</t>
  </si>
  <si>
    <t>прокуроры и следователи</t>
  </si>
  <si>
    <t xml:space="preserve">Понятие "Новые уголовные дела" некорректно, так как оно относительно, всего органами прокуратуры возбужденно уголовных дел по состоянию на 31 декабря. </t>
  </si>
  <si>
    <t>检察人员：包括检察长、副检察长、检察员和助理检察员。</t>
  </si>
  <si>
    <t>一个案件一名罪犯或不止一名罪犯</t>
  </si>
  <si>
    <t>人民法院刑事一审受案数量</t>
  </si>
  <si>
    <t>人民法院刑事一审结案数量</t>
  </si>
  <si>
    <t>人民法院刑事一审、二审受案数量，包括自诉案件</t>
  </si>
  <si>
    <t>人民法院刑事二审受案数量</t>
  </si>
  <si>
    <t>人民法院刑事一审、二审结案数量，包括自诉案件</t>
  </si>
  <si>
    <t>刑事一审结案中判决案件数量</t>
  </si>
  <si>
    <t>人民法院刑事二审结案数量</t>
  </si>
  <si>
    <t>人民法院刑事一审未结案数量</t>
  </si>
  <si>
    <t>人民法院刑事二审受案数量，包括对可上诉裁定的上诉</t>
  </si>
  <si>
    <t>刑事一审结案中调解、撤诉、移送案件数量</t>
  </si>
  <si>
    <t>刑事一审结案中驳回自诉、终止案件数量</t>
  </si>
  <si>
    <t>所提供數據只限於檢察院立案調查但因證據不足、準公罪或私罪被害人不追究等原因為起訴而歸檔的案件。</t>
  </si>
  <si>
    <t xml:space="preserve">Question Nr. </t>
  </si>
  <si>
    <t>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</si>
</sst>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 ###\ ##0"/>
  </numFmts>
  <fonts count="36" x14ac:knownFonts="1">
    <font>
      <sz val="12"/>
      <color theme="1"/>
      <name val="Times New Roman"/>
      <family val="2"/>
    </font>
    <font>
      <sz val="12"/>
      <color theme="0"/>
      <name val="Times New Roman"/>
      <family val="2"/>
    </font>
    <font>
      <sz val="10"/>
      <name val="Arial"/>
      <family val="2"/>
    </font>
    <font>
      <b/>
      <sz val="12"/>
      <color theme="1"/>
      <name val="Times New Roman"/>
      <family val="1"/>
    </font>
    <font>
      <b/>
      <sz val="11"/>
      <color theme="1"/>
      <name val="Arial"/>
      <family val="2"/>
    </font>
    <font>
      <sz val="12"/>
      <color theme="1"/>
      <name val="Times New Roman"/>
      <family val="2"/>
    </font>
    <font>
      <b/>
      <sz val="20"/>
      <name val="Arial"/>
      <family val="2"/>
    </font>
    <font>
      <b/>
      <sz val="18"/>
      <name val="Arial"/>
      <family val="2"/>
    </font>
    <font>
      <b/>
      <sz val="16"/>
      <name val="Arial"/>
      <family val="2"/>
    </font>
    <font>
      <b/>
      <sz val="10"/>
      <color theme="1"/>
      <name val="Times New Roman"/>
      <family val="2"/>
    </font>
    <font>
      <sz val="10"/>
      <color theme="1"/>
      <name val="Times New Roman"/>
      <family val="2"/>
    </font>
    <font>
      <sz val="11"/>
      <color theme="1"/>
      <name val="Calibri"/>
      <family val="2"/>
      <scheme val="minor"/>
    </font>
    <font>
      <sz val="9"/>
      <name val="Arial"/>
      <family val="2"/>
    </font>
    <font>
      <b/>
      <sz val="14"/>
      <color theme="0"/>
      <name val="Arial"/>
      <family val="2"/>
    </font>
    <font>
      <sz val="12"/>
      <name val="Arial"/>
      <family val="2"/>
    </font>
    <font>
      <sz val="9"/>
      <color indexed="9"/>
      <name val="Arial"/>
      <family val="2"/>
    </font>
    <font>
      <b/>
      <sz val="14"/>
      <color indexed="9"/>
      <name val="Arial"/>
      <family val="2"/>
    </font>
    <font>
      <sz val="16"/>
      <name val="Arial"/>
      <family val="2"/>
    </font>
    <font>
      <b/>
      <sz val="10"/>
      <name val="Arial"/>
      <family val="2"/>
    </font>
    <font>
      <sz val="10"/>
      <name val="Tahoma"/>
      <family val="2"/>
    </font>
    <font>
      <b/>
      <sz val="11"/>
      <name val="Arial"/>
      <family val="2"/>
    </font>
    <font>
      <b/>
      <sz val="9"/>
      <name val="Arial"/>
      <family val="2"/>
    </font>
    <font>
      <b/>
      <sz val="10"/>
      <color indexed="9"/>
      <name val="Arial"/>
      <family val="2"/>
    </font>
    <font>
      <sz val="10"/>
      <color indexed="18"/>
      <name val="Arial"/>
      <family val="2"/>
    </font>
    <font>
      <b/>
      <sz val="10"/>
      <color indexed="18"/>
      <name val="Arial"/>
      <family val="2"/>
    </font>
    <font>
      <sz val="9"/>
      <name val="Tahoma"/>
      <family val="2"/>
    </font>
    <font>
      <sz val="8"/>
      <name val="Arial"/>
      <family val="2"/>
    </font>
    <font>
      <sz val="10"/>
      <color indexed="56"/>
      <name val="Arial"/>
      <family val="2"/>
    </font>
    <font>
      <b/>
      <sz val="8"/>
      <name val="Arial"/>
      <family val="2"/>
    </font>
    <font>
      <i/>
      <sz val="9"/>
      <name val="Arial"/>
      <family val="2"/>
    </font>
    <font>
      <b/>
      <u/>
      <sz val="10"/>
      <name val="Arial"/>
      <family val="2"/>
    </font>
    <font>
      <b/>
      <i/>
      <sz val="9"/>
      <name val="Arial"/>
      <family val="2"/>
    </font>
    <font>
      <sz val="9"/>
      <color indexed="8"/>
      <name val="Arial"/>
      <family val="2"/>
    </font>
    <font>
      <sz val="9"/>
      <color indexed="81"/>
      <name val="Tahoma"/>
      <family val="2"/>
    </font>
    <font>
      <b/>
      <sz val="9"/>
      <color indexed="81"/>
      <name val="Tahoma"/>
      <family val="2"/>
    </font>
    <font>
      <sz val="11"/>
      <name val="Arial"/>
      <family val="2"/>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249977111117893"/>
        <bgColor theme="7" tint="-0.249977111117893"/>
      </patternFill>
    </fill>
    <fill>
      <patternFill patternType="solid">
        <fgColor theme="7" tint="0.79998168889431442"/>
        <bgColor theme="7" tint="0.79998168889431442"/>
      </patternFill>
    </fill>
    <fill>
      <patternFill patternType="solid">
        <fgColor rgb="FFFFC000"/>
        <bgColor indexed="64"/>
      </patternFill>
    </fill>
    <fill>
      <patternFill patternType="solid">
        <fgColor rgb="FFFFFF00"/>
        <bgColor indexed="64"/>
      </patternFill>
    </fill>
    <fill>
      <patternFill patternType="solid">
        <fgColor theme="9" tint="-0.499984740745262"/>
        <bgColor indexed="64"/>
      </patternFill>
    </fill>
    <fill>
      <patternFill patternType="solid">
        <fgColor rgb="FFFFCC99"/>
        <bgColor indexed="64"/>
      </patternFill>
    </fill>
    <fill>
      <patternFill patternType="solid">
        <fgColor indexed="56"/>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theme="0" tint="-0.34998626667073579"/>
        <bgColor indexed="64"/>
      </patternFill>
    </fill>
  </fills>
  <borders count="63">
    <border>
      <left/>
      <right/>
      <top/>
      <bottom/>
      <diagonal/>
    </border>
    <border>
      <left/>
      <right/>
      <top style="thin">
        <color theme="7" tint="-0.249977111117893"/>
      </top>
      <bottom style="thin">
        <color theme="7" tint="0.79998168889431442"/>
      </bottom>
      <diagonal/>
    </border>
    <border>
      <left/>
      <right/>
      <top style="thin">
        <color theme="7" tint="0.79998168889431442"/>
      </top>
      <bottom style="thin">
        <color theme="7" tint="0.79998168889431442"/>
      </bottom>
      <diagonal/>
    </border>
    <border>
      <left style="thin">
        <color theme="7" tint="-0.249977111117893"/>
      </left>
      <right style="thin">
        <color theme="7" tint="-0.249977111117893"/>
      </right>
      <top style="thin">
        <color theme="7" tint="0.79998168889431442"/>
      </top>
      <bottom style="thin">
        <color theme="7" tint="0.79998168889431442"/>
      </bottom>
      <diagonal/>
    </border>
    <border>
      <left/>
      <right/>
      <top style="thin">
        <color theme="7" tint="0.39997558519241921"/>
      </top>
      <bottom style="thin">
        <color theme="7" tint="0.39997558519241921"/>
      </bottom>
      <diagonal/>
    </border>
    <border>
      <left/>
      <right/>
      <top style="thin">
        <color theme="7" tint="0.79998168889431442"/>
      </top>
      <bottom/>
      <diagonal/>
    </border>
    <border>
      <left style="thin">
        <color theme="7" tint="-0.249977111117893"/>
      </left>
      <right style="thin">
        <color theme="7" tint="-0.249977111117893"/>
      </right>
      <top style="thin">
        <color theme="7" tint="0.79998168889431442"/>
      </top>
      <bottom/>
      <diagonal/>
    </border>
    <border>
      <left style="thin">
        <color indexed="64"/>
      </left>
      <right style="thin">
        <color indexed="64"/>
      </right>
      <top style="thin">
        <color indexed="64"/>
      </top>
      <bottom style="thin">
        <color indexed="64"/>
      </bottom>
      <diagonal/>
    </border>
    <border>
      <left/>
      <right/>
      <top/>
      <bottom style="thin">
        <color theme="7" tint="0.7999816888943144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theme="7" tint="0.39997558519241921"/>
      </left>
      <right style="thin">
        <color theme="7" tint="0.3999755851924192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48"/>
      </bottom>
      <diagonal/>
    </border>
    <border>
      <left/>
      <right/>
      <top/>
      <bottom style="thin">
        <color indexed="48"/>
      </bottom>
      <diagonal/>
    </border>
    <border>
      <left/>
      <right style="thin">
        <color indexed="64"/>
      </right>
      <top/>
      <bottom style="thin">
        <color indexed="48"/>
      </bottom>
      <diagonal/>
    </border>
    <border>
      <left style="thin">
        <color indexed="64"/>
      </left>
      <right/>
      <top style="thin">
        <color indexed="48"/>
      </top>
      <bottom style="thin">
        <color indexed="48"/>
      </bottom>
      <diagonal/>
    </border>
    <border>
      <left/>
      <right/>
      <top style="thin">
        <color indexed="48"/>
      </top>
      <bottom style="thin">
        <color indexed="48"/>
      </bottom>
      <diagonal/>
    </border>
    <border>
      <left/>
      <right style="thin">
        <color indexed="64"/>
      </right>
      <top style="thin">
        <color indexed="48"/>
      </top>
      <bottom style="thin">
        <color indexed="48"/>
      </bottom>
      <diagonal/>
    </border>
    <border>
      <left style="thin">
        <color indexed="64"/>
      </left>
      <right/>
      <top style="thin">
        <color indexed="48"/>
      </top>
      <bottom/>
      <diagonal/>
    </border>
    <border>
      <left/>
      <right/>
      <top style="thin">
        <color indexed="48"/>
      </top>
      <bottom/>
      <diagonal/>
    </border>
    <border>
      <left/>
      <right style="thin">
        <color indexed="64"/>
      </right>
      <top style="thin">
        <color indexed="48"/>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top/>
      <bottom style="thick">
        <color indexed="64"/>
      </bottom>
      <diagonal/>
    </border>
    <border>
      <left/>
      <right/>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style="thin">
        <color indexed="64"/>
      </left>
      <right/>
      <top style="thin">
        <color indexed="64"/>
      </top>
      <bottom style="thin">
        <color indexed="48"/>
      </bottom>
      <diagonal/>
    </border>
    <border>
      <left/>
      <right/>
      <top style="thin">
        <color indexed="64"/>
      </top>
      <bottom style="thin">
        <color indexed="48"/>
      </bottom>
      <diagonal/>
    </border>
    <border>
      <left style="thin">
        <color indexed="64"/>
      </left>
      <right style="thin">
        <color indexed="22"/>
      </right>
      <top style="thin">
        <color indexed="48"/>
      </top>
      <bottom style="thin">
        <color indexed="48"/>
      </bottom>
      <diagonal/>
    </border>
    <border>
      <left style="thin">
        <color indexed="48"/>
      </left>
      <right style="thin">
        <color indexed="48"/>
      </right>
      <top style="thin">
        <color indexed="48"/>
      </top>
      <bottom style="thin">
        <color indexed="48"/>
      </bottom>
      <diagonal/>
    </border>
    <border>
      <left style="thin">
        <color indexed="48"/>
      </left>
      <right style="medium">
        <color indexed="64"/>
      </right>
      <top style="thin">
        <color indexed="48"/>
      </top>
      <bottom style="thin">
        <color indexed="48"/>
      </bottom>
      <diagonal/>
    </border>
    <border>
      <left style="medium">
        <color indexed="64"/>
      </left>
      <right/>
      <top style="thin">
        <color indexed="48"/>
      </top>
      <bottom style="thin">
        <color indexed="48"/>
      </bottom>
      <diagonal/>
    </border>
    <border>
      <left style="medium">
        <color indexed="64"/>
      </left>
      <right/>
      <top style="thin">
        <color indexed="64"/>
      </top>
      <bottom style="thin">
        <color indexed="48"/>
      </bottom>
      <diagonal/>
    </border>
    <border>
      <left/>
      <right style="thin">
        <color indexed="64"/>
      </right>
      <top style="thin">
        <color indexed="64"/>
      </top>
      <bottom style="thin">
        <color indexed="48"/>
      </bottom>
      <diagonal/>
    </border>
    <border>
      <left style="thin">
        <color indexed="64"/>
      </left>
      <right style="thin">
        <color indexed="22"/>
      </right>
      <top style="thin">
        <color indexed="48"/>
      </top>
      <bottom/>
      <diagonal/>
    </border>
    <border>
      <left style="thin">
        <color indexed="48"/>
      </left>
      <right style="thin">
        <color indexed="48"/>
      </right>
      <top style="thin">
        <color indexed="48"/>
      </top>
      <bottom/>
      <diagonal/>
    </border>
    <border>
      <left style="thin">
        <color indexed="48"/>
      </left>
      <right style="medium">
        <color indexed="64"/>
      </right>
      <top style="thin">
        <color indexed="48"/>
      </top>
      <bottom/>
      <diagonal/>
    </border>
    <border>
      <left style="medium">
        <color indexed="64"/>
      </left>
      <right/>
      <top style="thin">
        <color indexed="48"/>
      </top>
      <bottom style="thin">
        <color indexed="64"/>
      </bottom>
      <diagonal/>
    </border>
    <border>
      <left/>
      <right/>
      <top style="thin">
        <color indexed="48"/>
      </top>
      <bottom style="thin">
        <color indexed="64"/>
      </bottom>
      <diagonal/>
    </border>
    <border>
      <left/>
      <right style="thin">
        <color indexed="64"/>
      </right>
      <top style="thin">
        <color indexed="48"/>
      </top>
      <bottom style="thin">
        <color indexed="64"/>
      </bottom>
      <diagonal/>
    </border>
    <border>
      <left style="medium">
        <color indexed="64"/>
      </left>
      <right/>
      <top/>
      <bottom style="thin">
        <color indexed="48"/>
      </bottom>
      <diagonal/>
    </border>
    <border>
      <left style="thin">
        <color indexed="64"/>
      </left>
      <right style="thin">
        <color indexed="22"/>
      </right>
      <top style="thin">
        <color indexed="48"/>
      </top>
      <bottom style="thin">
        <color indexed="64"/>
      </bottom>
      <diagonal/>
    </border>
    <border>
      <left style="medium">
        <color indexed="64"/>
      </left>
      <right/>
      <top style="thin">
        <color indexed="4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0" borderId="0"/>
    <xf numFmtId="9" fontId="5" fillId="0" borderId="0" applyFont="0" applyFill="0" applyBorder="0" applyAlignment="0" applyProtection="0"/>
    <xf numFmtId="0" fontId="11" fillId="0" borderId="0"/>
    <xf numFmtId="0" fontId="2" fillId="0" borderId="0"/>
    <xf numFmtId="0" fontId="2" fillId="0" borderId="0"/>
    <xf numFmtId="0" fontId="2" fillId="0" borderId="0"/>
    <xf numFmtId="9" fontId="2" fillId="0" borderId="0" applyFont="0" applyFill="0" applyBorder="0" applyAlignment="0" applyProtection="0"/>
  </cellStyleXfs>
  <cellXfs count="266">
    <xf numFmtId="0" fontId="0" fillId="0" borderId="0" xfId="0"/>
    <xf numFmtId="0" fontId="0" fillId="2" borderId="0" xfId="0" applyFill="1"/>
    <xf numFmtId="0" fontId="1" fillId="4" borderId="1" xfId="0" applyFont="1" applyFill="1" applyBorder="1"/>
    <xf numFmtId="3" fontId="0" fillId="0" borderId="3" xfId="0" applyNumberFormat="1" applyFont="1" applyBorder="1"/>
    <xf numFmtId="3" fontId="0" fillId="0" borderId="2" xfId="0" applyNumberFormat="1" applyFont="1" applyBorder="1"/>
    <xf numFmtId="3" fontId="0" fillId="0" borderId="6" xfId="0" applyNumberFormat="1" applyFont="1" applyBorder="1"/>
    <xf numFmtId="3" fontId="0" fillId="0" borderId="5" xfId="0" applyNumberFormat="1" applyFont="1" applyBorder="1"/>
    <xf numFmtId="0" fontId="1" fillId="4" borderId="8" xfId="0" applyFont="1" applyFill="1" applyBorder="1"/>
    <xf numFmtId="0" fontId="1" fillId="4" borderId="12" xfId="0" applyFont="1" applyFill="1" applyBorder="1"/>
    <xf numFmtId="0" fontId="1" fillId="4" borderId="13" xfId="0" applyFont="1" applyFill="1" applyBorder="1"/>
    <xf numFmtId="0" fontId="1" fillId="4" borderId="13" xfId="0" applyFont="1" applyFill="1" applyBorder="1" applyAlignment="1">
      <alignment horizontal="center"/>
    </xf>
    <xf numFmtId="0" fontId="1" fillId="4" borderId="14" xfId="0" applyFont="1" applyFill="1" applyBorder="1" applyAlignment="1">
      <alignment horizontal="center"/>
    </xf>
    <xf numFmtId="0" fontId="6" fillId="3" borderId="0" xfId="1" applyFont="1" applyFill="1" applyProtection="1">
      <protection locked="0"/>
    </xf>
    <xf numFmtId="0" fontId="3" fillId="5" borderId="7" xfId="0" applyFont="1" applyFill="1" applyBorder="1" applyAlignment="1">
      <alignment horizontal="center" wrapText="1"/>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10" xfId="0" applyFont="1" applyFill="1" applyBorder="1" applyAlignment="1"/>
    <xf numFmtId="0" fontId="3" fillId="5" borderId="11" xfId="0" applyFont="1" applyFill="1" applyBorder="1" applyAlignment="1"/>
    <xf numFmtId="0" fontId="1" fillId="4" borderId="8" xfId="0" applyFont="1" applyFill="1" applyBorder="1" applyAlignment="1">
      <alignment horizontal="center"/>
    </xf>
    <xf numFmtId="0" fontId="4" fillId="2" borderId="0" xfId="0" applyFont="1" applyFill="1" applyAlignment="1">
      <alignment horizontal="center" wrapText="1"/>
    </xf>
    <xf numFmtId="0" fontId="6" fillId="3" borderId="0" xfId="1" applyFont="1" applyFill="1" applyAlignment="1" applyProtection="1">
      <alignment horizontal="center" wrapText="1"/>
      <protection locked="0"/>
    </xf>
    <xf numFmtId="3" fontId="0" fillId="0" borderId="3" xfId="0" applyNumberFormat="1" applyFont="1" applyFill="1" applyBorder="1"/>
    <xf numFmtId="3" fontId="0" fillId="0" borderId="2" xfId="0" applyNumberFormat="1" applyFont="1" applyFill="1" applyBorder="1"/>
    <xf numFmtId="0" fontId="9" fillId="5" borderId="4" xfId="0" applyFont="1" applyFill="1" applyBorder="1"/>
    <xf numFmtId="0" fontId="9" fillId="0" borderId="4" xfId="0" applyFont="1" applyBorder="1"/>
    <xf numFmtId="0" fontId="10" fillId="0" borderId="4" xfId="0" applyFont="1" applyBorder="1"/>
    <xf numFmtId="3" fontId="10" fillId="0" borderId="15" xfId="0" applyNumberFormat="1" applyFont="1" applyBorder="1"/>
    <xf numFmtId="3" fontId="10" fillId="0" borderId="4" xfId="0" applyNumberFormat="1" applyFont="1" applyBorder="1"/>
    <xf numFmtId="0" fontId="9" fillId="5" borderId="0" xfId="0" applyFont="1" applyFill="1"/>
    <xf numFmtId="0" fontId="9" fillId="0" borderId="0" xfId="0" applyFont="1"/>
    <xf numFmtId="0" fontId="10" fillId="0" borderId="0" xfId="0" applyFont="1"/>
    <xf numFmtId="3" fontId="10" fillId="0" borderId="16" xfId="0" applyNumberFormat="1" applyFont="1" applyBorder="1"/>
    <xf numFmtId="3" fontId="10" fillId="0" borderId="0" xfId="0" applyNumberFormat="1" applyFont="1"/>
    <xf numFmtId="164" fontId="10" fillId="0" borderId="4" xfId="0" applyNumberFormat="1" applyFont="1" applyBorder="1"/>
    <xf numFmtId="164" fontId="10" fillId="0" borderId="15" xfId="0" applyNumberFormat="1" applyFont="1" applyBorder="1"/>
    <xf numFmtId="164" fontId="10" fillId="0" borderId="0" xfId="0" applyNumberFormat="1" applyFont="1"/>
    <xf numFmtId="164" fontId="10" fillId="0" borderId="16" xfId="0" applyNumberFormat="1" applyFont="1" applyBorder="1"/>
    <xf numFmtId="165" fontId="10" fillId="0" borderId="15" xfId="2" applyNumberFormat="1" applyFont="1" applyBorder="1"/>
    <xf numFmtId="3" fontId="10" fillId="0" borderId="0" xfId="0" applyNumberFormat="1" applyFont="1" applyBorder="1"/>
    <xf numFmtId="165" fontId="10" fillId="0" borderId="4" xfId="2" applyNumberFormat="1" applyFont="1" applyBorder="1"/>
    <xf numFmtId="165" fontId="10" fillId="0" borderId="16" xfId="2" applyNumberFormat="1" applyFont="1" applyBorder="1"/>
    <xf numFmtId="166" fontId="10" fillId="0" borderId="15" xfId="2" applyNumberFormat="1" applyFont="1" applyBorder="1"/>
    <xf numFmtId="166" fontId="10" fillId="0" borderId="16" xfId="2" applyNumberFormat="1" applyFont="1" applyBorder="1"/>
    <xf numFmtId="0" fontId="0" fillId="0" borderId="0" xfId="0" applyFill="1"/>
    <xf numFmtId="3" fontId="0" fillId="0" borderId="6" xfId="0" applyNumberFormat="1" applyFont="1" applyFill="1" applyBorder="1"/>
    <xf numFmtId="3" fontId="0" fillId="0" borderId="5" xfId="0" applyNumberFormat="1" applyFont="1" applyFill="1" applyBorder="1"/>
    <xf numFmtId="165" fontId="10" fillId="7" borderId="15" xfId="2" applyNumberFormat="1" applyFont="1" applyFill="1" applyBorder="1"/>
    <xf numFmtId="3" fontId="10" fillId="0" borderId="16" xfId="0" applyNumberFormat="1" applyFont="1" applyFill="1" applyBorder="1"/>
    <xf numFmtId="3" fontId="10" fillId="0" borderId="0" xfId="0" applyNumberFormat="1" applyFont="1" applyFill="1"/>
    <xf numFmtId="3" fontId="10" fillId="0" borderId="15" xfId="0" applyNumberFormat="1" applyFont="1" applyFill="1" applyBorder="1"/>
    <xf numFmtId="0" fontId="1" fillId="4" borderId="7" xfId="0" applyFont="1" applyFill="1" applyBorder="1"/>
    <xf numFmtId="0" fontId="9" fillId="5" borderId="7" xfId="0" applyFont="1" applyFill="1" applyBorder="1" applyAlignment="1">
      <alignment vertical="center" wrapText="1"/>
    </xf>
    <xf numFmtId="0" fontId="10" fillId="0" borderId="7" xfId="0" applyFont="1" applyBorder="1" applyAlignment="1">
      <alignment vertical="center" wrapText="1"/>
    </xf>
    <xf numFmtId="0" fontId="0" fillId="2" borderId="7" xfId="0" applyFill="1" applyBorder="1"/>
    <xf numFmtId="0" fontId="12" fillId="2" borderId="0" xfId="4" applyFont="1" applyFill="1" applyBorder="1" applyAlignment="1" applyProtection="1">
      <alignment horizontal="left" vertical="center"/>
    </xf>
    <xf numFmtId="0" fontId="12" fillId="3" borderId="0" xfId="4" applyFont="1" applyFill="1" applyAlignment="1" applyProtection="1">
      <alignment horizontal="left" vertical="center"/>
    </xf>
    <xf numFmtId="0" fontId="15" fillId="2" borderId="0" xfId="4" applyFont="1" applyFill="1" applyBorder="1" applyAlignment="1" applyProtection="1">
      <alignment horizontal="left" vertical="center"/>
    </xf>
    <xf numFmtId="0" fontId="16" fillId="2" borderId="0" xfId="4" applyFont="1" applyFill="1" applyBorder="1" applyAlignment="1" applyProtection="1">
      <alignment horizontal="left" vertical="center" wrapText="1"/>
    </xf>
    <xf numFmtId="0" fontId="16" fillId="2" borderId="0" xfId="4" applyFont="1" applyFill="1" applyBorder="1" applyAlignment="1" applyProtection="1">
      <alignment horizontal="center" vertical="center"/>
    </xf>
    <xf numFmtId="0" fontId="17" fillId="2" borderId="0" xfId="4" applyFont="1" applyFill="1" applyBorder="1" applyAlignment="1" applyProtection="1">
      <alignment horizontal="left" vertical="center" wrapText="1"/>
    </xf>
    <xf numFmtId="0" fontId="18" fillId="9" borderId="17" xfId="4" applyFont="1" applyFill="1" applyBorder="1" applyAlignment="1" applyProtection="1">
      <alignment horizontal="left" vertical="center"/>
    </xf>
    <xf numFmtId="0" fontId="18" fillId="9" borderId="22" xfId="4" applyFont="1" applyFill="1" applyBorder="1" applyAlignment="1" applyProtection="1">
      <alignment horizontal="left" vertical="center"/>
    </xf>
    <xf numFmtId="0" fontId="20" fillId="0" borderId="0" xfId="4" applyFont="1" applyFill="1" applyBorder="1" applyAlignment="1" applyProtection="1">
      <alignment horizontal="left" vertical="center"/>
    </xf>
    <xf numFmtId="0" fontId="18" fillId="9" borderId="21" xfId="4" applyFont="1" applyFill="1" applyBorder="1" applyAlignment="1" applyProtection="1">
      <alignment horizontal="left" vertical="center"/>
    </xf>
    <xf numFmtId="0" fontId="16" fillId="2" borderId="13" xfId="4" applyFont="1" applyFill="1" applyBorder="1" applyAlignment="1" applyProtection="1">
      <alignment horizontal="center" vertical="center"/>
    </xf>
    <xf numFmtId="49" fontId="17" fillId="2" borderId="13" xfId="4" applyNumberFormat="1" applyFont="1" applyFill="1" applyBorder="1" applyAlignment="1" applyProtection="1">
      <alignment horizontal="left" vertical="center" wrapText="1"/>
    </xf>
    <xf numFmtId="0" fontId="21" fillId="3" borderId="0" xfId="4" applyFont="1" applyFill="1" applyBorder="1" applyAlignment="1" applyProtection="1">
      <alignment horizontal="left" vertical="center"/>
    </xf>
    <xf numFmtId="0" fontId="21" fillId="3" borderId="0" xfId="4" applyFont="1" applyFill="1" applyAlignment="1" applyProtection="1">
      <alignment horizontal="left" vertical="center"/>
    </xf>
    <xf numFmtId="0" fontId="22" fillId="3" borderId="0" xfId="4" applyFont="1" applyFill="1" applyBorder="1" applyAlignment="1" applyProtection="1">
      <alignment horizontal="left" vertical="center"/>
    </xf>
    <xf numFmtId="0" fontId="18" fillId="3" borderId="0" xfId="4" applyFont="1" applyFill="1" applyBorder="1" applyAlignment="1" applyProtection="1">
      <alignment horizontal="left" vertical="center"/>
    </xf>
    <xf numFmtId="0" fontId="18" fillId="3" borderId="0" xfId="4" applyFont="1" applyFill="1" applyAlignment="1" applyProtection="1">
      <alignment horizontal="left" vertical="center"/>
    </xf>
    <xf numFmtId="0" fontId="21" fillId="11" borderId="23" xfId="4" applyFont="1" applyFill="1" applyBorder="1" applyAlignment="1" applyProtection="1">
      <alignment horizontal="left" vertical="center"/>
    </xf>
    <xf numFmtId="49" fontId="21" fillId="3" borderId="7" xfId="4" applyNumberFormat="1" applyFont="1" applyFill="1" applyBorder="1" applyAlignment="1" applyProtection="1">
      <alignment horizontal="center" vertical="center"/>
      <protection locked="0"/>
    </xf>
    <xf numFmtId="0" fontId="21" fillId="11" borderId="22" xfId="4" applyFont="1" applyFill="1" applyBorder="1" applyAlignment="1" applyProtection="1">
      <alignment vertical="center"/>
    </xf>
    <xf numFmtId="0" fontId="12" fillId="2" borderId="0" xfId="4" applyFont="1" applyFill="1" applyAlignment="1" applyProtection="1">
      <alignment horizontal="left" vertical="center"/>
    </xf>
    <xf numFmtId="0" fontId="21" fillId="2" borderId="13" xfId="4" applyFont="1" applyFill="1" applyBorder="1" applyAlignment="1" applyProtection="1">
      <alignment vertical="center" wrapText="1"/>
    </xf>
    <xf numFmtId="0" fontId="28" fillId="2" borderId="13" xfId="4" applyFont="1" applyFill="1" applyBorder="1" applyAlignment="1" applyProtection="1">
      <alignment vertical="center" wrapText="1"/>
    </xf>
    <xf numFmtId="0" fontId="28" fillId="2" borderId="0" xfId="4" applyFont="1" applyFill="1" applyBorder="1" applyAlignment="1" applyProtection="1">
      <alignment horizontal="center" vertical="center" wrapText="1"/>
    </xf>
    <xf numFmtId="0" fontId="12" fillId="12" borderId="18" xfId="4" applyFont="1" applyFill="1" applyBorder="1" applyAlignment="1" applyProtection="1">
      <alignment horizontal="left" vertical="center"/>
    </xf>
    <xf numFmtId="0" fontId="20" fillId="12" borderId="19" xfId="4" applyFont="1" applyFill="1" applyBorder="1" applyAlignment="1" applyProtection="1">
      <alignment horizontal="left" vertical="center"/>
    </xf>
    <xf numFmtId="0" fontId="12" fillId="12" borderId="36" xfId="4" applyFont="1" applyFill="1" applyBorder="1" applyAlignment="1" applyProtection="1">
      <alignment horizontal="left" vertical="center"/>
    </xf>
    <xf numFmtId="0" fontId="20" fillId="12" borderId="37" xfId="4" applyFont="1" applyFill="1" applyBorder="1" applyAlignment="1" applyProtection="1">
      <alignment horizontal="left" vertical="center"/>
    </xf>
    <xf numFmtId="49" fontId="12" fillId="3" borderId="24" xfId="4" applyNumberFormat="1" applyFont="1" applyFill="1" applyBorder="1" applyAlignment="1" applyProtection="1">
      <alignment horizontal="center" vertical="center"/>
    </xf>
    <xf numFmtId="0" fontId="20" fillId="13" borderId="0" xfId="4" applyFont="1" applyFill="1" applyBorder="1" applyAlignment="1" applyProtection="1">
      <alignment horizontal="left" vertical="center"/>
    </xf>
    <xf numFmtId="0" fontId="12" fillId="0" borderId="45" xfId="4" applyFont="1" applyBorder="1" applyAlignment="1" applyProtection="1">
      <alignment horizontal="center" vertical="center"/>
    </xf>
    <xf numFmtId="0" fontId="12" fillId="0" borderId="30" xfId="4" applyFont="1" applyBorder="1" applyAlignment="1" applyProtection="1">
      <alignment horizontal="left" vertical="center" wrapText="1" indent="1"/>
    </xf>
    <xf numFmtId="167" fontId="12" fillId="0" borderId="46" xfId="4" applyNumberFormat="1" applyFont="1" applyBorder="1" applyAlignment="1" applyProtection="1">
      <alignment horizontal="center" vertical="center"/>
      <protection locked="0"/>
    </xf>
    <xf numFmtId="167" fontId="12" fillId="0" borderId="47" xfId="4" applyNumberFormat="1" applyFont="1" applyBorder="1" applyAlignment="1" applyProtection="1">
      <alignment horizontal="center" vertical="center"/>
      <protection locked="0"/>
    </xf>
    <xf numFmtId="0" fontId="12" fillId="2" borderId="45" xfId="4" applyFont="1" applyFill="1" applyBorder="1" applyAlignment="1" applyProtection="1">
      <alignment horizontal="center" vertical="center"/>
    </xf>
    <xf numFmtId="0" fontId="29" fillId="2" borderId="0" xfId="4" applyFont="1" applyFill="1" applyBorder="1" applyAlignment="1" applyProtection="1">
      <alignment horizontal="left" vertical="center"/>
    </xf>
    <xf numFmtId="167" fontId="12" fillId="2" borderId="0" xfId="4" applyNumberFormat="1" applyFont="1" applyFill="1" applyBorder="1" applyAlignment="1" applyProtection="1">
      <alignment horizontal="left" vertical="center"/>
    </xf>
    <xf numFmtId="49" fontId="21" fillId="2" borderId="29" xfId="4" applyNumberFormat="1" applyFont="1" applyFill="1" applyBorder="1" applyAlignment="1" applyProtection="1">
      <alignment horizontal="left" vertical="center" wrapText="1"/>
      <protection locked="0"/>
    </xf>
    <xf numFmtId="49" fontId="21" fillId="2" borderId="30" xfId="4" applyNumberFormat="1" applyFont="1" applyFill="1" applyBorder="1" applyAlignment="1" applyProtection="1">
      <alignment horizontal="left" vertical="center" wrapText="1"/>
      <protection locked="0"/>
    </xf>
    <xf numFmtId="0" fontId="12" fillId="0" borderId="30" xfId="4" applyFont="1" applyFill="1" applyBorder="1" applyAlignment="1" applyProtection="1">
      <alignment horizontal="left" vertical="center" wrapText="1" indent="1"/>
    </xf>
    <xf numFmtId="0" fontId="12" fillId="0" borderId="51" xfId="4" applyFont="1" applyBorder="1" applyAlignment="1" applyProtection="1">
      <alignment horizontal="center" vertical="center"/>
    </xf>
    <xf numFmtId="0" fontId="12" fillId="0" borderId="33" xfId="4" applyFont="1" applyBorder="1" applyAlignment="1" applyProtection="1">
      <alignment horizontal="left" vertical="center" wrapText="1" indent="1"/>
    </xf>
    <xf numFmtId="167" fontId="12" fillId="0" borderId="52" xfId="4" applyNumberFormat="1" applyFont="1" applyBorder="1" applyAlignment="1" applyProtection="1">
      <alignment horizontal="center" vertical="center"/>
      <protection locked="0"/>
    </xf>
    <xf numFmtId="167" fontId="12" fillId="0" borderId="53" xfId="4" applyNumberFormat="1" applyFont="1" applyBorder="1" applyAlignment="1" applyProtection="1">
      <alignment horizontal="center" vertical="center"/>
      <protection locked="0"/>
    </xf>
    <xf numFmtId="0" fontId="12" fillId="7" borderId="0" xfId="4" applyFont="1" applyFill="1" applyAlignment="1" applyProtection="1">
      <alignment horizontal="left" vertical="center"/>
    </xf>
    <xf numFmtId="0" fontId="12" fillId="0" borderId="58" xfId="4" applyFont="1" applyBorder="1" applyAlignment="1" applyProtection="1">
      <alignment horizontal="center" vertical="center"/>
    </xf>
    <xf numFmtId="0" fontId="29" fillId="2" borderId="55" xfId="4" applyFont="1" applyFill="1" applyBorder="1" applyAlignment="1" applyProtection="1">
      <alignment horizontal="left" vertical="center"/>
    </xf>
    <xf numFmtId="167" fontId="12" fillId="2" borderId="55" xfId="4" applyNumberFormat="1" applyFont="1" applyFill="1" applyBorder="1" applyAlignment="1" applyProtection="1">
      <alignment horizontal="left" vertical="center"/>
    </xf>
    <xf numFmtId="49" fontId="21" fillId="2" borderId="55" xfId="4" applyNumberFormat="1" applyFont="1" applyFill="1" applyBorder="1" applyAlignment="1" applyProtection="1">
      <alignment horizontal="left" vertical="center" wrapText="1"/>
      <protection locked="0"/>
    </xf>
    <xf numFmtId="49" fontId="21" fillId="2" borderId="56" xfId="4" applyNumberFormat="1" applyFont="1" applyFill="1" applyBorder="1" applyAlignment="1" applyProtection="1">
      <alignment horizontal="left" vertical="center" wrapText="1"/>
      <protection locked="0"/>
    </xf>
    <xf numFmtId="0" fontId="12" fillId="2" borderId="0" xfId="4" applyFont="1" applyFill="1" applyBorder="1" applyAlignment="1" applyProtection="1">
      <alignment horizontal="center" vertical="center"/>
    </xf>
    <xf numFmtId="0" fontId="20" fillId="3" borderId="0" xfId="4" applyFont="1" applyFill="1" applyBorder="1" applyAlignment="1" applyProtection="1">
      <alignment horizontal="left" vertical="center" wrapText="1"/>
    </xf>
    <xf numFmtId="167" fontId="12" fillId="3" borderId="0" xfId="4" applyNumberFormat="1" applyFont="1" applyFill="1" applyBorder="1" applyAlignment="1" applyProtection="1">
      <alignment horizontal="left" vertical="center"/>
    </xf>
    <xf numFmtId="0" fontId="21" fillId="13" borderId="18" xfId="4" applyFont="1" applyFill="1" applyBorder="1" applyAlignment="1" applyProtection="1">
      <alignment horizontal="left" vertical="center"/>
    </xf>
    <xf numFmtId="0" fontId="21" fillId="13" borderId="20" xfId="4" applyFont="1" applyFill="1" applyBorder="1" applyAlignment="1" applyProtection="1">
      <alignment horizontal="left" vertical="center"/>
    </xf>
    <xf numFmtId="0" fontId="21" fillId="13" borderId="19" xfId="4" applyFont="1" applyFill="1" applyBorder="1" applyAlignment="1" applyProtection="1">
      <alignment horizontal="left" vertical="center"/>
    </xf>
    <xf numFmtId="0" fontId="20" fillId="14" borderId="7" xfId="4" applyFont="1" applyFill="1" applyBorder="1" applyAlignment="1" applyProtection="1">
      <alignment horizontal="center" vertical="center"/>
    </xf>
    <xf numFmtId="0" fontId="21" fillId="13" borderId="0" xfId="4" applyFont="1" applyFill="1" applyBorder="1" applyAlignment="1" applyProtection="1">
      <alignment horizontal="left" vertical="center"/>
    </xf>
    <xf numFmtId="0" fontId="21" fillId="13" borderId="24" xfId="4" applyFont="1" applyFill="1" applyBorder="1" applyAlignment="1" applyProtection="1">
      <alignment horizontal="left" vertical="center"/>
    </xf>
    <xf numFmtId="0" fontId="21" fillId="0" borderId="7" xfId="4" applyFont="1" applyFill="1" applyBorder="1" applyAlignment="1" applyProtection="1">
      <alignment horizontal="center" vertical="center"/>
      <protection locked="0"/>
    </xf>
    <xf numFmtId="0" fontId="21" fillId="13" borderId="12" xfId="4" applyFont="1" applyFill="1" applyBorder="1" applyAlignment="1" applyProtection="1">
      <alignment horizontal="left" vertical="center"/>
    </xf>
    <xf numFmtId="0" fontId="21" fillId="13" borderId="13" xfId="4" applyFont="1" applyFill="1" applyBorder="1" applyAlignment="1" applyProtection="1">
      <alignment horizontal="left" vertical="center"/>
    </xf>
    <xf numFmtId="0" fontId="21" fillId="13" borderId="14" xfId="4" applyFont="1" applyFill="1" applyBorder="1" applyAlignment="1" applyProtection="1">
      <alignment horizontal="left" vertical="center"/>
    </xf>
    <xf numFmtId="0" fontId="21" fillId="13" borderId="23" xfId="4" applyFont="1" applyFill="1" applyBorder="1" applyAlignment="1" applyProtection="1">
      <alignment horizontal="left" vertical="center" wrapText="1"/>
    </xf>
    <xf numFmtId="0" fontId="32" fillId="3" borderId="0" xfId="4" applyFont="1" applyFill="1" applyBorder="1" applyAlignment="1" applyProtection="1">
      <alignment vertical="center"/>
    </xf>
    <xf numFmtId="0" fontId="12" fillId="0" borderId="0" xfId="4" applyFont="1" applyFill="1" applyAlignment="1" applyProtection="1">
      <alignment horizontal="left" vertical="center"/>
    </xf>
    <xf numFmtId="0" fontId="1" fillId="4" borderId="7" xfId="0" applyFont="1" applyFill="1" applyBorder="1" applyAlignment="1">
      <alignment horizontal="center" wrapText="1"/>
    </xf>
    <xf numFmtId="0" fontId="9" fillId="5" borderId="7" xfId="0" applyFont="1" applyFill="1" applyBorder="1" applyAlignment="1">
      <alignment horizontal="center" vertical="center" wrapText="1"/>
    </xf>
    <xf numFmtId="0" fontId="0" fillId="2" borderId="7" xfId="0" applyFill="1" applyBorder="1" applyAlignment="1">
      <alignment horizontal="center"/>
    </xf>
    <xf numFmtId="0" fontId="1" fillId="4" borderId="7" xfId="0" applyFont="1" applyFill="1" applyBorder="1" applyAlignment="1">
      <alignment horizontal="center"/>
    </xf>
    <xf numFmtId="16" fontId="10" fillId="0" borderId="7" xfId="0" applyNumberFormat="1" applyFont="1" applyBorder="1" applyAlignment="1">
      <alignment vertical="center" wrapText="1"/>
    </xf>
    <xf numFmtId="0" fontId="1" fillId="4" borderId="7" xfId="0" applyFont="1" applyFill="1" applyBorder="1" applyAlignment="1">
      <alignment vertical="center"/>
    </xf>
    <xf numFmtId="0" fontId="10" fillId="0" borderId="0" xfId="0" applyFont="1" applyAlignment="1">
      <alignment wrapText="1"/>
    </xf>
    <xf numFmtId="0" fontId="10" fillId="0" borderId="7" xfId="0" applyFont="1" applyBorder="1" applyAlignment="1">
      <alignment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4" fillId="2" borderId="0" xfId="0" applyFont="1" applyFill="1" applyAlignment="1">
      <alignment horizontal="center" wrapText="1"/>
    </xf>
    <xf numFmtId="0" fontId="6" fillId="3" borderId="0" xfId="1" applyFont="1" applyFill="1" applyAlignment="1" applyProtection="1">
      <alignment horizontal="center" wrapText="1"/>
      <protection locked="0"/>
    </xf>
    <xf numFmtId="0" fontId="7" fillId="3" borderId="0" xfId="1" applyFont="1" applyFill="1" applyAlignment="1" applyProtection="1">
      <alignment horizontal="center" wrapText="1"/>
      <protection locked="0"/>
    </xf>
    <xf numFmtId="0" fontId="4" fillId="2" borderId="0" xfId="0" applyFont="1" applyFill="1" applyAlignment="1">
      <alignment horizontal="left" wrapText="1"/>
    </xf>
    <xf numFmtId="0" fontId="6" fillId="3" borderId="0" xfId="1" applyFont="1" applyFill="1" applyAlignment="1" applyProtection="1">
      <alignment horizontal="center"/>
      <protection locked="0"/>
    </xf>
    <xf numFmtId="0" fontId="8" fillId="3" borderId="0" xfId="1" applyFont="1" applyFill="1" applyAlignment="1" applyProtection="1">
      <alignment horizontal="center" wrapText="1"/>
      <protection locked="0"/>
    </xf>
    <xf numFmtId="49" fontId="19" fillId="3" borderId="10" xfId="4" applyNumberFormat="1" applyFont="1" applyFill="1" applyBorder="1" applyAlignment="1" applyProtection="1">
      <alignment horizontal="center" vertical="top" wrapText="1"/>
      <protection locked="0"/>
    </xf>
    <xf numFmtId="49" fontId="19" fillId="3" borderId="11" xfId="4" applyNumberFormat="1" applyFont="1" applyFill="1" applyBorder="1" applyAlignment="1" applyProtection="1">
      <alignment horizontal="center" vertical="top" wrapText="1"/>
      <protection locked="0"/>
    </xf>
    <xf numFmtId="0" fontId="22" fillId="10" borderId="9" xfId="4" applyFont="1" applyFill="1" applyBorder="1" applyAlignment="1" applyProtection="1">
      <alignment horizontal="left" vertical="center" wrapText="1"/>
    </xf>
    <xf numFmtId="0" fontId="18" fillId="10" borderId="10" xfId="4" applyFont="1" applyFill="1" applyBorder="1" applyAlignment="1" applyProtection="1">
      <alignment horizontal="left" vertical="center" wrapText="1"/>
    </xf>
    <xf numFmtId="0" fontId="18" fillId="10" borderId="11" xfId="4" applyFont="1" applyFill="1" applyBorder="1" applyAlignment="1" applyProtection="1">
      <alignment horizontal="left" vertical="center" wrapText="1"/>
    </xf>
    <xf numFmtId="0" fontId="13" fillId="8" borderId="17" xfId="4" applyFont="1" applyFill="1" applyBorder="1" applyAlignment="1" applyProtection="1">
      <alignment horizontal="left" vertical="center" wrapText="1"/>
    </xf>
    <xf numFmtId="0" fontId="13" fillId="8" borderId="21" xfId="4" applyFont="1" applyFill="1" applyBorder="1" applyAlignment="1" applyProtection="1">
      <alignment horizontal="left" vertical="center" wrapText="1"/>
    </xf>
    <xf numFmtId="0" fontId="13" fillId="8" borderId="18" xfId="4" applyFont="1" applyFill="1" applyBorder="1" applyAlignment="1" applyProtection="1">
      <alignment horizontal="center" vertical="center"/>
    </xf>
    <xf numFmtId="0" fontId="13" fillId="8" borderId="19" xfId="4" applyFont="1" applyFill="1" applyBorder="1" applyAlignment="1" applyProtection="1">
      <alignment horizontal="center" vertical="center"/>
    </xf>
    <xf numFmtId="0" fontId="13" fillId="8" borderId="12" xfId="4" applyFont="1" applyFill="1" applyBorder="1" applyAlignment="1" applyProtection="1">
      <alignment horizontal="center" vertical="center"/>
    </xf>
    <xf numFmtId="0" fontId="13" fillId="8" borderId="14" xfId="4" applyFont="1" applyFill="1" applyBorder="1" applyAlignment="1" applyProtection="1">
      <alignment horizontal="center" vertical="center"/>
    </xf>
    <xf numFmtId="49" fontId="14" fillId="3" borderId="18" xfId="4" applyNumberFormat="1" applyFont="1" applyFill="1" applyBorder="1" applyAlignment="1" applyProtection="1">
      <alignment horizontal="left" vertical="center" wrapText="1"/>
    </xf>
    <xf numFmtId="49" fontId="14" fillId="3" borderId="20" xfId="4" applyNumberFormat="1" applyFont="1" applyFill="1" applyBorder="1" applyAlignment="1" applyProtection="1">
      <alignment horizontal="left" vertical="center" wrapText="1"/>
    </xf>
    <xf numFmtId="49" fontId="14" fillId="3" borderId="19" xfId="4" applyNumberFormat="1" applyFont="1" applyFill="1" applyBorder="1" applyAlignment="1" applyProtection="1">
      <alignment horizontal="left" vertical="center" wrapText="1"/>
    </xf>
    <xf numFmtId="49" fontId="14" fillId="3" borderId="12" xfId="4" applyNumberFormat="1" applyFont="1" applyFill="1" applyBorder="1" applyAlignment="1" applyProtection="1">
      <alignment horizontal="left" vertical="center" wrapText="1"/>
    </xf>
    <xf numFmtId="49" fontId="14" fillId="2" borderId="13" xfId="4" applyNumberFormat="1" applyFont="1" applyFill="1" applyBorder="1" applyAlignment="1" applyProtection="1">
      <alignment horizontal="left" vertical="center" wrapText="1"/>
    </xf>
    <xf numFmtId="49" fontId="14" fillId="3" borderId="14" xfId="4" applyNumberFormat="1" applyFont="1" applyFill="1" applyBorder="1" applyAlignment="1" applyProtection="1">
      <alignment horizontal="left" vertical="center" wrapText="1"/>
    </xf>
    <xf numFmtId="0" fontId="18" fillId="11" borderId="9" xfId="4" applyFont="1" applyFill="1" applyBorder="1" applyAlignment="1" applyProtection="1">
      <alignment horizontal="center" vertical="center"/>
    </xf>
    <xf numFmtId="0" fontId="18" fillId="11" borderId="10" xfId="4" applyFont="1" applyFill="1" applyBorder="1" applyAlignment="1" applyProtection="1">
      <alignment horizontal="center" vertical="center"/>
    </xf>
    <xf numFmtId="0" fontId="18" fillId="11" borderId="11" xfId="4" applyFont="1" applyFill="1" applyBorder="1" applyAlignment="1" applyProtection="1">
      <alignment horizontal="center" vertical="center"/>
    </xf>
    <xf numFmtId="0" fontId="23" fillId="0" borderId="18" xfId="4" applyFont="1" applyFill="1" applyBorder="1" applyAlignment="1" applyProtection="1">
      <alignment horizontal="left" vertical="center" wrapText="1"/>
    </xf>
    <xf numFmtId="0" fontId="2" fillId="0" borderId="20" xfId="4" applyFont="1" applyFill="1" applyBorder="1" applyProtection="1"/>
    <xf numFmtId="0" fontId="2" fillId="0" borderId="19" xfId="4" applyFont="1" applyFill="1" applyBorder="1" applyProtection="1"/>
    <xf numFmtId="0" fontId="2" fillId="0" borderId="23" xfId="4" applyFont="1" applyFill="1" applyBorder="1" applyProtection="1"/>
    <xf numFmtId="0" fontId="2" fillId="0" borderId="0" xfId="4" applyFont="1" applyFill="1" applyProtection="1"/>
    <xf numFmtId="0" fontId="2" fillId="0" borderId="24" xfId="4" applyFont="1" applyFill="1" applyBorder="1" applyProtection="1"/>
    <xf numFmtId="0" fontId="2" fillId="0" borderId="12" xfId="4" applyFont="1" applyFill="1" applyBorder="1" applyProtection="1"/>
    <xf numFmtId="0" fontId="2" fillId="0" borderId="13" xfId="4" applyFont="1" applyFill="1" applyBorder="1" applyProtection="1"/>
    <xf numFmtId="0" fontId="2" fillId="0" borderId="14" xfId="4" applyFont="1" applyFill="1" applyBorder="1" applyProtection="1"/>
    <xf numFmtId="0" fontId="21" fillId="11" borderId="18" xfId="4" applyFont="1" applyFill="1" applyBorder="1" applyAlignment="1" applyProtection="1">
      <alignment horizontal="center" vertical="center" wrapText="1"/>
    </xf>
    <xf numFmtId="0" fontId="12" fillId="0" borderId="20" xfId="4" applyFont="1" applyBorder="1" applyAlignment="1" applyProtection="1">
      <alignment horizontal="center" vertical="center" wrapText="1"/>
    </xf>
    <xf numFmtId="0" fontId="12" fillId="0" borderId="19" xfId="4" applyFont="1" applyBorder="1" applyAlignment="1" applyProtection="1">
      <alignment horizontal="center" vertical="center" wrapText="1"/>
    </xf>
    <xf numFmtId="49" fontId="25" fillId="0" borderId="23" xfId="4" applyNumberFormat="1" applyFont="1" applyFill="1" applyBorder="1" applyAlignment="1" applyProtection="1">
      <alignment horizontal="left" vertical="center"/>
      <protection locked="0"/>
    </xf>
    <xf numFmtId="49" fontId="2" fillId="0" borderId="0" xfId="4" applyNumberFormat="1" applyFill="1" applyBorder="1" applyProtection="1">
      <protection locked="0"/>
    </xf>
    <xf numFmtId="49" fontId="2" fillId="0" borderId="24" xfId="4" applyNumberFormat="1" applyFill="1" applyBorder="1" applyProtection="1">
      <protection locked="0"/>
    </xf>
    <xf numFmtId="49" fontId="2" fillId="0" borderId="23" xfId="4" applyNumberFormat="1" applyFill="1" applyBorder="1" applyProtection="1">
      <protection locked="0"/>
    </xf>
    <xf numFmtId="49" fontId="2" fillId="0" borderId="0" xfId="4" applyNumberFormat="1" applyFill="1" applyProtection="1">
      <protection locked="0"/>
    </xf>
    <xf numFmtId="49" fontId="2" fillId="0" borderId="25" xfId="4" applyNumberFormat="1" applyFill="1" applyBorder="1" applyProtection="1">
      <protection locked="0"/>
    </xf>
    <xf numFmtId="49" fontId="2" fillId="0" borderId="26" xfId="4" applyNumberFormat="1" applyFill="1" applyBorder="1" applyProtection="1">
      <protection locked="0"/>
    </xf>
    <xf numFmtId="49" fontId="2" fillId="0" borderId="27" xfId="4" applyNumberFormat="1" applyFill="1" applyBorder="1" applyProtection="1">
      <protection locked="0"/>
    </xf>
    <xf numFmtId="0" fontId="26" fillId="11" borderId="12" xfId="4" applyFont="1" applyFill="1" applyBorder="1" applyAlignment="1" applyProtection="1">
      <alignment horizontal="center"/>
    </xf>
    <xf numFmtId="0" fontId="26" fillId="0" borderId="13" xfId="4" applyFont="1" applyBorder="1" applyAlignment="1" applyProtection="1">
      <alignment horizontal="center"/>
    </xf>
    <xf numFmtId="0" fontId="26" fillId="0" borderId="14" xfId="4" applyFont="1" applyBorder="1" applyAlignment="1" applyProtection="1">
      <alignment horizontal="center"/>
    </xf>
    <xf numFmtId="0" fontId="21" fillId="11" borderId="20" xfId="4" applyFont="1" applyFill="1" applyBorder="1" applyAlignment="1" applyProtection="1">
      <alignment horizontal="center" vertical="center" wrapText="1"/>
    </xf>
    <xf numFmtId="0" fontId="21" fillId="11" borderId="19" xfId="4" applyFont="1" applyFill="1" applyBorder="1" applyAlignment="1" applyProtection="1">
      <alignment horizontal="center" vertical="center" wrapText="1"/>
    </xf>
    <xf numFmtId="49" fontId="25" fillId="0" borderId="31" xfId="4" applyNumberFormat="1" applyFont="1" applyFill="1" applyBorder="1" applyAlignment="1" applyProtection="1">
      <alignment horizontal="left" vertical="center"/>
      <protection locked="0"/>
    </xf>
    <xf numFmtId="49" fontId="25" fillId="0" borderId="32" xfId="4" applyNumberFormat="1" applyFont="1" applyFill="1" applyBorder="1" applyAlignment="1" applyProtection="1">
      <alignment horizontal="left" vertical="center"/>
      <protection locked="0"/>
    </xf>
    <xf numFmtId="49" fontId="25" fillId="0" borderId="33" xfId="4" applyNumberFormat="1" applyFont="1" applyFill="1" applyBorder="1" applyAlignment="1" applyProtection="1">
      <alignment horizontal="left" vertical="center"/>
      <protection locked="0"/>
    </xf>
    <xf numFmtId="49" fontId="25" fillId="0" borderId="0" xfId="4" applyNumberFormat="1" applyFont="1" applyFill="1" applyBorder="1" applyAlignment="1" applyProtection="1">
      <alignment horizontal="left" vertical="center"/>
      <protection locked="0"/>
    </xf>
    <xf numFmtId="49" fontId="25" fillId="0" borderId="24" xfId="4" applyNumberFormat="1" applyFont="1" applyFill="1" applyBorder="1" applyAlignment="1" applyProtection="1">
      <alignment horizontal="left" vertical="center"/>
      <protection locked="0"/>
    </xf>
    <xf numFmtId="49" fontId="25" fillId="0" borderId="25" xfId="4" applyNumberFormat="1" applyFont="1" applyFill="1" applyBorder="1" applyAlignment="1" applyProtection="1">
      <alignment horizontal="left" vertical="center"/>
      <protection locked="0"/>
    </xf>
    <xf numFmtId="49" fontId="25" fillId="0" borderId="26" xfId="4" applyNumberFormat="1" applyFont="1" applyFill="1" applyBorder="1" applyAlignment="1" applyProtection="1">
      <alignment horizontal="left" vertical="center"/>
      <protection locked="0"/>
    </xf>
    <xf numFmtId="49" fontId="25" fillId="0" borderId="27" xfId="4" applyNumberFormat="1" applyFont="1" applyFill="1" applyBorder="1" applyAlignment="1" applyProtection="1">
      <alignment horizontal="left" vertical="center"/>
      <protection locked="0"/>
    </xf>
    <xf numFmtId="0" fontId="26" fillId="11" borderId="13" xfId="4" applyFont="1" applyFill="1" applyBorder="1" applyAlignment="1" applyProtection="1">
      <alignment horizontal="center"/>
    </xf>
    <xf numFmtId="0" fontId="26" fillId="11" borderId="14" xfId="4" applyFont="1" applyFill="1" applyBorder="1" applyAlignment="1" applyProtection="1">
      <alignment horizontal="center"/>
    </xf>
    <xf numFmtId="0" fontId="2" fillId="0" borderId="20" xfId="4" applyFont="1" applyBorder="1" applyProtection="1"/>
    <xf numFmtId="0" fontId="2" fillId="0" borderId="19" xfId="4" applyFont="1" applyBorder="1" applyProtection="1"/>
    <xf numFmtId="0" fontId="2" fillId="0" borderId="23" xfId="4" applyFont="1" applyBorder="1" applyProtection="1"/>
    <xf numFmtId="0" fontId="2" fillId="0" borderId="0" xfId="4" applyFont="1" applyProtection="1"/>
    <xf numFmtId="0" fontId="2" fillId="0" borderId="24" xfId="4" applyFont="1" applyBorder="1" applyProtection="1"/>
    <xf numFmtId="0" fontId="2" fillId="0" borderId="12" xfId="4" applyFont="1" applyBorder="1" applyProtection="1"/>
    <xf numFmtId="0" fontId="2" fillId="0" borderId="13" xfId="4" applyFont="1" applyBorder="1" applyProtection="1"/>
    <xf numFmtId="0" fontId="2" fillId="0" borderId="14" xfId="4" applyFont="1" applyBorder="1" applyProtection="1"/>
    <xf numFmtId="49" fontId="25" fillId="0" borderId="28" xfId="4" applyNumberFormat="1" applyFont="1" applyFill="1" applyBorder="1" applyAlignment="1" applyProtection="1">
      <alignment horizontal="left" vertical="center"/>
      <protection locked="0"/>
    </xf>
    <xf numFmtId="49" fontId="25" fillId="0" borderId="29" xfId="4" applyNumberFormat="1" applyFont="1" applyFill="1" applyBorder="1" applyAlignment="1" applyProtection="1">
      <alignment horizontal="left" vertical="center"/>
      <protection locked="0"/>
    </xf>
    <xf numFmtId="49" fontId="25" fillId="0" borderId="30" xfId="4" applyNumberFormat="1" applyFont="1" applyFill="1" applyBorder="1" applyAlignment="1" applyProtection="1">
      <alignment horizontal="left" vertical="center"/>
      <protection locked="0"/>
    </xf>
    <xf numFmtId="0" fontId="12" fillId="2" borderId="0" xfId="4" applyFont="1" applyFill="1" applyBorder="1" applyProtection="1"/>
    <xf numFmtId="0" fontId="21" fillId="2" borderId="0" xfId="4" applyFont="1" applyFill="1" applyBorder="1" applyAlignment="1" applyProtection="1">
      <alignment horizontal="center" vertical="center" wrapText="1"/>
    </xf>
    <xf numFmtId="0" fontId="20" fillId="12" borderId="19" xfId="4" applyFont="1" applyFill="1" applyBorder="1" applyAlignment="1" applyProtection="1">
      <alignment horizontal="center" vertical="center"/>
    </xf>
    <xf numFmtId="0" fontId="20" fillId="12" borderId="37" xfId="4" applyFont="1" applyFill="1" applyBorder="1" applyAlignment="1" applyProtection="1">
      <alignment horizontal="center" vertical="center"/>
    </xf>
    <xf numFmtId="0" fontId="20" fillId="12" borderId="34" xfId="4" applyFont="1" applyFill="1" applyBorder="1" applyAlignment="1" applyProtection="1">
      <alignment horizontal="center" vertical="center"/>
    </xf>
    <xf numFmtId="0" fontId="20" fillId="12" borderId="38" xfId="4" applyFont="1" applyFill="1" applyBorder="1" applyAlignment="1" applyProtection="1">
      <alignment horizontal="center" vertical="center"/>
    </xf>
    <xf numFmtId="0" fontId="20" fillId="12" borderId="35" xfId="4" applyFont="1" applyFill="1" applyBorder="1" applyAlignment="1" applyProtection="1">
      <alignment horizontal="center" vertical="center" wrapText="1"/>
    </xf>
    <xf numFmtId="0" fontId="20" fillId="12" borderId="20" xfId="4" applyFont="1" applyFill="1" applyBorder="1" applyAlignment="1" applyProtection="1">
      <alignment horizontal="center" vertical="center" wrapText="1"/>
    </xf>
    <xf numFmtId="0" fontId="20" fillId="12" borderId="19" xfId="4" applyFont="1" applyFill="1" applyBorder="1" applyAlignment="1" applyProtection="1">
      <alignment horizontal="center" vertical="center" wrapText="1"/>
    </xf>
    <xf numFmtId="0" fontId="20" fillId="12" borderId="39" xfId="4" applyFont="1" applyFill="1" applyBorder="1" applyAlignment="1" applyProtection="1">
      <alignment horizontal="center" vertical="center" wrapText="1"/>
    </xf>
    <xf numFmtId="0" fontId="20" fillId="12" borderId="40" xfId="4" applyFont="1" applyFill="1" applyBorder="1" applyAlignment="1" applyProtection="1">
      <alignment horizontal="center" vertical="center" wrapText="1"/>
    </xf>
    <xf numFmtId="0" fontId="20" fillId="12" borderId="37" xfId="4" applyFont="1" applyFill="1" applyBorder="1" applyAlignment="1" applyProtection="1">
      <alignment horizontal="center" vertical="center" wrapText="1"/>
    </xf>
    <xf numFmtId="0" fontId="18" fillId="12" borderId="43" xfId="4" applyFont="1" applyFill="1" applyBorder="1" applyAlignment="1" applyProtection="1">
      <alignment horizontal="center" vertical="center" wrapText="1"/>
    </xf>
    <xf numFmtId="0" fontId="18" fillId="12" borderId="44" xfId="4" applyFont="1" applyFill="1" applyBorder="1" applyAlignment="1" applyProtection="1">
      <alignment horizontal="center" vertical="center" wrapText="1"/>
    </xf>
    <xf numFmtId="49" fontId="21" fillId="2" borderId="49" xfId="4" applyNumberFormat="1" applyFont="1" applyFill="1" applyBorder="1" applyAlignment="1" applyProtection="1">
      <alignment horizontal="left" vertical="center" wrapText="1"/>
      <protection locked="0"/>
    </xf>
    <xf numFmtId="49" fontId="21" fillId="2" borderId="44" xfId="4" applyNumberFormat="1" applyFont="1" applyFill="1" applyBorder="1" applyAlignment="1" applyProtection="1">
      <alignment horizontal="left" vertical="center" wrapText="1"/>
      <protection locked="0"/>
    </xf>
    <xf numFmtId="49" fontId="21" fillId="2" borderId="50" xfId="4" applyNumberFormat="1" applyFont="1" applyFill="1" applyBorder="1" applyAlignment="1" applyProtection="1">
      <alignment horizontal="left" vertical="center" wrapText="1"/>
      <protection locked="0"/>
    </xf>
    <xf numFmtId="49" fontId="21" fillId="2" borderId="48" xfId="4" applyNumberFormat="1" applyFont="1" applyFill="1" applyBorder="1" applyAlignment="1" applyProtection="1">
      <alignment horizontal="left" vertical="center" wrapText="1"/>
      <protection locked="0"/>
    </xf>
    <xf numFmtId="49" fontId="21" fillId="2" borderId="29" xfId="4" applyNumberFormat="1" applyFont="1" applyFill="1" applyBorder="1" applyAlignment="1" applyProtection="1">
      <alignment horizontal="left" vertical="center" wrapText="1"/>
      <protection locked="0"/>
    </xf>
    <xf numFmtId="49" fontId="21" fillId="2" borderId="30" xfId="4" applyNumberFormat="1" applyFont="1" applyFill="1" applyBorder="1" applyAlignment="1" applyProtection="1">
      <alignment horizontal="left" vertical="center" wrapText="1"/>
      <protection locked="0"/>
    </xf>
    <xf numFmtId="0" fontId="20" fillId="13" borderId="41" xfId="4" applyFont="1" applyFill="1" applyBorder="1" applyAlignment="1" applyProtection="1">
      <alignment horizontal="center" vertical="center"/>
    </xf>
    <xf numFmtId="0" fontId="20" fillId="13" borderId="42" xfId="4" applyFont="1" applyFill="1" applyBorder="1" applyAlignment="1" applyProtection="1">
      <alignment horizontal="center" vertical="center"/>
    </xf>
    <xf numFmtId="49" fontId="21" fillId="0" borderId="48" xfId="4" applyNumberFormat="1" applyFont="1" applyFill="1" applyBorder="1" applyAlignment="1" applyProtection="1">
      <alignment horizontal="left" vertical="center" wrapText="1"/>
      <protection locked="0"/>
    </xf>
    <xf numFmtId="49" fontId="21" fillId="0" borderId="29" xfId="4" applyNumberFormat="1" applyFont="1" applyFill="1" applyBorder="1" applyAlignment="1" applyProtection="1">
      <alignment horizontal="left" vertical="center" wrapText="1"/>
      <protection locked="0"/>
    </xf>
    <xf numFmtId="49" fontId="21" fillId="0" borderId="30" xfId="4" applyNumberFormat="1" applyFont="1" applyFill="1" applyBorder="1" applyAlignment="1" applyProtection="1">
      <alignment horizontal="left" vertical="center" wrapText="1"/>
      <protection locked="0"/>
    </xf>
    <xf numFmtId="0" fontId="20" fillId="13" borderId="9" xfId="4" applyFont="1" applyFill="1" applyBorder="1" applyAlignment="1" applyProtection="1">
      <alignment horizontal="center" vertical="center"/>
    </xf>
    <xf numFmtId="0" fontId="20" fillId="13" borderId="10" xfId="4" applyFont="1" applyFill="1" applyBorder="1" applyAlignment="1" applyProtection="1">
      <alignment horizontal="center" vertical="center"/>
    </xf>
    <xf numFmtId="49" fontId="21" fillId="2" borderId="48" xfId="4" applyNumberFormat="1" applyFont="1" applyFill="1" applyBorder="1" applyAlignment="1" applyProtection="1">
      <alignment horizontal="center" vertical="center" wrapText="1"/>
      <protection locked="0"/>
    </xf>
    <xf numFmtId="49" fontId="21" fillId="2" borderId="29" xfId="4" applyNumberFormat="1" applyFont="1" applyFill="1" applyBorder="1" applyAlignment="1" applyProtection="1">
      <alignment horizontal="center" vertical="center" wrapText="1"/>
      <protection locked="0"/>
    </xf>
    <xf numFmtId="49" fontId="21" fillId="2" borderId="30" xfId="4" applyNumberFormat="1" applyFont="1" applyFill="1" applyBorder="1" applyAlignment="1" applyProtection="1">
      <alignment horizontal="center" vertical="center" wrapText="1"/>
      <protection locked="0"/>
    </xf>
    <xf numFmtId="49" fontId="21" fillId="0" borderId="32" xfId="4" applyNumberFormat="1" applyFont="1" applyFill="1" applyBorder="1" applyAlignment="1" applyProtection="1">
      <alignment horizontal="left" vertical="center" wrapText="1"/>
      <protection locked="0"/>
    </xf>
    <xf numFmtId="49" fontId="21" fillId="0" borderId="33" xfId="4" applyNumberFormat="1" applyFont="1" applyFill="1" applyBorder="1" applyAlignment="1" applyProtection="1">
      <alignment horizontal="left" vertical="center" wrapText="1"/>
      <protection locked="0"/>
    </xf>
    <xf numFmtId="0" fontId="29" fillId="0" borderId="18" xfId="4" applyFont="1" applyFill="1" applyBorder="1" applyAlignment="1" applyProtection="1">
      <alignment horizontal="left" vertical="center" wrapText="1"/>
    </xf>
    <xf numFmtId="0" fontId="29" fillId="0" borderId="20" xfId="4" applyFont="1" applyFill="1" applyBorder="1" applyAlignment="1" applyProtection="1">
      <alignment horizontal="left" vertical="center" wrapText="1"/>
    </xf>
    <xf numFmtId="0" fontId="29" fillId="0" borderId="19" xfId="4" applyFont="1" applyFill="1" applyBorder="1" applyAlignment="1" applyProtection="1">
      <alignment horizontal="left" vertical="center" wrapText="1"/>
    </xf>
    <xf numFmtId="0" fontId="29" fillId="0" borderId="12" xfId="4" applyFont="1" applyFill="1" applyBorder="1" applyAlignment="1" applyProtection="1">
      <alignment horizontal="left" vertical="center" wrapText="1"/>
    </xf>
    <xf numFmtId="0" fontId="29" fillId="0" borderId="13" xfId="4" applyFont="1" applyFill="1" applyBorder="1" applyAlignment="1" applyProtection="1">
      <alignment horizontal="left" vertical="center" wrapText="1"/>
    </xf>
    <xf numFmtId="0" fontId="29" fillId="0" borderId="14" xfId="4" applyFont="1" applyFill="1" applyBorder="1" applyAlignment="1" applyProtection="1">
      <alignment horizontal="left" vertical="center" wrapText="1"/>
    </xf>
    <xf numFmtId="0" fontId="21" fillId="2" borderId="9" xfId="4" applyFont="1" applyFill="1" applyBorder="1" applyAlignment="1" applyProtection="1">
      <alignment horizontal="center" vertical="center" wrapText="1"/>
    </xf>
    <xf numFmtId="0" fontId="21" fillId="2" borderId="11" xfId="4" applyFont="1" applyFill="1" applyBorder="1" applyAlignment="1" applyProtection="1">
      <alignment horizontal="center" vertical="center" wrapText="1"/>
    </xf>
    <xf numFmtId="0" fontId="35" fillId="12" borderId="17" xfId="4" applyFont="1" applyFill="1" applyBorder="1" applyAlignment="1" applyProtection="1">
      <alignment horizontal="center" vertical="center"/>
    </xf>
    <xf numFmtId="0" fontId="35" fillId="12" borderId="21" xfId="4" applyFont="1" applyFill="1" applyBorder="1" applyAlignment="1" applyProtection="1">
      <alignment horizontal="center" vertical="center"/>
    </xf>
    <xf numFmtId="49" fontId="21" fillId="0" borderId="9" xfId="4" applyNumberFormat="1" applyFont="1" applyFill="1" applyBorder="1" applyAlignment="1" applyProtection="1">
      <alignment horizontal="center" vertical="center" wrapText="1"/>
      <protection locked="0"/>
    </xf>
    <xf numFmtId="49" fontId="21" fillId="0" borderId="10" xfId="4" applyNumberFormat="1" applyFont="1" applyFill="1" applyBorder="1" applyAlignment="1" applyProtection="1">
      <alignment horizontal="center" vertical="center" wrapText="1"/>
      <protection locked="0"/>
    </xf>
    <xf numFmtId="49" fontId="21" fillId="0" borderId="11" xfId="4" applyNumberFormat="1" applyFont="1" applyFill="1" applyBorder="1" applyAlignment="1" applyProtection="1">
      <alignment horizontal="center" vertical="center" wrapText="1"/>
      <protection locked="0"/>
    </xf>
    <xf numFmtId="0" fontId="12" fillId="6" borderId="9" xfId="4" applyFont="1" applyFill="1" applyBorder="1" applyAlignment="1" applyProtection="1">
      <alignment horizontal="center" vertical="center" wrapText="1"/>
    </xf>
    <xf numFmtId="0" fontId="12" fillId="6" borderId="11" xfId="4" applyFont="1" applyFill="1" applyBorder="1" applyAlignment="1" applyProtection="1">
      <alignment horizontal="center" vertical="center" wrapText="1"/>
    </xf>
    <xf numFmtId="0" fontId="12" fillId="6" borderId="10" xfId="4" applyFont="1" applyFill="1" applyBorder="1" applyAlignment="1" applyProtection="1">
      <alignment horizontal="center" vertical="center" wrapText="1"/>
    </xf>
    <xf numFmtId="49" fontId="21" fillId="2" borderId="54" xfId="4" applyNumberFormat="1" applyFont="1" applyFill="1" applyBorder="1" applyAlignment="1" applyProtection="1">
      <alignment horizontal="left" vertical="center" wrapText="1"/>
      <protection locked="0"/>
    </xf>
    <xf numFmtId="49" fontId="21" fillId="2" borderId="55" xfId="4" applyNumberFormat="1" applyFont="1" applyFill="1" applyBorder="1" applyAlignment="1" applyProtection="1">
      <alignment horizontal="left" vertical="center" wrapText="1"/>
      <protection locked="0"/>
    </xf>
    <xf numFmtId="49" fontId="21" fillId="2" borderId="56" xfId="4" applyNumberFormat="1" applyFont="1" applyFill="1" applyBorder="1" applyAlignment="1" applyProtection="1">
      <alignment horizontal="left" vertical="center" wrapText="1"/>
      <protection locked="0"/>
    </xf>
    <xf numFmtId="49" fontId="21" fillId="0" borderId="57" xfId="4" applyNumberFormat="1" applyFont="1" applyFill="1" applyBorder="1" applyAlignment="1" applyProtection="1">
      <alignment horizontal="left" vertical="center" wrapText="1"/>
      <protection locked="0"/>
    </xf>
    <xf numFmtId="49" fontId="21" fillId="0" borderId="26" xfId="4" applyNumberFormat="1" applyFont="1" applyFill="1" applyBorder="1" applyAlignment="1" applyProtection="1">
      <alignment horizontal="left" vertical="center" wrapText="1"/>
      <protection locked="0"/>
    </xf>
    <xf numFmtId="49" fontId="21" fillId="0" borderId="27" xfId="4" applyNumberFormat="1" applyFont="1" applyFill="1" applyBorder="1" applyAlignment="1" applyProtection="1">
      <alignment horizontal="left" vertical="center" wrapText="1"/>
      <protection locked="0"/>
    </xf>
    <xf numFmtId="49" fontId="21" fillId="0" borderId="59" xfId="4" applyNumberFormat="1" applyFont="1" applyFill="1" applyBorder="1" applyAlignment="1" applyProtection="1">
      <alignment horizontal="left" vertical="center" wrapText="1"/>
      <protection locked="0"/>
    </xf>
    <xf numFmtId="0" fontId="12" fillId="2" borderId="7" xfId="4" applyFont="1" applyFill="1" applyBorder="1" applyAlignment="1" applyProtection="1">
      <alignment horizontal="center" vertical="center"/>
    </xf>
    <xf numFmtId="0" fontId="21" fillId="0" borderId="60" xfId="4" applyFont="1" applyFill="1" applyBorder="1" applyAlignment="1" applyProtection="1">
      <alignment horizontal="center" vertical="center"/>
      <protection locked="0"/>
    </xf>
    <xf numFmtId="0" fontId="21" fillId="0" borderId="61" xfId="4" applyFont="1" applyFill="1" applyBorder="1" applyAlignment="1" applyProtection="1">
      <alignment horizontal="center" vertical="center"/>
      <protection locked="0"/>
    </xf>
    <xf numFmtId="0" fontId="21" fillId="0" borderId="62" xfId="4" applyFont="1" applyFill="1" applyBorder="1" applyAlignment="1" applyProtection="1">
      <alignment horizontal="center" vertical="center"/>
      <protection locked="0"/>
    </xf>
    <xf numFmtId="0" fontId="21" fillId="2" borderId="10" xfId="4" applyFont="1" applyFill="1" applyBorder="1" applyAlignment="1" applyProtection="1">
      <alignment horizontal="center" vertical="center" wrapText="1"/>
    </xf>
    <xf numFmtId="0" fontId="21" fillId="13" borderId="23" xfId="4" applyFont="1" applyFill="1" applyBorder="1" applyAlignment="1" applyProtection="1">
      <alignment horizontal="left" vertical="center" wrapText="1"/>
    </xf>
    <xf numFmtId="49" fontId="21" fillId="0" borderId="7" xfId="4" applyNumberFormat="1" applyFont="1" applyFill="1" applyBorder="1" applyAlignment="1" applyProtection="1">
      <alignment horizontal="center" vertical="center" wrapText="1"/>
      <protection locked="0"/>
    </xf>
  </cellXfs>
  <cellStyles count="8">
    <cellStyle name="Normal" xfId="0" builtinId="0"/>
    <cellStyle name="Normal 2" xfId="3"/>
    <cellStyle name="Normal 3" xfId="4"/>
    <cellStyle name="Normal 3 2" xfId="5"/>
    <cellStyle name="Normal 4" xfId="6"/>
    <cellStyle name="Normal_Sheet1" xfId="1"/>
    <cellStyle name="Percent" xfId="2" builtinId="5"/>
    <cellStyle name="Percent 2" xfId="7"/>
  </cellStyles>
  <dxfs count="59">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1732" cy="9252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2</xdr:row>
      <xdr:rowOff>706211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2</xdr:row>
      <xdr:rowOff>706211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15929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58511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10886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4</xdr:row>
      <xdr:rowOff>172811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58511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39461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2</xdr:row>
      <xdr:rowOff>706211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3</xdr:row>
      <xdr:rowOff>374517</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2</xdr:row>
      <xdr:rowOff>706211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600075</xdr:colOff>
      <xdr:row>0</xdr:row>
      <xdr:rowOff>171450</xdr:rowOff>
    </xdr:from>
    <xdr:to>
      <xdr:col>2</xdr:col>
      <xdr:colOff>1148814</xdr:colOff>
      <xdr:row>2</xdr:row>
      <xdr:rowOff>710693</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4063464" cy="9348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1454480</xdr:colOff>
      <xdr:row>2</xdr:row>
      <xdr:rowOff>553811</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7"/>
  <sheetViews>
    <sheetView tabSelected="1" zoomScale="85" zoomScaleNormal="85" workbookViewId="0">
      <selection activeCell="C11" sqref="C11"/>
    </sheetView>
  </sheetViews>
  <sheetFormatPr defaultColWidth="9" defaultRowHeight="15.75" x14ac:dyDescent="0.25"/>
  <cols>
    <col min="1" max="1" width="24.25" style="1" customWidth="1"/>
    <col min="2" max="2" width="21.875" style="1" bestFit="1" customWidth="1"/>
    <col min="3" max="3" width="43.625" style="1" customWidth="1"/>
    <col min="4" max="6" width="9" style="1"/>
    <col min="7" max="7" width="18.5" style="1" bestFit="1" customWidth="1"/>
    <col min="8" max="8" width="30.125" style="1" customWidth="1"/>
    <col min="9" max="11" width="0" style="1" hidden="1" customWidth="1"/>
    <col min="12" max="16384" width="9" style="1"/>
  </cols>
  <sheetData>
    <row r="3" spans="1:11" ht="26.25" x14ac:dyDescent="0.4">
      <c r="D3" s="12" t="s">
        <v>100</v>
      </c>
    </row>
    <row r="7" spans="1:11" ht="15.75" customHeight="1" x14ac:dyDescent="0.25">
      <c r="C7" s="132" t="s">
        <v>131</v>
      </c>
      <c r="D7" s="132"/>
      <c r="E7" s="132"/>
      <c r="F7" s="132"/>
      <c r="G7" s="132"/>
      <c r="H7" s="132"/>
      <c r="I7" s="132"/>
    </row>
    <row r="8" spans="1:11" x14ac:dyDescent="0.25">
      <c r="C8" s="132"/>
      <c r="D8" s="132"/>
      <c r="E8" s="132"/>
      <c r="F8" s="132"/>
      <c r="G8" s="132"/>
      <c r="H8" s="132"/>
      <c r="I8" s="132"/>
    </row>
    <row r="9" spans="1:11" x14ac:dyDescent="0.25">
      <c r="C9" s="132"/>
      <c r="D9" s="132"/>
      <c r="E9" s="132"/>
      <c r="F9" s="132"/>
      <c r="G9" s="132"/>
      <c r="H9" s="132"/>
      <c r="I9" s="132"/>
    </row>
    <row r="10" spans="1:11" x14ac:dyDescent="0.25">
      <c r="C10" s="132"/>
      <c r="D10" s="132"/>
      <c r="E10" s="132"/>
      <c r="F10" s="132"/>
      <c r="G10" s="132"/>
      <c r="H10" s="132"/>
      <c r="I10" s="132"/>
    </row>
    <row r="12" spans="1:11" ht="34.5" customHeight="1" x14ac:dyDescent="0.25">
      <c r="D12" s="129" t="s">
        <v>96</v>
      </c>
      <c r="E12" s="130"/>
      <c r="F12" s="131"/>
      <c r="G12" s="14" t="s">
        <v>110</v>
      </c>
      <c r="H12" s="13" t="s">
        <v>138</v>
      </c>
    </row>
    <row r="13" spans="1:11" x14ac:dyDescent="0.25">
      <c r="A13" s="2" t="s">
        <v>95</v>
      </c>
      <c r="B13" s="2" t="s">
        <v>97</v>
      </c>
      <c r="C13" s="2" t="s">
        <v>98</v>
      </c>
      <c r="D13" s="8">
        <v>2011</v>
      </c>
      <c r="E13" s="9">
        <v>2012</v>
      </c>
      <c r="F13" s="9">
        <v>2013</v>
      </c>
      <c r="G13" s="10" t="s">
        <v>99</v>
      </c>
      <c r="H13" s="11" t="s">
        <v>99</v>
      </c>
    </row>
    <row r="14" spans="1:11" x14ac:dyDescent="0.25">
      <c r="A14" s="24" t="s">
        <v>0</v>
      </c>
      <c r="B14" s="25" t="s">
        <v>7</v>
      </c>
      <c r="C14" s="26" t="s">
        <v>8</v>
      </c>
      <c r="D14" s="27"/>
      <c r="E14" s="28"/>
      <c r="F14" s="27">
        <v>39</v>
      </c>
      <c r="G14" s="27">
        <f>AVERAGE(D14:F14)</f>
        <v>39</v>
      </c>
      <c r="H14" s="35">
        <f>AVERAGE(I14:K14)</f>
        <v>7.8172448421217204</v>
      </c>
      <c r="I14" s="34"/>
      <c r="J14" s="35"/>
      <c r="K14" s="34">
        <v>7.8172448421217204</v>
      </c>
    </row>
    <row r="15" spans="1:11" x14ac:dyDescent="0.25">
      <c r="A15" s="29" t="s">
        <v>9</v>
      </c>
      <c r="B15" s="30" t="s">
        <v>16</v>
      </c>
      <c r="C15" s="31" t="s">
        <v>17</v>
      </c>
      <c r="D15" s="32">
        <v>679</v>
      </c>
      <c r="E15" s="33">
        <v>679</v>
      </c>
      <c r="F15" s="32">
        <v>711</v>
      </c>
      <c r="G15" s="27">
        <f t="shared" ref="G15:G55" si="0">AVERAGE(D15:F15)</f>
        <v>689.66666666666663</v>
      </c>
      <c r="H15" s="35">
        <f>AVERAGE(I15:K15)</f>
        <v>14.351751344720169</v>
      </c>
      <c r="I15" s="36">
        <v>14.331909288934668</v>
      </c>
      <c r="J15" s="37">
        <v>14.130245905818477</v>
      </c>
      <c r="K15" s="36">
        <v>14.593098839407359</v>
      </c>
    </row>
    <row r="16" spans="1:11" x14ac:dyDescent="0.25">
      <c r="A16" s="24"/>
      <c r="B16" s="25"/>
      <c r="C16" s="26" t="s">
        <v>21</v>
      </c>
      <c r="D16" s="27">
        <v>7095</v>
      </c>
      <c r="E16" s="28">
        <v>8834</v>
      </c>
      <c r="F16" s="27">
        <v>8793</v>
      </c>
      <c r="G16" s="27">
        <f t="shared" si="0"/>
        <v>8240.6666666666661</v>
      </c>
      <c r="H16" s="35">
        <f t="shared" ref="H16:H55" si="1">AVERAGE(I16:K16)</f>
        <v>6.8139917434443023</v>
      </c>
      <c r="I16" s="34">
        <v>5.9441410093342446</v>
      </c>
      <c r="J16" s="35">
        <v>7.3100409038742278</v>
      </c>
      <c r="K16" s="34">
        <v>7.1877933171244361</v>
      </c>
    </row>
    <row r="17" spans="1:11" x14ac:dyDescent="0.25">
      <c r="A17" s="29"/>
      <c r="B17" s="30"/>
      <c r="C17" s="31" t="s">
        <v>22</v>
      </c>
      <c r="D17" s="32"/>
      <c r="E17" s="33"/>
      <c r="F17" s="32">
        <v>3114</v>
      </c>
      <c r="G17" s="27">
        <f t="shared" si="0"/>
        <v>3114</v>
      </c>
      <c r="H17" s="35">
        <f t="shared" si="1"/>
        <v>80.586516638760713</v>
      </c>
      <c r="I17" s="36"/>
      <c r="J17" s="37"/>
      <c r="K17" s="36">
        <v>80.586516638760713</v>
      </c>
    </row>
    <row r="18" spans="1:11" x14ac:dyDescent="0.25">
      <c r="A18" s="24"/>
      <c r="B18" s="25" t="s">
        <v>23</v>
      </c>
      <c r="C18" s="26" t="s">
        <v>129</v>
      </c>
      <c r="D18" s="27">
        <v>5451</v>
      </c>
      <c r="E18" s="28">
        <v>5451</v>
      </c>
      <c r="F18" s="27">
        <v>5451</v>
      </c>
      <c r="G18" s="27">
        <f t="shared" si="0"/>
        <v>5451</v>
      </c>
      <c r="H18" s="35">
        <f t="shared" si="1"/>
        <v>1.7169835371253173</v>
      </c>
      <c r="I18" s="34">
        <v>1.7309611233562348</v>
      </c>
      <c r="J18" s="35">
        <v>1.7168219187898448</v>
      </c>
      <c r="K18" s="34">
        <v>1.7031675692298718</v>
      </c>
    </row>
    <row r="19" spans="1:11" x14ac:dyDescent="0.25">
      <c r="A19" s="29"/>
      <c r="B19" s="30" t="s">
        <v>26</v>
      </c>
      <c r="C19" s="31" t="s">
        <v>30</v>
      </c>
      <c r="D19" s="32">
        <v>13</v>
      </c>
      <c r="E19" s="33">
        <v>11</v>
      </c>
      <c r="F19" s="32">
        <v>11</v>
      </c>
      <c r="G19" s="27">
        <f t="shared" si="0"/>
        <v>11.666666666666666</v>
      </c>
      <c r="H19" s="35">
        <f t="shared" si="1"/>
        <v>1.4674686056612576</v>
      </c>
      <c r="I19" s="36">
        <v>1.6437344635482916</v>
      </c>
      <c r="J19" s="37">
        <v>1.3830058752604137</v>
      </c>
      <c r="K19" s="36">
        <v>1.3756654781750672</v>
      </c>
    </row>
    <row r="20" spans="1:11" x14ac:dyDescent="0.25">
      <c r="A20" s="24"/>
      <c r="B20" s="25"/>
      <c r="C20" s="26" t="s">
        <v>31</v>
      </c>
      <c r="D20" s="27"/>
      <c r="E20" s="28">
        <v>4604</v>
      </c>
      <c r="F20" s="27">
        <v>4338</v>
      </c>
      <c r="G20" s="27">
        <f t="shared" si="0"/>
        <v>4471</v>
      </c>
      <c r="H20" s="35">
        <f t="shared" si="1"/>
        <v>66.309442591452623</v>
      </c>
      <c r="I20" s="34"/>
      <c r="J20" s="35">
        <v>68.846290786455228</v>
      </c>
      <c r="K20" s="34">
        <v>63.772594396450017</v>
      </c>
    </row>
    <row r="21" spans="1:11" x14ac:dyDescent="0.25">
      <c r="A21" s="29" t="s">
        <v>33</v>
      </c>
      <c r="B21" s="30" t="s">
        <v>34</v>
      </c>
      <c r="C21" s="31" t="s">
        <v>101</v>
      </c>
      <c r="D21" s="32">
        <v>841</v>
      </c>
      <c r="E21" s="33">
        <v>841</v>
      </c>
      <c r="F21" s="32">
        <v>841</v>
      </c>
      <c r="G21" s="27">
        <f t="shared" si="0"/>
        <v>841</v>
      </c>
      <c r="H21" s="35">
        <f t="shared" si="1"/>
        <v>15.362336449396354</v>
      </c>
      <c r="I21" s="36">
        <v>15.564219617246044</v>
      </c>
      <c r="J21" s="37">
        <v>15.362938928390253</v>
      </c>
      <c r="K21" s="36">
        <v>15.159850802552768</v>
      </c>
    </row>
    <row r="22" spans="1:11" x14ac:dyDescent="0.25">
      <c r="A22" s="24"/>
      <c r="B22" s="25" t="s">
        <v>36</v>
      </c>
      <c r="C22" s="26" t="s">
        <v>102</v>
      </c>
      <c r="D22" s="27">
        <v>151402</v>
      </c>
      <c r="E22" s="28">
        <v>154697</v>
      </c>
      <c r="F22" s="27">
        <v>158046</v>
      </c>
      <c r="G22" s="27">
        <f t="shared" si="0"/>
        <v>154715</v>
      </c>
      <c r="H22" s="35">
        <f t="shared" si="1"/>
        <v>11.234751616690751</v>
      </c>
      <c r="I22" s="34">
        <v>11.063836690573932</v>
      </c>
      <c r="J22" s="35">
        <v>11.233820513007961</v>
      </c>
      <c r="K22" s="34">
        <v>11.406597646490361</v>
      </c>
    </row>
    <row r="23" spans="1:11" x14ac:dyDescent="0.25">
      <c r="A23" s="29"/>
      <c r="B23" s="30"/>
      <c r="C23" s="31" t="s">
        <v>37</v>
      </c>
      <c r="D23" s="32">
        <v>214</v>
      </c>
      <c r="E23" s="33">
        <v>212</v>
      </c>
      <c r="F23" s="32">
        <v>214</v>
      </c>
      <c r="G23" s="27">
        <f t="shared" si="0"/>
        <v>213.33333333333334</v>
      </c>
      <c r="H23" s="35">
        <f t="shared" si="1"/>
        <v>2.9839768466624057</v>
      </c>
      <c r="I23" s="36">
        <v>3.0156309735739133</v>
      </c>
      <c r="J23" s="37">
        <v>2.9656600349192481</v>
      </c>
      <c r="K23" s="36">
        <v>2.9706395314940544</v>
      </c>
    </row>
    <row r="24" spans="1:11" x14ac:dyDescent="0.25">
      <c r="A24" s="24"/>
      <c r="B24" s="25"/>
      <c r="C24" s="26" t="s">
        <v>38</v>
      </c>
      <c r="D24" s="27">
        <v>2633</v>
      </c>
      <c r="E24" s="28">
        <v>2641</v>
      </c>
      <c r="F24" s="27">
        <v>2627</v>
      </c>
      <c r="G24" s="27">
        <f t="shared" si="0"/>
        <v>2633.6666666666665</v>
      </c>
      <c r="H24" s="35">
        <f t="shared" si="1"/>
        <v>2.0698818127555505</v>
      </c>
      <c r="I24" s="34">
        <v>2.0680304902309872</v>
      </c>
      <c r="J24" s="35">
        <v>2.0754468709805409</v>
      </c>
      <c r="K24" s="34">
        <v>2.0661680770551234</v>
      </c>
    </row>
    <row r="25" spans="1:11" x14ac:dyDescent="0.25">
      <c r="A25" s="29"/>
      <c r="B25" s="30"/>
      <c r="C25" s="31" t="s">
        <v>103</v>
      </c>
      <c r="D25" s="32">
        <v>36</v>
      </c>
      <c r="E25" s="33">
        <v>34</v>
      </c>
      <c r="F25" s="32">
        <v>40</v>
      </c>
      <c r="G25" s="27">
        <f t="shared" si="0"/>
        <v>36.666666666666664</v>
      </c>
      <c r="H25" s="35">
        <f t="shared" si="1"/>
        <v>6.5863393727846322</v>
      </c>
      <c r="I25" s="36">
        <v>6.5900512193425325</v>
      </c>
      <c r="J25" s="37">
        <v>6.1065082806048316</v>
      </c>
      <c r="K25" s="36">
        <v>7.0624586184065326</v>
      </c>
    </row>
    <row r="26" spans="1:11" x14ac:dyDescent="0.25">
      <c r="A26" s="24"/>
      <c r="B26" s="25" t="s">
        <v>41</v>
      </c>
      <c r="C26" s="26" t="s">
        <v>42</v>
      </c>
      <c r="D26" s="27">
        <v>1830</v>
      </c>
      <c r="E26" s="28">
        <v>1850</v>
      </c>
      <c r="F26" s="27">
        <v>1858</v>
      </c>
      <c r="G26" s="27">
        <f t="shared" si="0"/>
        <v>1846</v>
      </c>
      <c r="H26" s="35">
        <f t="shared" si="1"/>
        <v>1.9088557156412833</v>
      </c>
      <c r="I26" s="34">
        <v>1.9252328561249186</v>
      </c>
      <c r="J26" s="35">
        <v>1.9129995912178388</v>
      </c>
      <c r="K26" s="34">
        <v>1.8883346995810926</v>
      </c>
    </row>
    <row r="27" spans="1:11" x14ac:dyDescent="0.25">
      <c r="A27" s="29"/>
      <c r="B27" s="30"/>
      <c r="C27" s="31" t="s">
        <v>43</v>
      </c>
      <c r="D27" s="32">
        <v>229</v>
      </c>
      <c r="E27" s="33">
        <v>278</v>
      </c>
      <c r="F27" s="32">
        <v>314</v>
      </c>
      <c r="G27" s="27">
        <f t="shared" si="0"/>
        <v>273.66666666666669</v>
      </c>
      <c r="H27" s="35">
        <f t="shared" si="1"/>
        <v>5.1515782031228321</v>
      </c>
      <c r="I27" s="36">
        <v>4.4104762871416519</v>
      </c>
      <c r="J27" s="37">
        <v>5.2420547044235404</v>
      </c>
      <c r="K27" s="36">
        <v>5.802203617803305</v>
      </c>
    </row>
    <row r="28" spans="1:11" x14ac:dyDescent="0.25">
      <c r="A28" s="24"/>
      <c r="B28" s="25" t="s">
        <v>44</v>
      </c>
      <c r="C28" s="26" t="s">
        <v>104</v>
      </c>
      <c r="D28" s="27">
        <v>337</v>
      </c>
      <c r="E28" s="28">
        <v>319</v>
      </c>
      <c r="F28" s="27">
        <v>301</v>
      </c>
      <c r="G28" s="27">
        <f t="shared" si="0"/>
        <v>319</v>
      </c>
      <c r="H28" s="35">
        <f t="shared" si="1"/>
        <v>10.741899867633128</v>
      </c>
      <c r="I28" s="34">
        <v>11.369310284333968</v>
      </c>
      <c r="J28" s="35">
        <v>10.744065251166942</v>
      </c>
      <c r="K28" s="34">
        <v>10.112324067398472</v>
      </c>
    </row>
    <row r="29" spans="1:11" x14ac:dyDescent="0.25">
      <c r="A29" s="29" t="s">
        <v>50</v>
      </c>
      <c r="B29" s="30" t="s">
        <v>51</v>
      </c>
      <c r="C29" s="31" t="s">
        <v>52</v>
      </c>
      <c r="D29" s="32">
        <v>1471</v>
      </c>
      <c r="E29" s="33">
        <v>1464</v>
      </c>
      <c r="F29" s="32">
        <v>1463</v>
      </c>
      <c r="G29" s="27">
        <f t="shared" si="0"/>
        <v>1466</v>
      </c>
      <c r="H29" s="35">
        <f t="shared" si="1"/>
        <v>20.143484685791694</v>
      </c>
      <c r="I29" s="36">
        <v>20.059668992279139</v>
      </c>
      <c r="J29" s="37">
        <v>20.115883427356309</v>
      </c>
      <c r="K29" s="36">
        <v>20.254901637739628</v>
      </c>
    </row>
    <row r="30" spans="1:11" x14ac:dyDescent="0.25">
      <c r="A30" s="24"/>
      <c r="B30" s="25"/>
      <c r="C30" s="26" t="s">
        <v>53</v>
      </c>
      <c r="D30" s="27">
        <v>1240</v>
      </c>
      <c r="E30" s="28">
        <v>1230</v>
      </c>
      <c r="F30" s="27">
        <v>1242</v>
      </c>
      <c r="G30" s="27">
        <f t="shared" si="0"/>
        <v>1237.3333333333333</v>
      </c>
      <c r="H30" s="35">
        <f t="shared" si="1"/>
        <v>11.609815207865688</v>
      </c>
      <c r="I30" s="34">
        <v>11.685945492415115</v>
      </c>
      <c r="J30" s="35">
        <v>11.538406335954678</v>
      </c>
      <c r="K30" s="34">
        <v>11.60509379522728</v>
      </c>
    </row>
    <row r="31" spans="1:11" x14ac:dyDescent="0.25">
      <c r="A31" s="29"/>
      <c r="B31" s="30"/>
      <c r="C31" s="31" t="s">
        <v>54</v>
      </c>
      <c r="D31" s="32">
        <v>1786</v>
      </c>
      <c r="E31" s="33">
        <v>1809</v>
      </c>
      <c r="F31" s="32">
        <v>1825</v>
      </c>
      <c r="G31" s="27">
        <f t="shared" si="0"/>
        <v>1806.6666666666667</v>
      </c>
      <c r="H31" s="35">
        <f t="shared" si="1"/>
        <v>18.110837335813489</v>
      </c>
      <c r="I31" s="36">
        <v>17.866741121425115</v>
      </c>
      <c r="J31" s="37">
        <v>18.133166001666968</v>
      </c>
      <c r="K31" s="36">
        <v>18.332604884348385</v>
      </c>
    </row>
    <row r="32" spans="1:11" x14ac:dyDescent="0.25">
      <c r="A32" s="24"/>
      <c r="B32" s="25"/>
      <c r="C32" s="26" t="s">
        <v>55</v>
      </c>
      <c r="D32" s="27">
        <v>5749</v>
      </c>
      <c r="E32" s="28">
        <v>5819</v>
      </c>
      <c r="F32" s="27">
        <v>5848</v>
      </c>
      <c r="G32" s="27">
        <f t="shared" si="0"/>
        <v>5805.333333333333</v>
      </c>
      <c r="H32" s="35">
        <f t="shared" si="1"/>
        <v>15.192931059115587</v>
      </c>
      <c r="I32" s="34">
        <v>15.047926953713793</v>
      </c>
      <c r="J32" s="35">
        <v>15.228629383576276</v>
      </c>
      <c r="K32" s="34">
        <v>15.302236840056693</v>
      </c>
    </row>
    <row r="33" spans="1:11" x14ac:dyDescent="0.25">
      <c r="A33" s="29"/>
      <c r="B33" s="30"/>
      <c r="C33" s="31" t="s">
        <v>57</v>
      </c>
      <c r="D33" s="32">
        <v>2371</v>
      </c>
      <c r="E33" s="33">
        <v>2462</v>
      </c>
      <c r="F33" s="32">
        <v>2457</v>
      </c>
      <c r="G33" s="27">
        <f t="shared" si="0"/>
        <v>2430</v>
      </c>
      <c r="H33" s="35">
        <f t="shared" si="1"/>
        <v>11.170695087640738</v>
      </c>
      <c r="I33" s="36">
        <v>10.8716928858182</v>
      </c>
      <c r="J33" s="37">
        <v>11.317073368053428</v>
      </c>
      <c r="K33" s="36">
        <v>11.323319009050589</v>
      </c>
    </row>
    <row r="34" spans="1:11" x14ac:dyDescent="0.25">
      <c r="A34" s="24"/>
      <c r="B34" s="25" t="s">
        <v>60</v>
      </c>
      <c r="C34" s="26" t="s">
        <v>61</v>
      </c>
      <c r="D34" s="27">
        <v>677</v>
      </c>
      <c r="E34" s="28">
        <v>712</v>
      </c>
      <c r="F34" s="27">
        <v>695</v>
      </c>
      <c r="G34" s="27">
        <f t="shared" si="0"/>
        <v>694.66666666666663</v>
      </c>
      <c r="H34" s="35">
        <f t="shared" si="1"/>
        <v>12.410297527087573</v>
      </c>
      <c r="I34" s="34">
        <v>12.14298154499979</v>
      </c>
      <c r="J34" s="35">
        <v>12.719373463671182</v>
      </c>
      <c r="K34" s="34">
        <v>12.368537572591748</v>
      </c>
    </row>
    <row r="35" spans="1:11" x14ac:dyDescent="0.25">
      <c r="A35" s="29"/>
      <c r="B35" s="30"/>
      <c r="C35" s="31" t="s">
        <v>62</v>
      </c>
      <c r="D35" s="32">
        <v>174</v>
      </c>
      <c r="E35" s="33">
        <v>166</v>
      </c>
      <c r="F35" s="32">
        <v>172</v>
      </c>
      <c r="G35" s="27">
        <f t="shared" si="0"/>
        <v>170.66666666666666</v>
      </c>
      <c r="H35" s="35">
        <f t="shared" si="1"/>
        <v>13.221257438051692</v>
      </c>
      <c r="I35" s="36">
        <v>13.441503965243671</v>
      </c>
      <c r="J35" s="37">
        <v>12.860460900325231</v>
      </c>
      <c r="K35" s="36">
        <v>13.361807448586172</v>
      </c>
    </row>
    <row r="36" spans="1:11" x14ac:dyDescent="0.25">
      <c r="A36" s="24"/>
      <c r="B36" s="25"/>
      <c r="C36" s="26" t="s">
        <v>63</v>
      </c>
      <c r="D36" s="27">
        <v>351</v>
      </c>
      <c r="E36" s="28">
        <v>368</v>
      </c>
      <c r="F36" s="27">
        <v>370</v>
      </c>
      <c r="G36" s="27">
        <f t="shared" si="0"/>
        <v>363</v>
      </c>
      <c r="H36" s="35">
        <f t="shared" si="1"/>
        <v>6.7119757681423486</v>
      </c>
      <c r="I36" s="34">
        <v>6.5131662449499768</v>
      </c>
      <c r="J36" s="35">
        <v>6.804147423687235</v>
      </c>
      <c r="K36" s="34">
        <v>6.8186136357898341</v>
      </c>
    </row>
    <row r="37" spans="1:11" x14ac:dyDescent="0.25">
      <c r="A37" s="29"/>
      <c r="B37" s="30"/>
      <c r="C37" s="31" t="s">
        <v>64</v>
      </c>
      <c r="D37" s="32"/>
      <c r="E37" s="33"/>
      <c r="F37" s="32">
        <v>81</v>
      </c>
      <c r="G37" s="27">
        <f t="shared" si="0"/>
        <v>81</v>
      </c>
      <c r="H37" s="35">
        <f t="shared" si="1"/>
        <v>24.580090126997135</v>
      </c>
      <c r="I37" s="36"/>
      <c r="J37" s="37"/>
      <c r="K37" s="36">
        <v>24.580090126997135</v>
      </c>
    </row>
    <row r="38" spans="1:11" x14ac:dyDescent="0.25">
      <c r="A38" s="24"/>
      <c r="B38" s="25"/>
      <c r="C38" s="26" t="s">
        <v>66</v>
      </c>
      <c r="D38" s="27">
        <v>459</v>
      </c>
      <c r="E38" s="28">
        <v>461</v>
      </c>
      <c r="F38" s="27">
        <v>449</v>
      </c>
      <c r="G38" s="27">
        <f t="shared" si="0"/>
        <v>456.33333333333331</v>
      </c>
      <c r="H38" s="35">
        <f t="shared" si="1"/>
        <v>22.136918961701813</v>
      </c>
      <c r="I38" s="34">
        <v>22.137712002353638</v>
      </c>
      <c r="J38" s="35">
        <v>22.373992199678899</v>
      </c>
      <c r="K38" s="34">
        <v>21.89905268307291</v>
      </c>
    </row>
    <row r="39" spans="1:11" x14ac:dyDescent="0.25">
      <c r="A39" s="29"/>
      <c r="B39" s="30"/>
      <c r="C39" s="31" t="s">
        <v>67</v>
      </c>
      <c r="D39" s="32">
        <v>795</v>
      </c>
      <c r="E39" s="33">
        <v>768</v>
      </c>
      <c r="F39" s="32">
        <v>738</v>
      </c>
      <c r="G39" s="27">
        <f t="shared" si="0"/>
        <v>767</v>
      </c>
      <c r="H39" s="35">
        <f t="shared" si="1"/>
        <v>25.315167594114275</v>
      </c>
      <c r="I39" s="36">
        <v>26.11712297715491</v>
      </c>
      <c r="J39" s="37">
        <v>25.366451084861676</v>
      </c>
      <c r="K39" s="36">
        <v>24.461928720326238</v>
      </c>
    </row>
    <row r="40" spans="1:11" x14ac:dyDescent="0.25">
      <c r="A40" s="24"/>
      <c r="B40" s="25"/>
      <c r="C40" s="26" t="s">
        <v>69</v>
      </c>
      <c r="D40" s="27">
        <v>889</v>
      </c>
      <c r="E40" s="28">
        <v>914</v>
      </c>
      <c r="F40" s="27">
        <v>892</v>
      </c>
      <c r="G40" s="27">
        <f t="shared" si="0"/>
        <v>898.33333333333337</v>
      </c>
      <c r="H40" s="35">
        <f t="shared" si="1"/>
        <v>9.445921668996661</v>
      </c>
      <c r="I40" s="34">
        <v>9.4084378553629939</v>
      </c>
      <c r="J40" s="35">
        <v>9.6096091044422582</v>
      </c>
      <c r="K40" s="34">
        <v>9.319718047184729</v>
      </c>
    </row>
    <row r="41" spans="1:11" x14ac:dyDescent="0.25">
      <c r="A41" s="29"/>
      <c r="B41" s="30"/>
      <c r="C41" s="31" t="s">
        <v>173</v>
      </c>
      <c r="D41" s="32">
        <v>177</v>
      </c>
      <c r="E41" s="33">
        <v>185</v>
      </c>
      <c r="F41" s="32">
        <v>191</v>
      </c>
      <c r="G41" s="27">
        <f t="shared" si="0"/>
        <v>184.33333333333334</v>
      </c>
      <c r="H41" s="35">
        <f t="shared" si="1"/>
        <v>10.113012828867967</v>
      </c>
      <c r="I41" s="36">
        <v>9.7557319058731711</v>
      </c>
      <c r="J41" s="37">
        <v>10.144579449604469</v>
      </c>
      <c r="K41" s="36">
        <v>10.438727131126262</v>
      </c>
    </row>
    <row r="42" spans="1:11" x14ac:dyDescent="0.25">
      <c r="A42" s="24"/>
      <c r="B42" s="25"/>
      <c r="C42" s="26" t="s">
        <v>174</v>
      </c>
      <c r="D42" s="27">
        <v>529</v>
      </c>
      <c r="E42" s="28">
        <v>520</v>
      </c>
      <c r="F42" s="27">
        <v>524</v>
      </c>
      <c r="G42" s="27">
        <f t="shared" si="0"/>
        <v>524.33333333333337</v>
      </c>
      <c r="H42" s="35">
        <f t="shared" si="1"/>
        <v>9.867639334904073</v>
      </c>
      <c r="I42" s="34">
        <v>9.9813204022717414</v>
      </c>
      <c r="J42" s="35">
        <v>9.7862089732008428</v>
      </c>
      <c r="K42" s="34">
        <v>9.8353886292396346</v>
      </c>
    </row>
    <row r="43" spans="1:11" x14ac:dyDescent="0.25">
      <c r="A43" s="29"/>
      <c r="B43" s="30" t="s">
        <v>70</v>
      </c>
      <c r="C43" s="31" t="s">
        <v>72</v>
      </c>
      <c r="D43" s="32">
        <v>4</v>
      </c>
      <c r="E43" s="33">
        <v>5</v>
      </c>
      <c r="F43" s="32">
        <v>5</v>
      </c>
      <c r="G43" s="27">
        <f t="shared" si="0"/>
        <v>4.666666666666667</v>
      </c>
      <c r="H43" s="35">
        <f t="shared" si="1"/>
        <v>6.0829504728668526</v>
      </c>
      <c r="I43" s="36">
        <v>5.120655443896819</v>
      </c>
      <c r="J43" s="37">
        <v>6.5577210607769585</v>
      </c>
      <c r="K43" s="36">
        <v>6.5704749139267786</v>
      </c>
    </row>
    <row r="44" spans="1:11" x14ac:dyDescent="0.25">
      <c r="A44" s="24"/>
      <c r="B44" s="25"/>
      <c r="C44" s="26" t="s">
        <v>73</v>
      </c>
      <c r="D44" s="27">
        <v>313</v>
      </c>
      <c r="E44" s="28">
        <v>310</v>
      </c>
      <c r="F44" s="27">
        <v>328</v>
      </c>
      <c r="G44" s="27">
        <f t="shared" si="0"/>
        <v>317</v>
      </c>
      <c r="H44" s="35">
        <f t="shared" si="1"/>
        <v>8.2679090310497276</v>
      </c>
      <c r="I44" s="34">
        <v>8.1524810891089619</v>
      </c>
      <c r="J44" s="35">
        <v>8.0857274911604744</v>
      </c>
      <c r="K44" s="34">
        <v>8.5655185128797449</v>
      </c>
    </row>
    <row r="45" spans="1:11" x14ac:dyDescent="0.25">
      <c r="A45" s="29"/>
      <c r="B45" s="30"/>
      <c r="C45" s="31" t="s">
        <v>74</v>
      </c>
      <c r="D45" s="32">
        <v>617</v>
      </c>
      <c r="E45" s="33">
        <v>617</v>
      </c>
      <c r="F45" s="32">
        <v>616</v>
      </c>
      <c r="G45" s="27">
        <f t="shared" si="0"/>
        <v>616.66666666666663</v>
      </c>
      <c r="H45" s="35">
        <f t="shared" si="1"/>
        <v>14.317942475063068</v>
      </c>
      <c r="I45" s="36">
        <v>14.269782613622853</v>
      </c>
      <c r="J45" s="37">
        <v>14.324113123812804</v>
      </c>
      <c r="K45" s="36">
        <v>14.359931687753543</v>
      </c>
    </row>
    <row r="46" spans="1:11" x14ac:dyDescent="0.25">
      <c r="A46" s="24"/>
      <c r="B46" s="25"/>
      <c r="C46" s="26" t="s">
        <v>75</v>
      </c>
      <c r="D46" s="27"/>
      <c r="E46" s="28"/>
      <c r="F46" s="27">
        <v>557</v>
      </c>
      <c r="G46" s="27">
        <f t="shared" si="0"/>
        <v>557</v>
      </c>
      <c r="H46" s="35">
        <f t="shared" si="1"/>
        <v>5.0053963024769077</v>
      </c>
      <c r="I46" s="34"/>
      <c r="J46" s="35"/>
      <c r="K46" s="34">
        <v>5.0053963024769077</v>
      </c>
    </row>
    <row r="47" spans="1:11" x14ac:dyDescent="0.25">
      <c r="A47" s="29"/>
      <c r="B47" s="30"/>
      <c r="C47" s="31" t="s">
        <v>76</v>
      </c>
      <c r="D47" s="32">
        <v>1872</v>
      </c>
      <c r="E47" s="33">
        <v>1900</v>
      </c>
      <c r="F47" s="32">
        <v>1907</v>
      </c>
      <c r="G47" s="27">
        <f t="shared" si="0"/>
        <v>1893</v>
      </c>
      <c r="H47" s="35">
        <f t="shared" si="1"/>
        <v>3.1099723431293409</v>
      </c>
      <c r="I47" s="36">
        <v>3.0825310135223658</v>
      </c>
      <c r="J47" s="37">
        <v>3.1206581277467027</v>
      </c>
      <c r="K47" s="36">
        <v>3.1267278881189537</v>
      </c>
    </row>
    <row r="48" spans="1:11" x14ac:dyDescent="0.25">
      <c r="A48" s="24"/>
      <c r="B48" s="25"/>
      <c r="C48" s="26" t="s">
        <v>175</v>
      </c>
      <c r="D48" s="27"/>
      <c r="E48" s="28"/>
      <c r="F48" s="27">
        <v>140</v>
      </c>
      <c r="G48" s="27">
        <f t="shared" si="0"/>
        <v>140</v>
      </c>
      <c r="H48" s="35">
        <f t="shared" si="1"/>
        <v>7.5769548002173508</v>
      </c>
      <c r="I48" s="34"/>
      <c r="J48" s="35"/>
      <c r="K48" s="34">
        <v>7.5769548002173508</v>
      </c>
    </row>
    <row r="49" spans="1:11" x14ac:dyDescent="0.25">
      <c r="A49" s="29"/>
      <c r="B49" s="30"/>
      <c r="C49" s="31" t="s">
        <v>78</v>
      </c>
      <c r="D49" s="32">
        <v>72</v>
      </c>
      <c r="E49" s="33">
        <v>71</v>
      </c>
      <c r="F49" s="32">
        <v>84</v>
      </c>
      <c r="G49" s="27">
        <f t="shared" si="0"/>
        <v>75.666666666666671</v>
      </c>
      <c r="H49" s="35">
        <f t="shared" si="1"/>
        <v>12.183589079156556</v>
      </c>
      <c r="I49" s="36">
        <v>11.600853307209929</v>
      </c>
      <c r="J49" s="37">
        <v>11.431681213883534</v>
      </c>
      <c r="K49" s="36">
        <v>13.518232716376211</v>
      </c>
    </row>
    <row r="50" spans="1:11" x14ac:dyDescent="0.25">
      <c r="A50" s="24"/>
      <c r="B50" s="25"/>
      <c r="C50" s="26" t="s">
        <v>79</v>
      </c>
      <c r="D50" s="27">
        <v>1387</v>
      </c>
      <c r="E50" s="28">
        <v>1391</v>
      </c>
      <c r="F50" s="27">
        <v>1392</v>
      </c>
      <c r="G50" s="27">
        <f t="shared" si="0"/>
        <v>1390</v>
      </c>
      <c r="H50" s="35">
        <f t="shared" si="1"/>
        <v>13.10924867205266</v>
      </c>
      <c r="I50" s="34">
        <v>13.087833137015837</v>
      </c>
      <c r="J50" s="35">
        <v>13.117933903719836</v>
      </c>
      <c r="K50" s="34">
        <v>13.121978975422307</v>
      </c>
    </row>
    <row r="51" spans="1:11" x14ac:dyDescent="0.25">
      <c r="A51" s="29"/>
      <c r="B51" s="30"/>
      <c r="C51" s="31" t="s">
        <v>80</v>
      </c>
      <c r="D51" s="32"/>
      <c r="E51" s="33"/>
      <c r="F51" s="32">
        <v>714</v>
      </c>
      <c r="G51" s="27">
        <f t="shared" si="0"/>
        <v>714</v>
      </c>
      <c r="H51" s="35">
        <f t="shared" si="1"/>
        <v>7.5074869833424218</v>
      </c>
      <c r="I51" s="36"/>
      <c r="J51" s="37"/>
      <c r="K51" s="36">
        <v>7.5074869833424218</v>
      </c>
    </row>
    <row r="52" spans="1:11" x14ac:dyDescent="0.25">
      <c r="A52" s="24"/>
      <c r="B52" s="25"/>
      <c r="C52" s="26" t="s">
        <v>81</v>
      </c>
      <c r="D52" s="27">
        <v>189</v>
      </c>
      <c r="E52" s="28">
        <v>189</v>
      </c>
      <c r="F52" s="27">
        <v>192</v>
      </c>
      <c r="G52" s="27">
        <f t="shared" si="0"/>
        <v>190</v>
      </c>
      <c r="H52" s="35">
        <f t="shared" si="1"/>
        <v>9.1910034294859937</v>
      </c>
      <c r="I52" s="34">
        <v>9.1660717611273199</v>
      </c>
      <c r="J52" s="35">
        <v>9.1405158442862344</v>
      </c>
      <c r="K52" s="34">
        <v>9.266422683044425</v>
      </c>
    </row>
    <row r="53" spans="1:11" x14ac:dyDescent="0.25">
      <c r="A53" s="29"/>
      <c r="B53" s="30" t="s">
        <v>83</v>
      </c>
      <c r="C53" s="31" t="s">
        <v>84</v>
      </c>
      <c r="D53" s="32">
        <v>364.25</v>
      </c>
      <c r="E53" s="33">
        <v>368</v>
      </c>
      <c r="F53" s="32">
        <v>377</v>
      </c>
      <c r="G53" s="27">
        <f t="shared" si="0"/>
        <v>369.75</v>
      </c>
      <c r="H53" s="35">
        <f t="shared" si="1"/>
        <v>4.3683595758014038</v>
      </c>
      <c r="I53" s="36">
        <v>4.3193970275907789</v>
      </c>
      <c r="J53" s="37">
        <v>4.3478527987175726</v>
      </c>
      <c r="K53" s="36">
        <v>4.4378289010958616</v>
      </c>
    </row>
    <row r="54" spans="1:11" x14ac:dyDescent="0.25">
      <c r="A54" s="24"/>
      <c r="B54" s="25"/>
      <c r="C54" s="26" t="s">
        <v>86</v>
      </c>
      <c r="D54" s="27"/>
      <c r="E54" s="28">
        <v>5231.57</v>
      </c>
      <c r="F54" s="27"/>
      <c r="G54" s="27">
        <f t="shared" si="0"/>
        <v>5231.57</v>
      </c>
      <c r="H54" s="35">
        <f t="shared" si="1"/>
        <v>6.3183120227565848</v>
      </c>
      <c r="I54" s="34"/>
      <c r="J54" s="35">
        <v>6.3183120227565848</v>
      </c>
      <c r="K54" s="34"/>
    </row>
    <row r="55" spans="1:11" x14ac:dyDescent="0.25">
      <c r="A55" s="29"/>
      <c r="B55" s="30"/>
      <c r="C55" s="31" t="s">
        <v>90</v>
      </c>
      <c r="D55" s="32"/>
      <c r="E55" s="33">
        <v>839</v>
      </c>
      <c r="F55" s="32"/>
      <c r="G55" s="27">
        <f t="shared" si="0"/>
        <v>839</v>
      </c>
      <c r="H55" s="35">
        <f t="shared" si="1"/>
        <v>10.49091085739251</v>
      </c>
      <c r="I55" s="36"/>
      <c r="J55" s="37">
        <v>10.49091085739251</v>
      </c>
      <c r="K55" s="36"/>
    </row>
    <row r="57" spans="1:11" x14ac:dyDescent="0.25">
      <c r="A57" s="1" t="s">
        <v>176</v>
      </c>
    </row>
  </sheetData>
  <mergeCells count="2">
    <mergeCell ref="D12:F12"/>
    <mergeCell ref="C7:I10"/>
  </mergeCells>
  <conditionalFormatting sqref="I14:K55">
    <cfRule type="containsBlanks" dxfId="58" priority="1">
      <formula>LEN(TRIM(I14))=0</formula>
    </cfRule>
  </conditionalFormatting>
  <conditionalFormatting sqref="D14:F55">
    <cfRule type="containsBlanks" dxfId="57" priority="7">
      <formula>LEN(TRIM(D14))=0</formula>
    </cfRule>
  </conditionalFormatting>
  <conditionalFormatting sqref="H14:H55">
    <cfRule type="containsBlanks" dxfId="56" priority="2">
      <formula>LEN(TRIM(H14))=0</formula>
    </cfRule>
  </conditionalFormatting>
  <conditionalFormatting sqref="G14:G55">
    <cfRule type="containsBlanks" dxfId="55" priority="3">
      <formula>LEN(TRIM(G14))=0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2"/>
  <sheetViews>
    <sheetView zoomScaleNormal="100" workbookViewId="0">
      <selection activeCell="C27" sqref="C27"/>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18.25" style="1" customWidth="1"/>
    <col min="9" max="11" width="9" style="1" hidden="1" customWidth="1"/>
    <col min="12" max="16384" width="9" style="1"/>
  </cols>
  <sheetData>
    <row r="3" spans="1:18" ht="58.5" customHeight="1" x14ac:dyDescent="0.4">
      <c r="D3" s="133" t="s">
        <v>146</v>
      </c>
      <c r="E3" s="133"/>
      <c r="F3" s="133"/>
      <c r="G3" s="133"/>
      <c r="H3" s="133"/>
    </row>
    <row r="4" spans="1:18" x14ac:dyDescent="0.25">
      <c r="D4" s="1" t="s">
        <v>147</v>
      </c>
    </row>
    <row r="7" spans="1:18" ht="15.75" customHeight="1" x14ac:dyDescent="0.25">
      <c r="C7" s="135" t="s">
        <v>117</v>
      </c>
      <c r="D7" s="135"/>
      <c r="E7" s="135"/>
      <c r="F7" s="135"/>
      <c r="G7" s="135"/>
      <c r="H7" s="135"/>
      <c r="I7" s="20"/>
      <c r="J7" s="20"/>
      <c r="K7" s="20"/>
      <c r="L7" s="20"/>
      <c r="M7" s="20"/>
      <c r="N7" s="20"/>
      <c r="O7" s="20"/>
      <c r="P7" s="20"/>
      <c r="Q7" s="20"/>
      <c r="R7" s="20"/>
    </row>
    <row r="8" spans="1:18" x14ac:dyDescent="0.25">
      <c r="C8" s="135"/>
      <c r="D8" s="135"/>
      <c r="E8" s="135"/>
      <c r="F8" s="135"/>
      <c r="G8" s="135"/>
      <c r="H8" s="135"/>
      <c r="I8" s="20"/>
      <c r="J8" s="20"/>
      <c r="K8" s="20"/>
      <c r="L8" s="20"/>
      <c r="M8" s="20"/>
      <c r="N8" s="20"/>
      <c r="O8" s="20"/>
      <c r="P8" s="20"/>
      <c r="Q8" s="20"/>
      <c r="R8" s="20"/>
    </row>
    <row r="9" spans="1:18" ht="30" customHeight="1" x14ac:dyDescent="0.25">
      <c r="C9" s="135"/>
      <c r="D9" s="135"/>
      <c r="E9" s="135"/>
      <c r="F9" s="135"/>
      <c r="G9" s="135"/>
      <c r="H9" s="135"/>
      <c r="I9" s="20"/>
      <c r="J9" s="20"/>
      <c r="K9" s="20"/>
      <c r="L9" s="20"/>
      <c r="M9" s="20"/>
      <c r="N9" s="20"/>
      <c r="O9" s="20"/>
      <c r="P9" s="20"/>
      <c r="Q9" s="20"/>
      <c r="R9" s="20"/>
    </row>
    <row r="10" spans="1:18" ht="18" customHeight="1" x14ac:dyDescent="0.25">
      <c r="C10" s="135"/>
      <c r="D10" s="135"/>
      <c r="E10" s="135"/>
      <c r="F10" s="135"/>
      <c r="G10" s="135"/>
      <c r="H10" s="135"/>
      <c r="I10" s="20"/>
      <c r="J10" s="20"/>
      <c r="K10" s="20"/>
      <c r="L10" s="20"/>
      <c r="M10" s="20"/>
      <c r="N10" s="20"/>
      <c r="O10" s="20"/>
      <c r="P10" s="20"/>
      <c r="Q10" s="20"/>
      <c r="R10" s="20"/>
    </row>
    <row r="12" spans="1:18" ht="52.5" customHeight="1" x14ac:dyDescent="0.25">
      <c r="D12" s="129" t="s">
        <v>96</v>
      </c>
      <c r="E12" s="130"/>
      <c r="F12" s="131"/>
      <c r="G12" s="15" t="s">
        <v>110</v>
      </c>
      <c r="H12" s="13" t="s">
        <v>105</v>
      </c>
    </row>
    <row r="13" spans="1:18" x14ac:dyDescent="0.25">
      <c r="A13" s="2" t="s">
        <v>95</v>
      </c>
      <c r="B13" s="2" t="s">
        <v>97</v>
      </c>
      <c r="C13" s="2" t="s">
        <v>98</v>
      </c>
      <c r="D13" s="8">
        <v>2011</v>
      </c>
      <c r="E13" s="9">
        <v>2012</v>
      </c>
      <c r="F13" s="9">
        <v>2013</v>
      </c>
      <c r="G13" s="10" t="s">
        <v>99</v>
      </c>
      <c r="H13" s="10" t="s">
        <v>99</v>
      </c>
    </row>
    <row r="14" spans="1:18" x14ac:dyDescent="0.25">
      <c r="A14" s="24" t="s">
        <v>0</v>
      </c>
      <c r="B14" s="25" t="s">
        <v>5</v>
      </c>
      <c r="C14" s="26" t="s">
        <v>6</v>
      </c>
      <c r="D14" s="27">
        <v>1625918</v>
      </c>
      <c r="E14" s="32">
        <v>1634814</v>
      </c>
      <c r="F14" s="32">
        <v>1684404</v>
      </c>
      <c r="G14" s="27">
        <f>AVERAGE(D14:F14)</f>
        <v>1648378.6666666667</v>
      </c>
      <c r="H14" s="37">
        <f>AVERAGE(I14:K14)</f>
        <v>4283.3096774783444</v>
      </c>
      <c r="I14" s="34">
        <v>4305.5891643245568</v>
      </c>
      <c r="J14" s="35">
        <v>4248.2888946838493</v>
      </c>
      <c r="K14" s="34">
        <v>4296.0509734266261</v>
      </c>
    </row>
    <row r="15" spans="1:18" x14ac:dyDescent="0.25">
      <c r="A15" s="29"/>
      <c r="B15" s="30" t="s">
        <v>7</v>
      </c>
      <c r="C15" s="31" t="s">
        <v>8</v>
      </c>
      <c r="D15" s="32"/>
      <c r="E15" s="27"/>
      <c r="F15" s="27">
        <v>11033</v>
      </c>
      <c r="G15" s="32">
        <f t="shared" ref="G15:G50" si="0">AVERAGE(D15:F15)</f>
        <v>11033</v>
      </c>
      <c r="H15" s="35">
        <f t="shared" ref="H15:H50" si="1">AVERAGE(I15:K15)</f>
        <v>2211.4785216186906</v>
      </c>
      <c r="I15" s="36"/>
      <c r="J15" s="37"/>
      <c r="K15" s="36">
        <v>2211.4785216186906</v>
      </c>
    </row>
    <row r="16" spans="1:18" x14ac:dyDescent="0.25">
      <c r="A16" s="24" t="s">
        <v>9</v>
      </c>
      <c r="B16" s="25" t="s">
        <v>16</v>
      </c>
      <c r="C16" s="26" t="s">
        <v>17</v>
      </c>
      <c r="D16" s="27">
        <v>16529</v>
      </c>
      <c r="E16" s="32">
        <v>21198</v>
      </c>
      <c r="F16" s="32">
        <v>22154</v>
      </c>
      <c r="G16" s="27">
        <f t="shared" si="0"/>
        <v>19960.333333333332</v>
      </c>
      <c r="H16" s="37">
        <f t="shared" si="1"/>
        <v>414.90919071369484</v>
      </c>
      <c r="I16" s="34">
        <v>348.88384188041397</v>
      </c>
      <c r="J16" s="35">
        <v>441.13836923643606</v>
      </c>
      <c r="K16" s="34">
        <v>454.70536102423443</v>
      </c>
    </row>
    <row r="17" spans="1:11" x14ac:dyDescent="0.25">
      <c r="A17" s="29"/>
      <c r="B17" s="30"/>
      <c r="C17" s="31" t="s">
        <v>21</v>
      </c>
      <c r="D17" s="32">
        <v>541439</v>
      </c>
      <c r="E17" s="27">
        <v>370655</v>
      </c>
      <c r="F17" s="27">
        <v>232773</v>
      </c>
      <c r="G17" s="32">
        <f t="shared" si="0"/>
        <v>381622.33333333331</v>
      </c>
      <c r="H17" s="35">
        <f t="shared" si="1"/>
        <v>316.86865122073431</v>
      </c>
      <c r="I17" s="36">
        <v>453.61377927454885</v>
      </c>
      <c r="J17" s="37">
        <v>306.7130644357598</v>
      </c>
      <c r="K17" s="36">
        <v>190.27910995189427</v>
      </c>
    </row>
    <row r="18" spans="1:11" x14ac:dyDescent="0.25">
      <c r="A18" s="29"/>
      <c r="B18" s="30" t="s">
        <v>23</v>
      </c>
      <c r="C18" s="31" t="s">
        <v>129</v>
      </c>
      <c r="D18" s="32">
        <v>113652</v>
      </c>
      <c r="E18" s="27">
        <v>107796</v>
      </c>
      <c r="F18" s="27">
        <v>103190</v>
      </c>
      <c r="G18" s="32">
        <f t="shared" si="0"/>
        <v>108212.66666666667</v>
      </c>
      <c r="H18" s="35">
        <f t="shared" si="1"/>
        <v>34.094269590801893</v>
      </c>
      <c r="I18" s="36">
        <v>36.090110730449972</v>
      </c>
      <c r="J18" s="37">
        <v>33.950932958699333</v>
      </c>
      <c r="K18" s="36">
        <v>32.241765083256368</v>
      </c>
    </row>
    <row r="19" spans="1:11" x14ac:dyDescent="0.25">
      <c r="A19" s="24"/>
      <c r="B19" s="25" t="s">
        <v>26</v>
      </c>
      <c r="C19" s="26" t="s">
        <v>29</v>
      </c>
      <c r="D19" s="27">
        <v>698584</v>
      </c>
      <c r="E19" s="32">
        <v>707030</v>
      </c>
      <c r="F19" s="32">
        <v>779331</v>
      </c>
      <c r="G19" s="27">
        <f t="shared" si="0"/>
        <v>728315</v>
      </c>
      <c r="H19" s="37">
        <f t="shared" si="1"/>
        <v>1526.2579939271593</v>
      </c>
      <c r="I19" s="34">
        <v>1483.8613531120341</v>
      </c>
      <c r="J19" s="35">
        <v>1482.1056335086048</v>
      </c>
      <c r="K19" s="34">
        <v>1612.80699516084</v>
      </c>
    </row>
    <row r="20" spans="1:11" x14ac:dyDescent="0.25">
      <c r="A20" s="29"/>
      <c r="B20" s="30"/>
      <c r="C20" s="31" t="s">
        <v>31</v>
      </c>
      <c r="D20" s="32">
        <v>46897</v>
      </c>
      <c r="E20" s="27">
        <v>49742</v>
      </c>
      <c r="F20" s="27">
        <v>50279</v>
      </c>
      <c r="G20" s="32">
        <f t="shared" si="0"/>
        <v>48972.666666666664</v>
      </c>
      <c r="H20" s="35">
        <f t="shared" si="1"/>
        <v>732.14584026780574</v>
      </c>
      <c r="I20" s="36">
        <v>713.46885646142141</v>
      </c>
      <c r="J20" s="37">
        <v>743.82106783228835</v>
      </c>
      <c r="K20" s="36">
        <v>739.14759650970734</v>
      </c>
    </row>
    <row r="21" spans="1:11" x14ac:dyDescent="0.25">
      <c r="A21" s="24" t="s">
        <v>33</v>
      </c>
      <c r="B21" s="25" t="s">
        <v>34</v>
      </c>
      <c r="C21" s="26" t="s">
        <v>35</v>
      </c>
      <c r="D21" s="27">
        <v>57048</v>
      </c>
      <c r="E21" s="32">
        <v>59360</v>
      </c>
      <c r="F21" s="32">
        <v>61951</v>
      </c>
      <c r="G21" s="27">
        <f t="shared" si="0"/>
        <v>59453</v>
      </c>
      <c r="H21" s="37">
        <f t="shared" si="1"/>
        <v>365.33775964906681</v>
      </c>
      <c r="I21" s="34">
        <v>354.37947004341777</v>
      </c>
      <c r="J21" s="35">
        <v>364.81634023204555</v>
      </c>
      <c r="K21" s="34">
        <v>376.81746867173712</v>
      </c>
    </row>
    <row r="22" spans="1:11" x14ac:dyDescent="0.25">
      <c r="A22" s="29"/>
      <c r="B22" s="30" t="s">
        <v>36</v>
      </c>
      <c r="C22" s="31" t="s">
        <v>102</v>
      </c>
      <c r="D22" s="32"/>
      <c r="E22" s="27"/>
      <c r="F22" s="27">
        <v>1077081</v>
      </c>
      <c r="G22" s="32">
        <f t="shared" si="0"/>
        <v>1077081</v>
      </c>
      <c r="H22" s="35">
        <f t="shared" si="1"/>
        <v>77.735783250948998</v>
      </c>
      <c r="I22" s="36"/>
      <c r="J22" s="37"/>
      <c r="K22" s="36">
        <v>77.735783250948998</v>
      </c>
    </row>
    <row r="23" spans="1:11" x14ac:dyDescent="0.25">
      <c r="A23" s="24"/>
      <c r="B23" s="25"/>
      <c r="C23" s="26" t="s">
        <v>38</v>
      </c>
      <c r="D23" s="27">
        <v>470516</v>
      </c>
      <c r="E23" s="32">
        <v>440650</v>
      </c>
      <c r="F23" s="32">
        <v>401920</v>
      </c>
      <c r="G23" s="27">
        <f t="shared" si="0"/>
        <v>437695.33333333331</v>
      </c>
      <c r="H23" s="37">
        <f t="shared" si="1"/>
        <v>343.98629707740861</v>
      </c>
      <c r="I23" s="34">
        <v>369.55618463407632</v>
      </c>
      <c r="J23" s="35">
        <v>346.28764244512507</v>
      </c>
      <c r="K23" s="34">
        <v>316.11506415302443</v>
      </c>
    </row>
    <row r="24" spans="1:11" x14ac:dyDescent="0.25">
      <c r="A24" s="29"/>
      <c r="B24" s="30"/>
      <c r="C24" s="31" t="s">
        <v>103</v>
      </c>
      <c r="D24" s="32">
        <v>4219</v>
      </c>
      <c r="E24" s="27">
        <v>4329</v>
      </c>
      <c r="F24" s="27">
        <v>4291</v>
      </c>
      <c r="G24" s="32">
        <f t="shared" si="0"/>
        <v>4279.666666666667</v>
      </c>
      <c r="H24" s="35">
        <f t="shared" si="1"/>
        <v>769.14827548987205</v>
      </c>
      <c r="I24" s="36">
        <v>772.3173915112817</v>
      </c>
      <c r="J24" s="37">
        <v>777.5021866687739</v>
      </c>
      <c r="K24" s="36">
        <v>757.62524828956077</v>
      </c>
    </row>
    <row r="25" spans="1:11" x14ac:dyDescent="0.25">
      <c r="A25" s="24"/>
      <c r="B25" s="25"/>
      <c r="C25" s="26" t="s">
        <v>39</v>
      </c>
      <c r="D25" s="27">
        <v>57403</v>
      </c>
      <c r="E25" s="32">
        <v>55386</v>
      </c>
      <c r="F25" s="32">
        <v>65330</v>
      </c>
      <c r="G25" s="27">
        <f t="shared" si="0"/>
        <v>59373</v>
      </c>
      <c r="H25" s="37">
        <f t="shared" si="1"/>
        <v>2121.9511747020047</v>
      </c>
      <c r="I25" s="34">
        <v>2084.1918677921681</v>
      </c>
      <c r="J25" s="35">
        <v>1980.5584441033809</v>
      </c>
      <c r="K25" s="34">
        <v>2301.1032122104643</v>
      </c>
    </row>
    <row r="26" spans="1:11" x14ac:dyDescent="0.25">
      <c r="A26" s="29"/>
      <c r="B26" s="30" t="s">
        <v>41</v>
      </c>
      <c r="C26" s="31" t="s">
        <v>42</v>
      </c>
      <c r="D26" s="32">
        <v>286280</v>
      </c>
      <c r="E26" s="27">
        <v>286973</v>
      </c>
      <c r="F26" s="27">
        <v>276914</v>
      </c>
      <c r="G26" s="32">
        <f t="shared" si="0"/>
        <v>283389</v>
      </c>
      <c r="H26" s="35">
        <f t="shared" si="1"/>
        <v>293.11951126557045</v>
      </c>
      <c r="I26" s="36">
        <v>301.17795740515936</v>
      </c>
      <c r="J26" s="37">
        <v>296.74553064354421</v>
      </c>
      <c r="K26" s="36">
        <v>281.43504574800784</v>
      </c>
    </row>
    <row r="27" spans="1:11" x14ac:dyDescent="0.25">
      <c r="A27" s="24"/>
      <c r="B27" s="25"/>
      <c r="C27" s="26" t="s">
        <v>43</v>
      </c>
      <c r="D27" s="27">
        <v>18038</v>
      </c>
      <c r="E27" s="32">
        <v>17154</v>
      </c>
      <c r="F27" s="32">
        <v>17152</v>
      </c>
      <c r="G27" s="27">
        <f t="shared" si="0"/>
        <v>17448</v>
      </c>
      <c r="H27" s="37">
        <f t="shared" si="1"/>
        <v>329.26959618772412</v>
      </c>
      <c r="I27" s="34">
        <v>347.40686142996111</v>
      </c>
      <c r="J27" s="35">
        <v>323.46117409957338</v>
      </c>
      <c r="K27" s="34">
        <v>316.9407530336378</v>
      </c>
    </row>
    <row r="28" spans="1:11" x14ac:dyDescent="0.25">
      <c r="A28" s="29"/>
      <c r="B28" s="30" t="s">
        <v>44</v>
      </c>
      <c r="C28" s="31" t="s">
        <v>45</v>
      </c>
      <c r="D28" s="32">
        <v>19968</v>
      </c>
      <c r="E28" s="27">
        <v>20507</v>
      </c>
      <c r="F28" s="27">
        <v>20778</v>
      </c>
      <c r="G28" s="32">
        <f t="shared" si="0"/>
        <v>20417.666666666668</v>
      </c>
      <c r="H28" s="35">
        <f t="shared" si="1"/>
        <v>219.33556953828884</v>
      </c>
      <c r="I28" s="36">
        <v>216.9861184521657</v>
      </c>
      <c r="J28" s="37">
        <v>220.29316059937526</v>
      </c>
      <c r="K28" s="36">
        <v>220.72742956332556</v>
      </c>
    </row>
    <row r="29" spans="1:11" x14ac:dyDescent="0.25">
      <c r="A29" s="24" t="s">
        <v>50</v>
      </c>
      <c r="B29" s="25" t="s">
        <v>51</v>
      </c>
      <c r="C29" s="26" t="s">
        <v>52</v>
      </c>
      <c r="D29" s="27">
        <v>170292</v>
      </c>
      <c r="E29" s="32">
        <v>163171</v>
      </c>
      <c r="F29" s="32">
        <v>155869</v>
      </c>
      <c r="G29" s="27">
        <f t="shared" si="0"/>
        <v>163110.66666666666</v>
      </c>
      <c r="H29" s="37">
        <f t="shared" si="1"/>
        <v>2240.7430753660683</v>
      </c>
      <c r="I29" s="34">
        <v>2322.2305588261042</v>
      </c>
      <c r="J29" s="35">
        <v>2242.027878910626</v>
      </c>
      <c r="K29" s="34">
        <v>2157.9707883614751</v>
      </c>
    </row>
    <row r="30" spans="1:11" x14ac:dyDescent="0.25">
      <c r="A30" s="29"/>
      <c r="B30" s="30"/>
      <c r="C30" s="31" t="s">
        <v>53</v>
      </c>
      <c r="D30" s="32">
        <v>116330</v>
      </c>
      <c r="E30" s="27">
        <v>116029</v>
      </c>
      <c r="F30" s="27">
        <v>115522</v>
      </c>
      <c r="G30" s="32">
        <f t="shared" si="0"/>
        <v>115960.33333333333</v>
      </c>
      <c r="H30" s="35">
        <f t="shared" si="1"/>
        <v>1088.0604990192235</v>
      </c>
      <c r="I30" s="36">
        <v>1096.3113218811693</v>
      </c>
      <c r="J30" s="37">
        <v>1088.4469502068987</v>
      </c>
      <c r="K30" s="36">
        <v>1079.423224969602</v>
      </c>
    </row>
    <row r="31" spans="1:11" x14ac:dyDescent="0.25">
      <c r="A31" s="24"/>
      <c r="B31" s="25"/>
      <c r="C31" s="26" t="s">
        <v>54</v>
      </c>
      <c r="D31" s="27">
        <v>94442</v>
      </c>
      <c r="E31" s="32">
        <v>86611</v>
      </c>
      <c r="F31" s="32">
        <v>90122</v>
      </c>
      <c r="G31" s="27">
        <f t="shared" si="0"/>
        <v>90391.666666666672</v>
      </c>
      <c r="H31" s="37">
        <f t="shared" si="1"/>
        <v>906.08411546364107</v>
      </c>
      <c r="I31" s="34">
        <v>944.7764641599274</v>
      </c>
      <c r="J31" s="35">
        <v>868.17669462154652</v>
      </c>
      <c r="K31" s="34">
        <v>905.29918760944929</v>
      </c>
    </row>
    <row r="32" spans="1:11" x14ac:dyDescent="0.25">
      <c r="A32" s="29"/>
      <c r="B32" s="30"/>
      <c r="C32" s="31" t="s">
        <v>55</v>
      </c>
      <c r="D32" s="32">
        <v>2598628</v>
      </c>
      <c r="E32" s="27">
        <v>2649609</v>
      </c>
      <c r="F32" s="27">
        <v>2806186</v>
      </c>
      <c r="G32" s="32">
        <f t="shared" si="0"/>
        <v>2684807.6666666665</v>
      </c>
      <c r="H32" s="35">
        <f t="shared" si="1"/>
        <v>7026.2925657145361</v>
      </c>
      <c r="I32" s="36">
        <v>6801.8723819577945</v>
      </c>
      <c r="J32" s="37">
        <v>6934.1662609362702</v>
      </c>
      <c r="K32" s="36">
        <v>7342.8390542495426</v>
      </c>
    </row>
    <row r="33" spans="1:11" x14ac:dyDescent="0.25">
      <c r="A33" s="24"/>
      <c r="B33" s="25"/>
      <c r="C33" s="26" t="s">
        <v>57</v>
      </c>
      <c r="D33" s="27">
        <v>244115</v>
      </c>
      <c r="E33" s="32">
        <v>255287</v>
      </c>
      <c r="F33" s="32">
        <v>284673</v>
      </c>
      <c r="G33" s="27">
        <f t="shared" si="0"/>
        <v>261358.33333333334</v>
      </c>
      <c r="H33" s="37">
        <f t="shared" si="1"/>
        <v>1201.585081148859</v>
      </c>
      <c r="I33" s="34">
        <v>1119.3350100470307</v>
      </c>
      <c r="J33" s="35">
        <v>1173.4775422056275</v>
      </c>
      <c r="K33" s="34">
        <v>1311.9426911939188</v>
      </c>
    </row>
    <row r="34" spans="1:11" x14ac:dyDescent="0.25">
      <c r="A34" s="29"/>
      <c r="B34" s="30"/>
      <c r="C34" s="31" t="s">
        <v>58</v>
      </c>
      <c r="D34" s="32">
        <v>1146532</v>
      </c>
      <c r="E34" s="27">
        <v>1092529</v>
      </c>
      <c r="F34" s="27">
        <v>1108251</v>
      </c>
      <c r="G34" s="32">
        <f t="shared" si="0"/>
        <v>1115770.6666666667</v>
      </c>
      <c r="H34" s="35">
        <f t="shared" si="1"/>
        <v>779.44185205819713</v>
      </c>
      <c r="I34" s="36">
        <v>799.32150826929228</v>
      </c>
      <c r="J34" s="37">
        <v>763.10096246444073</v>
      </c>
      <c r="K34" s="36">
        <v>775.90308544085838</v>
      </c>
    </row>
    <row r="35" spans="1:11" x14ac:dyDescent="0.25">
      <c r="A35" s="24"/>
      <c r="B35" s="25"/>
      <c r="C35" s="26" t="s">
        <v>59</v>
      </c>
      <c r="D35" s="27">
        <v>47980</v>
      </c>
      <c r="E35" s="32">
        <v>52541</v>
      </c>
      <c r="F35" s="32">
        <v>51515</v>
      </c>
      <c r="G35" s="27">
        <f t="shared" si="0"/>
        <v>50678.666666666664</v>
      </c>
      <c r="H35" s="37">
        <f t="shared" si="1"/>
        <v>930.64704623626903</v>
      </c>
      <c r="I35" s="34">
        <v>881.94427722387172</v>
      </c>
      <c r="J35" s="35">
        <v>964.80617846150676</v>
      </c>
      <c r="K35" s="34">
        <v>945.19068302342851</v>
      </c>
    </row>
    <row r="36" spans="1:11" x14ac:dyDescent="0.25">
      <c r="A36" s="29"/>
      <c r="B36" s="30" t="s">
        <v>60</v>
      </c>
      <c r="C36" s="31" t="s">
        <v>61</v>
      </c>
      <c r="D36" s="32">
        <v>160452</v>
      </c>
      <c r="E36" s="27">
        <v>198983</v>
      </c>
      <c r="F36" s="27">
        <v>174842</v>
      </c>
      <c r="G36" s="32">
        <f t="shared" si="0"/>
        <v>178092.33333333334</v>
      </c>
      <c r="H36" s="35">
        <f t="shared" si="1"/>
        <v>3181.3994308993388</v>
      </c>
      <c r="I36" s="36">
        <v>2877.9404355366414</v>
      </c>
      <c r="J36" s="37">
        <v>3554.6897330360716</v>
      </c>
      <c r="K36" s="36">
        <v>3111.5681241253037</v>
      </c>
    </row>
    <row r="37" spans="1:11" x14ac:dyDescent="0.25">
      <c r="A37" s="24"/>
      <c r="B37" s="25"/>
      <c r="C37" s="26" t="s">
        <v>63</v>
      </c>
      <c r="D37" s="27">
        <v>65614</v>
      </c>
      <c r="E37" s="32">
        <v>65941</v>
      </c>
      <c r="F37" s="32">
        <v>60774</v>
      </c>
      <c r="G37" s="27">
        <f t="shared" si="0"/>
        <v>64109.666666666664</v>
      </c>
      <c r="H37" s="37">
        <f t="shared" si="1"/>
        <v>1185.5794661076709</v>
      </c>
      <c r="I37" s="34">
        <v>1217.5352991343239</v>
      </c>
      <c r="J37" s="35">
        <v>1219.2181664819561</v>
      </c>
      <c r="K37" s="34">
        <v>1119.9849327067334</v>
      </c>
    </row>
    <row r="38" spans="1:11" x14ac:dyDescent="0.25">
      <c r="A38" s="29"/>
      <c r="B38" s="30"/>
      <c r="C38" s="31" t="s">
        <v>67</v>
      </c>
      <c r="D38" s="32">
        <v>28912</v>
      </c>
      <c r="E38" s="27">
        <v>31408</v>
      </c>
      <c r="F38" s="27">
        <v>31912</v>
      </c>
      <c r="G38" s="32">
        <f t="shared" si="0"/>
        <v>30744</v>
      </c>
      <c r="H38" s="35">
        <f t="shared" si="1"/>
        <v>1014.9847512843656</v>
      </c>
      <c r="I38" s="36">
        <v>949.80913146604109</v>
      </c>
      <c r="J38" s="37">
        <v>1037.3821558246557</v>
      </c>
      <c r="K38" s="36">
        <v>1057.7629665623997</v>
      </c>
    </row>
    <row r="39" spans="1:11" x14ac:dyDescent="0.25">
      <c r="A39" s="24"/>
      <c r="B39" s="25"/>
      <c r="C39" s="26" t="s">
        <v>69</v>
      </c>
      <c r="D39" s="27">
        <v>102263</v>
      </c>
      <c r="E39" s="32">
        <v>100817</v>
      </c>
      <c r="F39" s="32">
        <v>96609</v>
      </c>
      <c r="G39" s="27">
        <f t="shared" si="0"/>
        <v>99896.333333333328</v>
      </c>
      <c r="H39" s="37">
        <f t="shared" si="1"/>
        <v>1050.5392964311366</v>
      </c>
      <c r="I39" s="34">
        <v>1082.2666821180944</v>
      </c>
      <c r="J39" s="35">
        <v>1059.9693228474343</v>
      </c>
      <c r="K39" s="34">
        <v>1009.3818843278806</v>
      </c>
    </row>
    <row r="40" spans="1:11" x14ac:dyDescent="0.25">
      <c r="A40" s="29"/>
      <c r="B40" s="30"/>
      <c r="C40" s="31" t="s">
        <v>173</v>
      </c>
      <c r="D40" s="32">
        <v>58923</v>
      </c>
      <c r="E40" s="27">
        <v>56818</v>
      </c>
      <c r="F40" s="27">
        <v>51249</v>
      </c>
      <c r="G40" s="32">
        <f t="shared" si="0"/>
        <v>55663.333333333336</v>
      </c>
      <c r="H40" s="35">
        <f t="shared" si="1"/>
        <v>3054.7421436005857</v>
      </c>
      <c r="I40" s="36">
        <v>3247.6666163263549</v>
      </c>
      <c r="J40" s="37">
        <v>3115.647109014199</v>
      </c>
      <c r="K40" s="36">
        <v>2800.9127054612027</v>
      </c>
    </row>
    <row r="41" spans="1:11" x14ac:dyDescent="0.25">
      <c r="A41" s="24"/>
      <c r="B41" s="25" t="s">
        <v>70</v>
      </c>
      <c r="C41" s="26" t="s">
        <v>72</v>
      </c>
      <c r="D41" s="27">
        <v>1254</v>
      </c>
      <c r="E41" s="32">
        <v>1195</v>
      </c>
      <c r="F41" s="32">
        <v>1241</v>
      </c>
      <c r="G41" s="27">
        <f t="shared" si="0"/>
        <v>1230</v>
      </c>
      <c r="H41" s="37">
        <f t="shared" si="1"/>
        <v>1601.1375629413239</v>
      </c>
      <c r="I41" s="34">
        <v>1605.3254816616525</v>
      </c>
      <c r="J41" s="35">
        <v>1567.295333525693</v>
      </c>
      <c r="K41" s="34">
        <v>1630.7918736366262</v>
      </c>
    </row>
    <row r="42" spans="1:11" x14ac:dyDescent="0.25">
      <c r="A42" s="29"/>
      <c r="B42" s="30"/>
      <c r="C42" s="31" t="s">
        <v>73</v>
      </c>
      <c r="D42" s="32">
        <v>61193</v>
      </c>
      <c r="E42" s="27">
        <v>67655</v>
      </c>
      <c r="F42" s="27">
        <v>70911</v>
      </c>
      <c r="G42" s="32">
        <f t="shared" si="0"/>
        <v>66586.333333333328</v>
      </c>
      <c r="H42" s="35">
        <f t="shared" si="1"/>
        <v>1736.7637149555846</v>
      </c>
      <c r="I42" s="36">
        <v>1593.8491223189928</v>
      </c>
      <c r="J42" s="37">
        <v>1764.6448174660061</v>
      </c>
      <c r="K42" s="36">
        <v>1851.7972050817548</v>
      </c>
    </row>
    <row r="43" spans="1:11" x14ac:dyDescent="0.25">
      <c r="A43" s="24"/>
      <c r="B43" s="25"/>
      <c r="C43" s="26" t="s">
        <v>74</v>
      </c>
      <c r="D43" s="27">
        <v>43971</v>
      </c>
      <c r="E43" s="32">
        <v>38234</v>
      </c>
      <c r="F43" s="32">
        <v>32484</v>
      </c>
      <c r="G43" s="27">
        <f t="shared" si="0"/>
        <v>38229.666666666664</v>
      </c>
      <c r="H43" s="37">
        <f t="shared" si="1"/>
        <v>887.27716191529453</v>
      </c>
      <c r="I43" s="34">
        <v>1016.9475061646848</v>
      </c>
      <c r="J43" s="35">
        <v>887.63069882635125</v>
      </c>
      <c r="K43" s="34">
        <v>757.25328075484742</v>
      </c>
    </row>
    <row r="44" spans="1:11" x14ac:dyDescent="0.25">
      <c r="A44" s="29"/>
      <c r="B44" s="30"/>
      <c r="C44" s="31" t="s">
        <v>76</v>
      </c>
      <c r="D44" s="32">
        <v>1746581</v>
      </c>
      <c r="E44" s="27">
        <v>1741851</v>
      </c>
      <c r="F44" s="27"/>
      <c r="G44" s="32">
        <f t="shared" si="0"/>
        <v>1744216</v>
      </c>
      <c r="H44" s="35">
        <f t="shared" si="1"/>
        <v>2868.4578556134347</v>
      </c>
      <c r="I44" s="36">
        <v>2876.0096688722788</v>
      </c>
      <c r="J44" s="37">
        <v>2860.9060423545902</v>
      </c>
      <c r="K44" s="36"/>
    </row>
    <row r="45" spans="1:11" x14ac:dyDescent="0.25">
      <c r="A45" s="24"/>
      <c r="B45" s="25"/>
      <c r="C45" s="26" t="s">
        <v>78</v>
      </c>
      <c r="D45" s="27">
        <v>10332</v>
      </c>
      <c r="E45" s="32">
        <v>10099</v>
      </c>
      <c r="F45" s="32">
        <v>8458</v>
      </c>
      <c r="G45" s="27">
        <f t="shared" si="0"/>
        <v>9629.6666666666661</v>
      </c>
      <c r="H45" s="37">
        <f t="shared" si="1"/>
        <v>1550.6385448430774</v>
      </c>
      <c r="I45" s="34">
        <v>1664.7224495846249</v>
      </c>
      <c r="J45" s="35">
        <v>1626.0358954790115</v>
      </c>
      <c r="K45" s="34">
        <v>1361.1572894655953</v>
      </c>
    </row>
    <row r="46" spans="1:11" x14ac:dyDescent="0.25">
      <c r="A46" s="29"/>
      <c r="B46" s="30"/>
      <c r="C46" s="31" t="s">
        <v>79</v>
      </c>
      <c r="D46" s="32">
        <v>127537</v>
      </c>
      <c r="E46" s="27">
        <v>125006</v>
      </c>
      <c r="F46" s="27">
        <v>109163</v>
      </c>
      <c r="G46" s="32">
        <f t="shared" si="0"/>
        <v>120568.66666666667</v>
      </c>
      <c r="H46" s="35">
        <f t="shared" si="1"/>
        <v>1137.1250316670521</v>
      </c>
      <c r="I46" s="36">
        <v>1203.4484317199629</v>
      </c>
      <c r="J46" s="37">
        <v>1178.8788249952563</v>
      </c>
      <c r="K46" s="36">
        <v>1029.0478382859376</v>
      </c>
    </row>
    <row r="47" spans="1:11" x14ac:dyDescent="0.25">
      <c r="A47" s="24"/>
      <c r="B47" s="25"/>
      <c r="C47" s="26" t="s">
        <v>80</v>
      </c>
      <c r="D47" s="27"/>
      <c r="E47" s="32"/>
      <c r="F47" s="32">
        <v>193023</v>
      </c>
      <c r="G47" s="27">
        <f t="shared" si="0"/>
        <v>193023</v>
      </c>
      <c r="H47" s="37">
        <f t="shared" si="1"/>
        <v>2029.5765546018265</v>
      </c>
      <c r="I47" s="34"/>
      <c r="J47" s="35"/>
      <c r="K47" s="34">
        <v>2029.5765546018265</v>
      </c>
    </row>
    <row r="48" spans="1:11" x14ac:dyDescent="0.25">
      <c r="A48" s="29"/>
      <c r="B48" s="30"/>
      <c r="C48" s="31" t="s">
        <v>81</v>
      </c>
      <c r="D48" s="32">
        <v>17931</v>
      </c>
      <c r="E48" s="27">
        <v>16956</v>
      </c>
      <c r="F48" s="27">
        <v>16586</v>
      </c>
      <c r="G48" s="32">
        <f t="shared" si="0"/>
        <v>17157.666666666668</v>
      </c>
      <c r="H48" s="35">
        <f t="shared" si="1"/>
        <v>830.04383540037634</v>
      </c>
      <c r="I48" s="36">
        <v>869.61287168663466</v>
      </c>
      <c r="J48" s="37">
        <v>820.03485003025082</v>
      </c>
      <c r="K48" s="36">
        <v>800.48378448424387</v>
      </c>
    </row>
    <row r="49" spans="1:11" x14ac:dyDescent="0.25">
      <c r="A49" s="24"/>
      <c r="B49" s="25"/>
      <c r="C49" s="26" t="s">
        <v>82</v>
      </c>
      <c r="D49" s="27">
        <v>5777040</v>
      </c>
      <c r="E49" s="32">
        <v>5691182</v>
      </c>
      <c r="F49" s="32">
        <v>5561472</v>
      </c>
      <c r="G49" s="27">
        <f t="shared" si="0"/>
        <v>5676564.666666667</v>
      </c>
      <c r="H49" s="37">
        <f t="shared" si="1"/>
        <v>12147.925397274006</v>
      </c>
      <c r="I49" s="34">
        <v>12419.971339023808</v>
      </c>
      <c r="J49" s="35">
        <v>12172.468980071904</v>
      </c>
      <c r="K49" s="34">
        <v>11851.335872726304</v>
      </c>
    </row>
    <row r="50" spans="1:11" x14ac:dyDescent="0.25">
      <c r="A50" s="29"/>
      <c r="B50" s="30" t="s">
        <v>83</v>
      </c>
      <c r="C50" s="31" t="s">
        <v>85</v>
      </c>
      <c r="D50" s="27">
        <v>1061819</v>
      </c>
      <c r="E50" s="27">
        <v>1084891</v>
      </c>
      <c r="F50" s="27">
        <v>1095534</v>
      </c>
      <c r="G50" s="27">
        <f t="shared" si="0"/>
        <v>1080748</v>
      </c>
      <c r="H50" s="35">
        <f t="shared" si="1"/>
        <v>1690.2788885301418</v>
      </c>
      <c r="I50" s="36">
        <v>1669.9964291843592</v>
      </c>
      <c r="J50" s="37">
        <v>1696.8237663653392</v>
      </c>
      <c r="K50" s="36">
        <v>1704.016470040727</v>
      </c>
    </row>
    <row r="52" spans="1:11" x14ac:dyDescent="0.25">
      <c r="A52" s="1" t="s">
        <v>130</v>
      </c>
    </row>
  </sheetData>
  <mergeCells count="3">
    <mergeCell ref="D12:F12"/>
    <mergeCell ref="D3:H3"/>
    <mergeCell ref="C7:H10"/>
  </mergeCells>
  <conditionalFormatting sqref="D14:D49 E14:K50">
    <cfRule type="containsBlanks" dxfId="35" priority="6">
      <formula>LEN(TRIM(D14))=0</formula>
    </cfRule>
  </conditionalFormatting>
  <conditionalFormatting sqref="H50">
    <cfRule type="containsBlanks" dxfId="34" priority="1">
      <formula>LEN(TRIM(H50))=0</formula>
    </cfRule>
  </conditionalFormatting>
  <conditionalFormatting sqref="D50">
    <cfRule type="containsBlanks" dxfId="33" priority="2">
      <formula>LEN(TRIM(D50))=0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3"/>
  <sheetViews>
    <sheetView zoomScaleNormal="100" workbookViewId="0">
      <selection activeCell="K20" sqref="K20"/>
    </sheetView>
  </sheetViews>
  <sheetFormatPr defaultColWidth="9" defaultRowHeight="15.75" x14ac:dyDescent="0.25"/>
  <cols>
    <col min="1" max="1" width="24.25" style="1" customWidth="1"/>
    <col min="2" max="2" width="21.875" style="1" bestFit="1" customWidth="1"/>
    <col min="3" max="3" width="40.5" style="1" bestFit="1" customWidth="1"/>
    <col min="4" max="5" width="9" style="1"/>
    <col min="6" max="6" width="9" style="1" customWidth="1"/>
    <col min="7" max="7" width="13.75" style="1" customWidth="1"/>
    <col min="8" max="8" width="30.25" style="1" customWidth="1"/>
    <col min="9" max="9" width="9" style="1" hidden="1" customWidth="1"/>
    <col min="10" max="16384" width="9" style="1"/>
  </cols>
  <sheetData>
    <row r="3" spans="1:9" ht="57" customHeight="1" x14ac:dyDescent="0.4">
      <c r="D3" s="133" t="s">
        <v>149</v>
      </c>
      <c r="E3" s="133"/>
      <c r="F3" s="133"/>
      <c r="G3" s="133"/>
      <c r="H3" s="133"/>
    </row>
    <row r="4" spans="1:9" ht="15.75" customHeight="1" x14ac:dyDescent="0.25">
      <c r="C4" s="132" t="s">
        <v>150</v>
      </c>
      <c r="D4" s="132"/>
      <c r="E4" s="132"/>
      <c r="F4" s="132"/>
      <c r="G4" s="132"/>
      <c r="H4" s="132"/>
    </row>
    <row r="5" spans="1:9" x14ac:dyDescent="0.25">
      <c r="C5" s="132"/>
      <c r="D5" s="132"/>
      <c r="E5" s="132"/>
      <c r="F5" s="132"/>
      <c r="G5" s="132"/>
      <c r="H5" s="132"/>
    </row>
    <row r="6" spans="1:9" x14ac:dyDescent="0.25">
      <c r="C6" s="132"/>
      <c r="D6" s="132"/>
      <c r="E6" s="132"/>
      <c r="F6" s="132"/>
      <c r="G6" s="132"/>
      <c r="H6" s="132"/>
    </row>
    <row r="7" spans="1:9" ht="36" customHeight="1" x14ac:dyDescent="0.25">
      <c r="C7" s="132"/>
      <c r="D7" s="132"/>
      <c r="E7" s="132"/>
      <c r="F7" s="132"/>
      <c r="G7" s="132"/>
      <c r="H7" s="132"/>
    </row>
    <row r="9" spans="1:9" ht="52.5" customHeight="1" x14ac:dyDescent="0.25">
      <c r="D9" s="129" t="s">
        <v>96</v>
      </c>
      <c r="E9" s="130"/>
      <c r="F9" s="131"/>
      <c r="G9" s="15" t="s">
        <v>110</v>
      </c>
      <c r="H9" s="13" t="s">
        <v>148</v>
      </c>
    </row>
    <row r="10" spans="1:9" x14ac:dyDescent="0.25">
      <c r="A10" s="2" t="s">
        <v>95</v>
      </c>
      <c r="B10" s="2" t="s">
        <v>97</v>
      </c>
      <c r="C10" s="2" t="s">
        <v>98</v>
      </c>
      <c r="D10" s="8">
        <v>2011</v>
      </c>
      <c r="E10" s="9">
        <v>2012</v>
      </c>
      <c r="F10" s="9">
        <v>2013</v>
      </c>
      <c r="G10" s="10" t="s">
        <v>99</v>
      </c>
      <c r="H10" s="10" t="s">
        <v>99</v>
      </c>
    </row>
    <row r="11" spans="1:9" x14ac:dyDescent="0.25">
      <c r="A11" s="24" t="s">
        <v>0</v>
      </c>
      <c r="B11" s="25" t="s">
        <v>5</v>
      </c>
      <c r="C11" s="26" t="s">
        <v>6</v>
      </c>
      <c r="D11" s="27">
        <v>1252633</v>
      </c>
      <c r="E11" s="28">
        <v>1255653</v>
      </c>
      <c r="F11" s="27">
        <v>1301010</v>
      </c>
      <c r="G11" s="32">
        <f>AVERAGE(D11:F11)</f>
        <v>1269765.3333333333</v>
      </c>
      <c r="H11" s="41">
        <f>G11/I11</f>
        <v>0.7703116759579498</v>
      </c>
      <c r="I11" s="27">
        <v>1648378.66666667</v>
      </c>
    </row>
    <row r="12" spans="1:9" x14ac:dyDescent="0.25">
      <c r="A12" s="29" t="s">
        <v>9</v>
      </c>
      <c r="B12" s="30" t="s">
        <v>16</v>
      </c>
      <c r="C12" s="31" t="s">
        <v>17</v>
      </c>
      <c r="D12" s="32">
        <v>13940</v>
      </c>
      <c r="E12" s="33">
        <v>17396</v>
      </c>
      <c r="F12" s="32">
        <v>18247</v>
      </c>
      <c r="G12" s="27">
        <f t="shared" ref="G12:G51" si="0">AVERAGE(D12:F12)</f>
        <v>16527.666666666668</v>
      </c>
      <c r="H12" s="38">
        <f t="shared" ref="H12:H49" si="1">G12/I12</f>
        <v>0.82802558407508231</v>
      </c>
      <c r="I12" s="27">
        <v>19960.333333333332</v>
      </c>
    </row>
    <row r="13" spans="1:9" x14ac:dyDescent="0.25">
      <c r="A13" s="24"/>
      <c r="B13" s="25"/>
      <c r="C13" s="26" t="s">
        <v>21</v>
      </c>
      <c r="D13" s="27">
        <v>493620</v>
      </c>
      <c r="E13" s="28">
        <v>257799</v>
      </c>
      <c r="F13" s="27">
        <v>232242</v>
      </c>
      <c r="G13" s="32">
        <f t="shared" si="0"/>
        <v>327887</v>
      </c>
      <c r="H13" s="41">
        <f t="shared" si="1"/>
        <v>0.85919237780458346</v>
      </c>
      <c r="I13" s="32">
        <v>381622.33333333331</v>
      </c>
    </row>
    <row r="14" spans="1:9" x14ac:dyDescent="0.25">
      <c r="A14" s="29"/>
      <c r="B14" s="30"/>
      <c r="C14" s="31" t="s">
        <v>22</v>
      </c>
      <c r="D14" s="48">
        <v>62109</v>
      </c>
      <c r="E14" s="49">
        <v>59590</v>
      </c>
      <c r="F14" s="48">
        <v>58240</v>
      </c>
      <c r="G14" s="50">
        <f t="shared" si="0"/>
        <v>59979.666666666664</v>
      </c>
      <c r="H14" s="47"/>
      <c r="I14" s="27">
        <v>59979.666666666664</v>
      </c>
    </row>
    <row r="15" spans="1:9" x14ac:dyDescent="0.25">
      <c r="A15" s="24"/>
      <c r="B15" s="25" t="s">
        <v>23</v>
      </c>
      <c r="C15" s="26" t="s">
        <v>129</v>
      </c>
      <c r="D15" s="27">
        <v>101454</v>
      </c>
      <c r="E15" s="28">
        <v>94121</v>
      </c>
      <c r="F15" s="27">
        <v>91266</v>
      </c>
      <c r="G15" s="32">
        <f t="shared" si="0"/>
        <v>95613.666666666672</v>
      </c>
      <c r="H15" s="41">
        <f t="shared" si="1"/>
        <v>0.8835718554204991</v>
      </c>
      <c r="I15" s="32">
        <v>108212.66666666667</v>
      </c>
    </row>
    <row r="16" spans="1:9" x14ac:dyDescent="0.25">
      <c r="A16" s="29"/>
      <c r="B16" s="30" t="s">
        <v>26</v>
      </c>
      <c r="C16" s="31" t="s">
        <v>29</v>
      </c>
      <c r="D16" s="32">
        <v>635591</v>
      </c>
      <c r="E16" s="33">
        <v>644319</v>
      </c>
      <c r="F16" s="32">
        <v>711932</v>
      </c>
      <c r="G16" s="32">
        <f t="shared" si="0"/>
        <v>663947.33333333337</v>
      </c>
      <c r="H16" s="41">
        <f t="shared" si="1"/>
        <v>0.91162111632100584</v>
      </c>
      <c r="I16" s="27">
        <v>728315</v>
      </c>
    </row>
    <row r="17" spans="1:9" x14ac:dyDescent="0.25">
      <c r="A17" s="24"/>
      <c r="B17" s="25"/>
      <c r="C17" s="26" t="s">
        <v>31</v>
      </c>
      <c r="D17" s="27">
        <v>41487</v>
      </c>
      <c r="E17" s="28">
        <v>45957</v>
      </c>
      <c r="F17" s="27">
        <v>43580</v>
      </c>
      <c r="G17" s="27">
        <f t="shared" si="0"/>
        <v>43674.666666666664</v>
      </c>
      <c r="H17" s="38">
        <f t="shared" si="1"/>
        <v>0.89181720415469856</v>
      </c>
      <c r="I17" s="32">
        <v>48972.666666666664</v>
      </c>
    </row>
    <row r="18" spans="1:9" x14ac:dyDescent="0.25">
      <c r="A18" s="29" t="s">
        <v>33</v>
      </c>
      <c r="B18" s="30" t="s">
        <v>34</v>
      </c>
      <c r="C18" s="31" t="s">
        <v>35</v>
      </c>
      <c r="D18" s="32">
        <v>49186</v>
      </c>
      <c r="E18" s="33">
        <v>43220</v>
      </c>
      <c r="F18" s="32">
        <v>48068</v>
      </c>
      <c r="G18" s="32">
        <f t="shared" si="0"/>
        <v>46824.666666666664</v>
      </c>
      <c r="H18" s="41">
        <f t="shared" si="1"/>
        <v>0.78759131863264531</v>
      </c>
      <c r="I18" s="27">
        <v>59453</v>
      </c>
    </row>
    <row r="19" spans="1:9" x14ac:dyDescent="0.25">
      <c r="A19" s="24"/>
      <c r="B19" s="25" t="s">
        <v>36</v>
      </c>
      <c r="C19" s="26" t="s">
        <v>102</v>
      </c>
      <c r="D19" s="27"/>
      <c r="E19" s="28"/>
      <c r="F19" s="27">
        <v>971567</v>
      </c>
      <c r="G19" s="27">
        <f t="shared" si="0"/>
        <v>971567</v>
      </c>
      <c r="H19" s="38">
        <f t="shared" si="1"/>
        <v>0.90203707984821935</v>
      </c>
      <c r="I19" s="32">
        <v>1077081</v>
      </c>
    </row>
    <row r="20" spans="1:9" x14ac:dyDescent="0.25">
      <c r="A20" s="29"/>
      <c r="B20" s="30"/>
      <c r="C20" s="31" t="s">
        <v>37</v>
      </c>
      <c r="D20" s="32">
        <v>13679</v>
      </c>
      <c r="E20" s="33">
        <v>13136</v>
      </c>
      <c r="F20" s="32">
        <v>11772</v>
      </c>
      <c r="G20" s="32">
        <f t="shared" si="0"/>
        <v>12862.333333333334</v>
      </c>
      <c r="H20" s="41"/>
    </row>
    <row r="21" spans="1:9" x14ac:dyDescent="0.25">
      <c r="A21" s="24"/>
      <c r="B21" s="25"/>
      <c r="C21" s="26" t="s">
        <v>38</v>
      </c>
      <c r="D21" s="27">
        <v>461391</v>
      </c>
      <c r="E21" s="28">
        <v>431843</v>
      </c>
      <c r="F21" s="27">
        <v>393861</v>
      </c>
      <c r="G21" s="32">
        <f t="shared" si="0"/>
        <v>429031.66666666669</v>
      </c>
      <c r="H21" s="41">
        <f t="shared" si="1"/>
        <v>0.98020617080678651</v>
      </c>
      <c r="I21" s="27">
        <v>437695.33333333331</v>
      </c>
    </row>
    <row r="22" spans="1:9" x14ac:dyDescent="0.25">
      <c r="A22" s="29"/>
      <c r="B22" s="30"/>
      <c r="C22" s="31" t="s">
        <v>103</v>
      </c>
      <c r="D22" s="32">
        <v>3722</v>
      </c>
      <c r="E22" s="33">
        <v>3857</v>
      </c>
      <c r="F22" s="32">
        <v>3804</v>
      </c>
      <c r="G22" s="27">
        <f t="shared" si="0"/>
        <v>3794.3333333333335</v>
      </c>
      <c r="H22" s="38">
        <f t="shared" si="1"/>
        <v>0.88659552924682605</v>
      </c>
      <c r="I22" s="32">
        <v>4279.666666666667</v>
      </c>
    </row>
    <row r="23" spans="1:9" x14ac:dyDescent="0.25">
      <c r="A23" s="24"/>
      <c r="B23" s="25"/>
      <c r="C23" s="26" t="s">
        <v>39</v>
      </c>
      <c r="D23" s="27">
        <v>50870</v>
      </c>
      <c r="E23" s="28">
        <v>48495</v>
      </c>
      <c r="F23" s="27">
        <v>58999</v>
      </c>
      <c r="G23" s="32">
        <f t="shared" si="0"/>
        <v>52788</v>
      </c>
      <c r="H23" s="41">
        <f t="shared" si="1"/>
        <v>0.88909100096003235</v>
      </c>
      <c r="I23" s="27">
        <v>59373</v>
      </c>
    </row>
    <row r="24" spans="1:9" x14ac:dyDescent="0.25">
      <c r="A24" s="29"/>
      <c r="B24" s="30" t="s">
        <v>41</v>
      </c>
      <c r="C24" s="31" t="s">
        <v>42</v>
      </c>
      <c r="D24" s="32">
        <v>151177</v>
      </c>
      <c r="E24" s="33">
        <v>148719</v>
      </c>
      <c r="F24" s="32">
        <v>138283</v>
      </c>
      <c r="G24" s="27">
        <f t="shared" si="0"/>
        <v>146059.66666666666</v>
      </c>
      <c r="H24" s="38">
        <f t="shared" si="1"/>
        <v>0.51540344426447982</v>
      </c>
      <c r="I24" s="32">
        <v>283389</v>
      </c>
    </row>
    <row r="25" spans="1:9" x14ac:dyDescent="0.25">
      <c r="A25" s="24"/>
      <c r="B25" s="25" t="s">
        <v>44</v>
      </c>
      <c r="C25" s="26" t="s">
        <v>45</v>
      </c>
      <c r="D25" s="27">
        <v>15395</v>
      </c>
      <c r="E25" s="28">
        <v>14792</v>
      </c>
      <c r="F25" s="27">
        <v>14424</v>
      </c>
      <c r="G25" s="32">
        <f t="shared" si="0"/>
        <v>14870.333333333334</v>
      </c>
      <c r="H25" s="41">
        <f t="shared" si="1"/>
        <v>0.72830718495420632</v>
      </c>
      <c r="I25" s="32">
        <v>20417.666666666668</v>
      </c>
    </row>
    <row r="26" spans="1:9" x14ac:dyDescent="0.25">
      <c r="A26" s="29" t="s">
        <v>50</v>
      </c>
      <c r="B26" s="30" t="s">
        <v>51</v>
      </c>
      <c r="C26" s="31" t="s">
        <v>52</v>
      </c>
      <c r="D26" s="32">
        <v>155030</v>
      </c>
      <c r="E26" s="33">
        <v>148167</v>
      </c>
      <c r="F26" s="32">
        <v>142261</v>
      </c>
      <c r="G26" s="32">
        <f t="shared" si="0"/>
        <v>148486</v>
      </c>
      <c r="H26" s="41">
        <f t="shared" si="1"/>
        <v>0.91033899274929908</v>
      </c>
      <c r="I26" s="27">
        <v>163110.66666666666</v>
      </c>
    </row>
    <row r="27" spans="1:9" x14ac:dyDescent="0.25">
      <c r="A27" s="24"/>
      <c r="B27" s="25"/>
      <c r="C27" s="26" t="s">
        <v>53</v>
      </c>
      <c r="D27" s="27">
        <v>85123</v>
      </c>
      <c r="E27" s="28">
        <v>85434</v>
      </c>
      <c r="F27" s="27">
        <v>88711</v>
      </c>
      <c r="G27" s="27">
        <f t="shared" si="0"/>
        <v>86422.666666666672</v>
      </c>
      <c r="H27" s="38">
        <f t="shared" si="1"/>
        <v>0.74527783926112667</v>
      </c>
      <c r="I27" s="32">
        <v>115960.33333333333</v>
      </c>
    </row>
    <row r="28" spans="1:9" x14ac:dyDescent="0.25">
      <c r="A28" s="29"/>
      <c r="B28" s="30"/>
      <c r="C28" s="31" t="s">
        <v>54</v>
      </c>
      <c r="D28" s="32">
        <v>79938</v>
      </c>
      <c r="E28" s="33">
        <v>72569</v>
      </c>
      <c r="F28" s="32">
        <v>76148</v>
      </c>
      <c r="G28" s="32">
        <f t="shared" si="0"/>
        <v>76218.333333333328</v>
      </c>
      <c r="H28" s="41">
        <f t="shared" si="1"/>
        <v>0.84320088503733737</v>
      </c>
      <c r="I28" s="27">
        <v>90391.666666666672</v>
      </c>
    </row>
    <row r="29" spans="1:9" x14ac:dyDescent="0.25">
      <c r="A29" s="24"/>
      <c r="B29" s="25"/>
      <c r="C29" s="26" t="s">
        <v>55</v>
      </c>
      <c r="D29" s="27">
        <v>2412893</v>
      </c>
      <c r="E29" s="28">
        <v>2452570</v>
      </c>
      <c r="F29" s="27">
        <v>2610007</v>
      </c>
      <c r="G29" s="27">
        <f t="shared" si="0"/>
        <v>2491823.3333333335</v>
      </c>
      <c r="H29" s="38">
        <f t="shared" si="1"/>
        <v>0.92811986656275702</v>
      </c>
      <c r="I29" s="32">
        <v>2684807.6666666665</v>
      </c>
    </row>
    <row r="30" spans="1:9" x14ac:dyDescent="0.25">
      <c r="A30" s="29"/>
      <c r="B30" s="30"/>
      <c r="C30" s="31" t="s">
        <v>57</v>
      </c>
      <c r="D30" s="32">
        <v>181995</v>
      </c>
      <c r="E30" s="33">
        <v>194500</v>
      </c>
      <c r="F30" s="32">
        <v>226626</v>
      </c>
      <c r="G30" s="32">
        <f t="shared" si="0"/>
        <v>201040.33333333334</v>
      </c>
      <c r="H30" s="41">
        <f t="shared" si="1"/>
        <v>0.7692134043299429</v>
      </c>
      <c r="I30" s="27">
        <v>261358.33333333334</v>
      </c>
    </row>
    <row r="31" spans="1:9" x14ac:dyDescent="0.25">
      <c r="A31" s="24"/>
      <c r="B31" s="25"/>
      <c r="C31" s="26" t="s">
        <v>58</v>
      </c>
      <c r="D31" s="27">
        <v>989231</v>
      </c>
      <c r="E31" s="28">
        <v>947647</v>
      </c>
      <c r="F31" s="27">
        <v>946474</v>
      </c>
      <c r="G31" s="32">
        <f t="shared" si="0"/>
        <v>961117.33333333337</v>
      </c>
      <c r="H31" s="41">
        <f t="shared" si="1"/>
        <v>0.8613932612197488</v>
      </c>
      <c r="I31" s="32">
        <v>1115770.6666666667</v>
      </c>
    </row>
    <row r="32" spans="1:9" x14ac:dyDescent="0.25">
      <c r="A32" s="29"/>
      <c r="B32" s="30"/>
      <c r="C32" s="31" t="s">
        <v>59</v>
      </c>
      <c r="D32" s="32">
        <v>39773</v>
      </c>
      <c r="E32" s="33">
        <v>43940</v>
      </c>
      <c r="F32" s="32">
        <v>43344</v>
      </c>
      <c r="G32" s="27">
        <f t="shared" si="0"/>
        <v>42352.333333333336</v>
      </c>
      <c r="H32" s="38">
        <f t="shared" si="1"/>
        <v>0.83570338604014849</v>
      </c>
      <c r="I32" s="27">
        <v>50678.666666666664</v>
      </c>
    </row>
    <row r="33" spans="1:9" x14ac:dyDescent="0.25">
      <c r="A33" s="24"/>
      <c r="B33" s="25" t="s">
        <v>60</v>
      </c>
      <c r="C33" s="26" t="s">
        <v>61</v>
      </c>
      <c r="D33" s="27">
        <v>153589</v>
      </c>
      <c r="E33" s="28">
        <v>192025</v>
      </c>
      <c r="F33" s="27">
        <v>168217</v>
      </c>
      <c r="G33" s="32">
        <f t="shared" si="0"/>
        <v>171277</v>
      </c>
      <c r="H33" s="41">
        <f t="shared" si="1"/>
        <v>0.96173146139549326</v>
      </c>
      <c r="I33" s="32">
        <v>178092.33333333334</v>
      </c>
    </row>
    <row r="34" spans="1:9" x14ac:dyDescent="0.25">
      <c r="A34" s="29"/>
      <c r="B34" s="30"/>
      <c r="C34" s="31" t="s">
        <v>63</v>
      </c>
      <c r="D34" s="32">
        <v>59732</v>
      </c>
      <c r="E34" s="33">
        <v>60472</v>
      </c>
      <c r="F34" s="32">
        <v>55428</v>
      </c>
      <c r="G34" s="27">
        <f t="shared" si="0"/>
        <v>58544</v>
      </c>
      <c r="H34" s="38">
        <f t="shared" si="1"/>
        <v>0.91318521907772621</v>
      </c>
      <c r="I34" s="27">
        <v>64109.666666666664</v>
      </c>
    </row>
    <row r="35" spans="1:9" x14ac:dyDescent="0.25">
      <c r="A35" s="24"/>
      <c r="B35" s="25"/>
      <c r="C35" s="26" t="s">
        <v>67</v>
      </c>
      <c r="D35" s="27">
        <v>18128</v>
      </c>
      <c r="E35" s="28">
        <v>20273</v>
      </c>
      <c r="F35" s="27">
        <v>20698</v>
      </c>
      <c r="G35" s="32">
        <f t="shared" si="0"/>
        <v>19699.666666666668</v>
      </c>
      <c r="H35" s="41">
        <f t="shared" si="1"/>
        <v>0.64076459363344618</v>
      </c>
      <c r="I35" s="32">
        <v>30744</v>
      </c>
    </row>
    <row r="36" spans="1:9" x14ac:dyDescent="0.25">
      <c r="A36" s="29"/>
      <c r="B36" s="30"/>
      <c r="C36" s="31" t="s">
        <v>69</v>
      </c>
      <c r="D36" s="32">
        <v>90929</v>
      </c>
      <c r="E36" s="33">
        <v>89823</v>
      </c>
      <c r="F36" s="32">
        <v>85543</v>
      </c>
      <c r="G36" s="32">
        <f t="shared" si="0"/>
        <v>88765</v>
      </c>
      <c r="H36" s="41">
        <f t="shared" si="1"/>
        <v>0.88857115209433779</v>
      </c>
      <c r="I36" s="27">
        <v>99896.333333333328</v>
      </c>
    </row>
    <row r="37" spans="1:9" x14ac:dyDescent="0.25">
      <c r="A37" s="24"/>
      <c r="B37" s="25"/>
      <c r="C37" s="26" t="s">
        <v>177</v>
      </c>
      <c r="D37" s="27"/>
      <c r="E37" s="28">
        <v>1169522</v>
      </c>
      <c r="F37" s="27">
        <v>1546140</v>
      </c>
      <c r="G37" s="27">
        <f t="shared" si="0"/>
        <v>1357831</v>
      </c>
      <c r="H37" s="38"/>
      <c r="I37" s="32">
        <v>55663.333333333336</v>
      </c>
    </row>
    <row r="38" spans="1:9" x14ac:dyDescent="0.25">
      <c r="A38" s="29"/>
      <c r="B38" s="30"/>
      <c r="C38" s="31" t="s">
        <v>173</v>
      </c>
      <c r="D38" s="32">
        <v>54941</v>
      </c>
      <c r="E38" s="33">
        <v>52555</v>
      </c>
      <c r="F38" s="32">
        <v>47107</v>
      </c>
      <c r="G38" s="32">
        <f t="shared" si="0"/>
        <v>51534.333333333336</v>
      </c>
      <c r="H38" s="38">
        <f t="shared" si="1"/>
        <v>0.92582190550332355</v>
      </c>
      <c r="I38" s="32">
        <v>55663.333333333336</v>
      </c>
    </row>
    <row r="39" spans="1:9" x14ac:dyDescent="0.25">
      <c r="A39" s="24"/>
      <c r="B39" s="25" t="s">
        <v>70</v>
      </c>
      <c r="C39" s="26" t="s">
        <v>72</v>
      </c>
      <c r="D39" s="27">
        <v>1161</v>
      </c>
      <c r="E39" s="28">
        <v>1135</v>
      </c>
      <c r="F39" s="27">
        <v>1172</v>
      </c>
      <c r="G39" s="27">
        <f t="shared" si="0"/>
        <v>1156</v>
      </c>
      <c r="H39" s="38">
        <f t="shared" si="1"/>
        <v>0.93983739837398372</v>
      </c>
      <c r="I39" s="27">
        <v>1230</v>
      </c>
    </row>
    <row r="40" spans="1:9" x14ac:dyDescent="0.25">
      <c r="A40" s="29"/>
      <c r="B40" s="30"/>
      <c r="C40" s="31" t="s">
        <v>73</v>
      </c>
      <c r="D40" s="32">
        <v>56416</v>
      </c>
      <c r="E40" s="33">
        <v>62585</v>
      </c>
      <c r="F40" s="32">
        <v>65742</v>
      </c>
      <c r="G40" s="32">
        <f t="shared" si="0"/>
        <v>61581</v>
      </c>
      <c r="H40" s="41">
        <f t="shared" si="1"/>
        <v>0.92482941945043784</v>
      </c>
      <c r="I40" s="32">
        <v>66586.333333333328</v>
      </c>
    </row>
    <row r="41" spans="1:9" x14ac:dyDescent="0.25">
      <c r="A41" s="24"/>
      <c r="B41" s="25"/>
      <c r="C41" s="26" t="s">
        <v>74</v>
      </c>
      <c r="D41" s="27">
        <v>26547</v>
      </c>
      <c r="E41" s="28">
        <v>21978</v>
      </c>
      <c r="F41" s="27">
        <v>19312</v>
      </c>
      <c r="G41" s="32">
        <f t="shared" si="0"/>
        <v>22612.333333333332</v>
      </c>
      <c r="H41" s="41">
        <f t="shared" si="1"/>
        <v>0.59148654186539251</v>
      </c>
      <c r="I41" s="27">
        <v>38229.666666666664</v>
      </c>
    </row>
    <row r="42" spans="1:9" x14ac:dyDescent="0.25">
      <c r="A42" s="29"/>
      <c r="B42" s="30"/>
      <c r="C42" s="31" t="s">
        <v>76</v>
      </c>
      <c r="D42" s="32">
        <v>1598342</v>
      </c>
      <c r="E42" s="33">
        <v>1582997</v>
      </c>
      <c r="F42" s="32"/>
      <c r="G42" s="27">
        <f t="shared" si="0"/>
        <v>1590669.5</v>
      </c>
      <c r="H42" s="38">
        <f t="shared" si="1"/>
        <v>0.91196818513303401</v>
      </c>
      <c r="I42" s="32">
        <v>1744216</v>
      </c>
    </row>
    <row r="43" spans="1:9" x14ac:dyDescent="0.25">
      <c r="A43" s="24"/>
      <c r="B43" s="25"/>
      <c r="C43" s="26" t="s">
        <v>78</v>
      </c>
      <c r="D43" s="27">
        <v>6047</v>
      </c>
      <c r="E43" s="28">
        <v>6238</v>
      </c>
      <c r="F43" s="27">
        <v>5091</v>
      </c>
      <c r="G43" s="32">
        <f t="shared" si="0"/>
        <v>5792</v>
      </c>
      <c r="H43" s="41">
        <f t="shared" si="1"/>
        <v>0.60147460971303957</v>
      </c>
      <c r="I43" s="27">
        <v>9629.6666666666661</v>
      </c>
    </row>
    <row r="44" spans="1:9" x14ac:dyDescent="0.25">
      <c r="A44" s="29"/>
      <c r="B44" s="30"/>
      <c r="C44" s="31" t="s">
        <v>79</v>
      </c>
      <c r="D44" s="32">
        <v>114763</v>
      </c>
      <c r="E44" s="33">
        <v>112384</v>
      </c>
      <c r="F44" s="32">
        <v>97237</v>
      </c>
      <c r="G44" s="27">
        <f t="shared" si="0"/>
        <v>108128</v>
      </c>
      <c r="H44" s="38">
        <f t="shared" si="1"/>
        <v>0.8968167517265403</v>
      </c>
      <c r="I44" s="32">
        <v>120568.66666666667</v>
      </c>
    </row>
    <row r="45" spans="1:9" x14ac:dyDescent="0.25">
      <c r="A45" s="24"/>
      <c r="B45" s="25"/>
      <c r="C45" s="26" t="s">
        <v>80</v>
      </c>
      <c r="D45" s="27"/>
      <c r="E45" s="28"/>
      <c r="F45" s="27">
        <v>155601</v>
      </c>
      <c r="G45" s="32">
        <f t="shared" si="0"/>
        <v>155601</v>
      </c>
      <c r="H45" s="41">
        <f t="shared" si="1"/>
        <v>0.80612673101133026</v>
      </c>
      <c r="I45" s="27">
        <v>193023</v>
      </c>
    </row>
    <row r="46" spans="1:9" x14ac:dyDescent="0.25">
      <c r="A46" s="29"/>
      <c r="B46" s="30"/>
      <c r="C46" s="31" t="s">
        <v>81</v>
      </c>
      <c r="D46" s="32">
        <v>13505</v>
      </c>
      <c r="E46" s="33">
        <v>12690</v>
      </c>
      <c r="F46" s="32">
        <v>12302</v>
      </c>
      <c r="G46" s="32">
        <f t="shared" si="0"/>
        <v>12832.333333333334</v>
      </c>
      <c r="H46" s="41">
        <f t="shared" si="1"/>
        <v>0.747906669516057</v>
      </c>
      <c r="I46" s="32">
        <v>17157.666666666668</v>
      </c>
    </row>
    <row r="47" spans="1:9" x14ac:dyDescent="0.25">
      <c r="A47" s="24"/>
      <c r="B47" s="25"/>
      <c r="C47" s="26" t="s">
        <v>82</v>
      </c>
      <c r="D47" s="27">
        <v>5617831</v>
      </c>
      <c r="E47" s="28">
        <v>5522218</v>
      </c>
      <c r="F47" s="27">
        <v>5386392</v>
      </c>
      <c r="G47" s="27">
        <f t="shared" si="0"/>
        <v>5508813.666666667</v>
      </c>
      <c r="H47" s="38">
        <f t="shared" si="1"/>
        <v>0.97044850013159367</v>
      </c>
      <c r="I47" s="27">
        <v>5676564.666666667</v>
      </c>
    </row>
    <row r="48" spans="1:9" x14ac:dyDescent="0.25">
      <c r="A48" s="29"/>
      <c r="B48" s="30" t="s">
        <v>83</v>
      </c>
      <c r="C48" s="31" t="s">
        <v>84</v>
      </c>
      <c r="D48" s="32">
        <v>57862</v>
      </c>
      <c r="E48" s="33">
        <v>57668</v>
      </c>
      <c r="F48" s="32">
        <v>56110</v>
      </c>
      <c r="G48" s="32">
        <f t="shared" si="0"/>
        <v>57213.333333333336</v>
      </c>
      <c r="H48" s="41"/>
    </row>
    <row r="49" spans="1:9" x14ac:dyDescent="0.25">
      <c r="A49" s="24"/>
      <c r="B49" s="25"/>
      <c r="C49" s="26" t="s">
        <v>85</v>
      </c>
      <c r="D49" s="27">
        <v>1003668</v>
      </c>
      <c r="E49" s="28">
        <v>1027325</v>
      </c>
      <c r="F49" s="27">
        <v>1038489</v>
      </c>
      <c r="G49" s="27">
        <f t="shared" si="0"/>
        <v>1023160.6666666666</v>
      </c>
      <c r="H49" s="38">
        <f t="shared" si="1"/>
        <v>0.94671529965048895</v>
      </c>
      <c r="I49" s="27">
        <v>1080748</v>
      </c>
    </row>
    <row r="50" spans="1:9" x14ac:dyDescent="0.25">
      <c r="A50" s="29"/>
      <c r="B50" s="30"/>
      <c r="C50" s="31" t="s">
        <v>86</v>
      </c>
      <c r="D50" s="32">
        <v>770532</v>
      </c>
      <c r="E50" s="33">
        <v>727112</v>
      </c>
      <c r="F50" s="32">
        <v>700679</v>
      </c>
      <c r="G50" s="32">
        <f t="shared" si="0"/>
        <v>732774.33333333337</v>
      </c>
      <c r="H50" s="32"/>
    </row>
    <row r="51" spans="1:9" x14ac:dyDescent="0.25">
      <c r="A51" s="24"/>
      <c r="B51" s="25"/>
      <c r="C51" s="26" t="s">
        <v>90</v>
      </c>
      <c r="D51" s="27"/>
      <c r="E51" s="28">
        <v>57573</v>
      </c>
      <c r="F51" s="27"/>
      <c r="G51" s="27">
        <f t="shared" si="0"/>
        <v>57573</v>
      </c>
      <c r="H51" s="27"/>
    </row>
    <row r="53" spans="1:9" x14ac:dyDescent="0.25">
      <c r="A53" s="1" t="s">
        <v>130</v>
      </c>
    </row>
  </sheetData>
  <mergeCells count="3">
    <mergeCell ref="D9:F9"/>
    <mergeCell ref="C4:H7"/>
    <mergeCell ref="D3:H3"/>
  </mergeCells>
  <conditionalFormatting sqref="D11:F51 I11:I19 I21:I37 I39:I47 I49">
    <cfRule type="containsBlanks" dxfId="32" priority="7">
      <formula>LEN(TRIM(D11))=0</formula>
    </cfRule>
  </conditionalFormatting>
  <conditionalFormatting sqref="G11:H49">
    <cfRule type="containsBlanks" dxfId="31" priority="3">
      <formula>LEN(TRIM(G11))=0</formula>
    </cfRule>
  </conditionalFormatting>
  <conditionalFormatting sqref="G50:H51">
    <cfRule type="containsBlanks" dxfId="30" priority="2">
      <formula>LEN(TRIM(G50))=0</formula>
    </cfRule>
  </conditionalFormatting>
  <conditionalFormatting sqref="I38">
    <cfRule type="containsBlanks" dxfId="29" priority="1">
      <formula>LEN(TRIM(I38))=0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8"/>
  <sheetViews>
    <sheetView zoomScaleNormal="100" workbookViewId="0">
      <selection activeCell="R34" sqref="R34"/>
    </sheetView>
  </sheetViews>
  <sheetFormatPr defaultColWidth="9" defaultRowHeight="15.75" x14ac:dyDescent="0.25"/>
  <cols>
    <col min="1" max="1" width="24.25" style="1" customWidth="1"/>
    <col min="2" max="2" width="21.875" style="1" bestFit="1" customWidth="1"/>
    <col min="3" max="3" width="40.5" style="1" bestFit="1" customWidth="1"/>
    <col min="4" max="5" width="9" style="1"/>
    <col min="6" max="6" width="9" style="1" customWidth="1"/>
    <col min="7" max="7" width="13.75" style="1" customWidth="1"/>
    <col min="8" max="8" width="33.5" style="1" customWidth="1"/>
    <col min="9" max="14" width="9" style="1" hidden="1" customWidth="1"/>
    <col min="15" max="15" width="9" style="1" customWidth="1"/>
    <col min="16" max="16" width="2.375" style="1" customWidth="1"/>
    <col min="17" max="16384" width="9" style="1"/>
  </cols>
  <sheetData>
    <row r="3" spans="1:14" ht="54.75" customHeight="1" x14ac:dyDescent="0.4">
      <c r="D3" s="133" t="s">
        <v>152</v>
      </c>
      <c r="E3" s="133"/>
      <c r="F3" s="133"/>
      <c r="G3" s="133"/>
      <c r="H3" s="133"/>
    </row>
    <row r="4" spans="1:14" ht="15.75" customHeight="1" x14ac:dyDescent="0.25">
      <c r="C4" s="132" t="s">
        <v>121</v>
      </c>
      <c r="D4" s="132"/>
      <c r="E4" s="132"/>
      <c r="F4" s="132"/>
      <c r="G4" s="132"/>
      <c r="H4" s="132"/>
      <c r="I4" s="132"/>
      <c r="J4" s="132"/>
      <c r="K4" s="132"/>
      <c r="L4" s="132"/>
      <c r="M4" s="132"/>
      <c r="N4" s="132"/>
    </row>
    <row r="5" spans="1:14" x14ac:dyDescent="0.25">
      <c r="C5" s="132"/>
      <c r="D5" s="132"/>
      <c r="E5" s="132"/>
      <c r="F5" s="132"/>
      <c r="G5" s="132"/>
      <c r="H5" s="132"/>
      <c r="I5" s="132"/>
      <c r="J5" s="132"/>
      <c r="K5" s="132"/>
      <c r="L5" s="132"/>
      <c r="M5" s="132"/>
      <c r="N5" s="132"/>
    </row>
    <row r="6" spans="1:14" x14ac:dyDescent="0.25">
      <c r="C6" s="132"/>
      <c r="D6" s="132"/>
      <c r="E6" s="132"/>
      <c r="F6" s="132"/>
      <c r="G6" s="132"/>
      <c r="H6" s="132"/>
      <c r="I6" s="132"/>
      <c r="J6" s="132"/>
      <c r="K6" s="132"/>
      <c r="L6" s="132"/>
      <c r="M6" s="132"/>
      <c r="N6" s="132"/>
    </row>
    <row r="7" spans="1:14" ht="18" customHeight="1" x14ac:dyDescent="0.25">
      <c r="C7" s="132"/>
      <c r="D7" s="132"/>
      <c r="E7" s="132"/>
      <c r="F7" s="132"/>
      <c r="G7" s="132"/>
      <c r="H7" s="132"/>
      <c r="I7" s="132"/>
      <c r="J7" s="132"/>
      <c r="K7" s="132"/>
      <c r="L7" s="132"/>
      <c r="M7" s="132"/>
      <c r="N7" s="132"/>
    </row>
    <row r="9" spans="1:14" ht="52.5" customHeight="1" x14ac:dyDescent="0.25">
      <c r="D9" s="129" t="s">
        <v>96</v>
      </c>
      <c r="E9" s="130"/>
      <c r="F9" s="131"/>
      <c r="G9" s="15" t="s">
        <v>110</v>
      </c>
      <c r="H9" s="13" t="s">
        <v>151</v>
      </c>
    </row>
    <row r="10" spans="1:14" x14ac:dyDescent="0.25">
      <c r="A10" s="2" t="s">
        <v>95</v>
      </c>
      <c r="B10" s="2" t="s">
        <v>97</v>
      </c>
      <c r="C10" s="2" t="s">
        <v>98</v>
      </c>
      <c r="D10" s="8">
        <v>2011</v>
      </c>
      <c r="E10" s="9">
        <v>2012</v>
      </c>
      <c r="F10" s="9">
        <v>2013</v>
      </c>
      <c r="G10" s="10" t="s">
        <v>99</v>
      </c>
      <c r="H10" s="10" t="s">
        <v>99</v>
      </c>
    </row>
    <row r="11" spans="1:14" x14ac:dyDescent="0.25">
      <c r="A11" s="24" t="s">
        <v>0</v>
      </c>
      <c r="B11" s="25" t="s">
        <v>5</v>
      </c>
      <c r="C11" s="26" t="s">
        <v>6</v>
      </c>
      <c r="D11" s="27">
        <v>373285</v>
      </c>
      <c r="E11" s="28">
        <v>379161</v>
      </c>
      <c r="F11" s="27">
        <v>383394</v>
      </c>
      <c r="G11" s="28">
        <f>AVERAGE(D11:F11)</f>
        <v>378613.33333333331</v>
      </c>
      <c r="H11" s="38">
        <f>G11/I11</f>
        <v>0.22968832404204856</v>
      </c>
      <c r="I11" s="4">
        <f>AVERAGE(J11:L11)</f>
        <v>1648378.6666666667</v>
      </c>
      <c r="J11" s="3">
        <v>1625918</v>
      </c>
      <c r="K11" s="4">
        <v>1634814</v>
      </c>
      <c r="L11" s="3">
        <v>1684404</v>
      </c>
    </row>
    <row r="12" spans="1:14" x14ac:dyDescent="0.25">
      <c r="A12" s="29" t="s">
        <v>9</v>
      </c>
      <c r="B12" s="30" t="s">
        <v>16</v>
      </c>
      <c r="C12" s="31" t="s">
        <v>17</v>
      </c>
      <c r="D12" s="32">
        <v>2589</v>
      </c>
      <c r="E12" s="33">
        <v>3802</v>
      </c>
      <c r="F12" s="32">
        <v>3907</v>
      </c>
      <c r="G12" s="33">
        <f t="shared" ref="G12:G46" si="0">AVERAGE(D12:F12)</f>
        <v>3432.6666666666665</v>
      </c>
      <c r="H12" s="41">
        <f t="shared" ref="H12:H46" si="1">G12/I12</f>
        <v>0.17197441592491775</v>
      </c>
      <c r="I12" s="4">
        <f t="shared" ref="I12:I35" si="2">AVERAGE(J12:L12)</f>
        <v>19960.333333333332</v>
      </c>
      <c r="J12" s="3">
        <v>16529</v>
      </c>
      <c r="K12" s="4">
        <v>21198</v>
      </c>
      <c r="L12" s="3">
        <v>22154</v>
      </c>
    </row>
    <row r="13" spans="1:14" x14ac:dyDescent="0.25">
      <c r="A13" s="24"/>
      <c r="B13" s="25"/>
      <c r="C13" s="26" t="s">
        <v>21</v>
      </c>
      <c r="D13" s="27">
        <v>47500</v>
      </c>
      <c r="E13" s="28">
        <v>112574</v>
      </c>
      <c r="F13" s="27">
        <v>531</v>
      </c>
      <c r="G13" s="28">
        <f t="shared" si="0"/>
        <v>53535</v>
      </c>
      <c r="H13" s="38">
        <f t="shared" si="1"/>
        <v>0.14028267038878753</v>
      </c>
      <c r="I13" s="4">
        <f t="shared" si="2"/>
        <v>381622.33333333331</v>
      </c>
      <c r="J13" s="3">
        <v>541439</v>
      </c>
      <c r="K13" s="4">
        <v>370655</v>
      </c>
      <c r="L13" s="3">
        <v>232773</v>
      </c>
    </row>
    <row r="14" spans="1:14" x14ac:dyDescent="0.25">
      <c r="A14" s="29"/>
      <c r="B14" s="30" t="s">
        <v>23</v>
      </c>
      <c r="C14" s="31" t="s">
        <v>129</v>
      </c>
      <c r="D14" s="32">
        <v>12198</v>
      </c>
      <c r="E14" s="33">
        <v>13675</v>
      </c>
      <c r="F14" s="32">
        <v>11924</v>
      </c>
      <c r="G14" s="33">
        <f t="shared" si="0"/>
        <v>12599</v>
      </c>
      <c r="H14" s="41">
        <f t="shared" si="1"/>
        <v>0.11642814457950085</v>
      </c>
      <c r="I14" s="4">
        <f t="shared" si="2"/>
        <v>108212.66666666667</v>
      </c>
      <c r="J14" s="3">
        <v>113652</v>
      </c>
      <c r="K14" s="4">
        <v>107796</v>
      </c>
      <c r="L14" s="3">
        <v>103190</v>
      </c>
    </row>
    <row r="15" spans="1:14" x14ac:dyDescent="0.25">
      <c r="A15" s="24"/>
      <c r="B15" s="25" t="s">
        <v>26</v>
      </c>
      <c r="C15" s="26" t="s">
        <v>29</v>
      </c>
      <c r="D15" s="27">
        <v>62993</v>
      </c>
      <c r="E15" s="28">
        <v>62711</v>
      </c>
      <c r="F15" s="27">
        <v>67399</v>
      </c>
      <c r="G15" s="28">
        <f t="shared" si="0"/>
        <v>64367.666666666664</v>
      </c>
      <c r="H15" s="38">
        <f t="shared" si="1"/>
        <v>8.83788836789942E-2</v>
      </c>
      <c r="I15" s="4">
        <f t="shared" si="2"/>
        <v>728315</v>
      </c>
      <c r="J15" s="3">
        <v>698584</v>
      </c>
      <c r="K15" s="4">
        <v>707030</v>
      </c>
      <c r="L15" s="3">
        <v>779331</v>
      </c>
    </row>
    <row r="16" spans="1:14" x14ac:dyDescent="0.25">
      <c r="A16" s="29"/>
      <c r="B16" s="30"/>
      <c r="C16" s="31" t="s">
        <v>31</v>
      </c>
      <c r="D16" s="32">
        <v>5410</v>
      </c>
      <c r="E16" s="33">
        <v>8214</v>
      </c>
      <c r="F16" s="32">
        <v>6699</v>
      </c>
      <c r="G16" s="33">
        <f t="shared" si="0"/>
        <v>6774.333333333333</v>
      </c>
      <c r="H16" s="41">
        <f t="shared" si="1"/>
        <v>0.13832886371989817</v>
      </c>
      <c r="I16" s="4">
        <f t="shared" si="2"/>
        <v>48972.666666666664</v>
      </c>
      <c r="J16" s="3">
        <v>46897</v>
      </c>
      <c r="K16" s="4">
        <v>49742</v>
      </c>
      <c r="L16" s="3">
        <v>50279</v>
      </c>
    </row>
    <row r="17" spans="1:12" x14ac:dyDescent="0.25">
      <c r="A17" s="24" t="s">
        <v>33</v>
      </c>
      <c r="B17" s="25" t="s">
        <v>34</v>
      </c>
      <c r="C17" s="26" t="s">
        <v>35</v>
      </c>
      <c r="D17" s="27">
        <v>7862</v>
      </c>
      <c r="E17" s="28">
        <v>10089</v>
      </c>
      <c r="F17" s="27">
        <v>10729</v>
      </c>
      <c r="G17" s="28">
        <f t="shared" si="0"/>
        <v>9560</v>
      </c>
      <c r="H17" s="38">
        <f>G17/I17</f>
        <v>0.1607992868316149</v>
      </c>
      <c r="I17" s="4">
        <f t="shared" si="2"/>
        <v>59453</v>
      </c>
      <c r="J17" s="3">
        <v>57048</v>
      </c>
      <c r="K17" s="4">
        <v>59360</v>
      </c>
      <c r="L17" s="3">
        <v>61951</v>
      </c>
    </row>
    <row r="18" spans="1:12" x14ac:dyDescent="0.25">
      <c r="A18" s="29"/>
      <c r="B18" s="30" t="s">
        <v>36</v>
      </c>
      <c r="C18" s="31" t="s">
        <v>102</v>
      </c>
      <c r="D18" s="32"/>
      <c r="E18" s="33"/>
      <c r="F18" s="32">
        <v>105514</v>
      </c>
      <c r="G18" s="33">
        <f t="shared" si="0"/>
        <v>105514</v>
      </c>
      <c r="H18" s="41">
        <f t="shared" si="1"/>
        <v>9.7962920151780597E-2</v>
      </c>
      <c r="I18" s="4">
        <f t="shared" si="2"/>
        <v>1077081</v>
      </c>
      <c r="J18" s="3"/>
      <c r="K18" s="4"/>
      <c r="L18" s="3">
        <v>1077081</v>
      </c>
    </row>
    <row r="19" spans="1:12" x14ac:dyDescent="0.25">
      <c r="A19" s="24"/>
      <c r="B19" s="25"/>
      <c r="C19" s="26" t="s">
        <v>37</v>
      </c>
      <c r="D19" s="27">
        <v>1679</v>
      </c>
      <c r="E19" s="28">
        <v>1640</v>
      </c>
      <c r="F19" s="27">
        <v>1622</v>
      </c>
      <c r="G19" s="28">
        <f t="shared" si="0"/>
        <v>1647</v>
      </c>
      <c r="H19" s="38"/>
      <c r="I19" s="4" t="e">
        <f t="shared" si="2"/>
        <v>#DIV/0!</v>
      </c>
    </row>
    <row r="20" spans="1:12" x14ac:dyDescent="0.25">
      <c r="A20" s="29"/>
      <c r="B20" s="30"/>
      <c r="C20" s="31" t="s">
        <v>38</v>
      </c>
      <c r="D20" s="32">
        <v>9125</v>
      </c>
      <c r="E20" s="33">
        <v>8807</v>
      </c>
      <c r="F20" s="32">
        <v>8059</v>
      </c>
      <c r="G20" s="33">
        <f t="shared" si="0"/>
        <v>8663.6666666666661</v>
      </c>
      <c r="H20" s="41">
        <f t="shared" si="1"/>
        <v>1.9793829193213545E-2</v>
      </c>
      <c r="I20" s="4">
        <v>437695.33333333331</v>
      </c>
      <c r="J20" s="3"/>
      <c r="K20" s="4"/>
      <c r="L20" s="3"/>
    </row>
    <row r="21" spans="1:12" x14ac:dyDescent="0.25">
      <c r="A21" s="24"/>
      <c r="B21" s="25"/>
      <c r="C21" s="26" t="s">
        <v>103</v>
      </c>
      <c r="D21" s="27">
        <v>497</v>
      </c>
      <c r="E21" s="28">
        <v>472</v>
      </c>
      <c r="F21" s="27">
        <v>487</v>
      </c>
      <c r="G21" s="28">
        <f t="shared" si="0"/>
        <v>485.33333333333331</v>
      </c>
      <c r="H21" s="38">
        <f t="shared" si="1"/>
        <v>0.11340447075317391</v>
      </c>
      <c r="I21" s="4">
        <v>4279.666666666667</v>
      </c>
      <c r="J21" s="3"/>
      <c r="K21" s="4"/>
      <c r="L21" s="3"/>
    </row>
    <row r="22" spans="1:12" x14ac:dyDescent="0.25">
      <c r="A22" s="29"/>
      <c r="B22" s="30"/>
      <c r="C22" s="31" t="s">
        <v>39</v>
      </c>
      <c r="D22" s="32">
        <v>6533</v>
      </c>
      <c r="E22" s="33">
        <v>6891</v>
      </c>
      <c r="F22" s="32">
        <v>6331</v>
      </c>
      <c r="G22" s="33">
        <f t="shared" si="0"/>
        <v>6585</v>
      </c>
      <c r="H22" s="41">
        <f t="shared" si="1"/>
        <v>0.11090899903996766</v>
      </c>
      <c r="I22" s="4">
        <v>59373</v>
      </c>
      <c r="J22" s="3"/>
      <c r="K22" s="4"/>
      <c r="L22" s="3"/>
    </row>
    <row r="23" spans="1:12" x14ac:dyDescent="0.25">
      <c r="A23" s="24"/>
      <c r="B23" s="25" t="s">
        <v>41</v>
      </c>
      <c r="C23" s="26" t="s">
        <v>42</v>
      </c>
      <c r="D23" s="27">
        <v>135103</v>
      </c>
      <c r="E23" s="28">
        <v>138254</v>
      </c>
      <c r="F23" s="27">
        <v>138631</v>
      </c>
      <c r="G23" s="28">
        <f t="shared" si="0"/>
        <v>137329.33333333334</v>
      </c>
      <c r="H23" s="38">
        <f>G23/I23</f>
        <v>0.48459655573552024</v>
      </c>
      <c r="I23" s="4">
        <f t="shared" si="2"/>
        <v>283389</v>
      </c>
      <c r="J23" s="3">
        <v>286280</v>
      </c>
      <c r="K23" s="4">
        <v>286973</v>
      </c>
      <c r="L23" s="3">
        <v>276914</v>
      </c>
    </row>
    <row r="24" spans="1:12" x14ac:dyDescent="0.25">
      <c r="A24" s="29"/>
      <c r="B24" s="30" t="s">
        <v>44</v>
      </c>
      <c r="C24" s="31" t="s">
        <v>45</v>
      </c>
      <c r="D24" s="32">
        <v>4573</v>
      </c>
      <c r="E24" s="33">
        <v>5715</v>
      </c>
      <c r="F24" s="32">
        <v>6354</v>
      </c>
      <c r="G24" s="33">
        <f t="shared" si="0"/>
        <v>5547.333333333333</v>
      </c>
      <c r="H24" s="41">
        <f t="shared" si="1"/>
        <v>0.27169281504579362</v>
      </c>
      <c r="I24" s="4">
        <f t="shared" si="2"/>
        <v>20417.666666666668</v>
      </c>
      <c r="J24" s="3">
        <v>19968</v>
      </c>
      <c r="K24" s="4">
        <v>20507</v>
      </c>
      <c r="L24" s="3">
        <v>20778</v>
      </c>
    </row>
    <row r="25" spans="1:12" x14ac:dyDescent="0.25">
      <c r="A25" s="24" t="s">
        <v>50</v>
      </c>
      <c r="B25" s="25" t="s">
        <v>51</v>
      </c>
      <c r="C25" s="26" t="s">
        <v>52</v>
      </c>
      <c r="D25" s="27">
        <v>15262</v>
      </c>
      <c r="E25" s="28">
        <v>15004</v>
      </c>
      <c r="F25" s="27">
        <v>13608</v>
      </c>
      <c r="G25" s="28">
        <f t="shared" si="0"/>
        <v>14624.666666666666</v>
      </c>
      <c r="H25" s="38">
        <f t="shared" si="1"/>
        <v>8.9661007250700961E-2</v>
      </c>
      <c r="I25" s="4">
        <f t="shared" si="2"/>
        <v>163110.66666666666</v>
      </c>
      <c r="J25" s="3">
        <v>170292</v>
      </c>
      <c r="K25" s="4">
        <v>163171</v>
      </c>
      <c r="L25" s="3">
        <v>155869</v>
      </c>
    </row>
    <row r="26" spans="1:12" x14ac:dyDescent="0.25">
      <c r="A26" s="29"/>
      <c r="B26" s="30"/>
      <c r="C26" s="31" t="s">
        <v>53</v>
      </c>
      <c r="D26" s="32">
        <v>31207</v>
      </c>
      <c r="E26" s="33">
        <v>30595</v>
      </c>
      <c r="F26" s="32">
        <v>26811</v>
      </c>
      <c r="G26" s="33">
        <f t="shared" si="0"/>
        <v>29537.666666666668</v>
      </c>
      <c r="H26" s="41">
        <f t="shared" si="1"/>
        <v>0.25472216073887338</v>
      </c>
      <c r="I26" s="4">
        <f t="shared" si="2"/>
        <v>115960.33333333333</v>
      </c>
      <c r="J26" s="3">
        <v>116330</v>
      </c>
      <c r="K26" s="4">
        <v>116029</v>
      </c>
      <c r="L26" s="3">
        <v>115522</v>
      </c>
    </row>
    <row r="27" spans="1:12" x14ac:dyDescent="0.25">
      <c r="A27" s="24"/>
      <c r="B27" s="25"/>
      <c r="C27" s="26" t="s">
        <v>54</v>
      </c>
      <c r="D27" s="27">
        <v>14504</v>
      </c>
      <c r="E27" s="28">
        <v>14042</v>
      </c>
      <c r="F27" s="27">
        <v>13974</v>
      </c>
      <c r="G27" s="28">
        <f t="shared" si="0"/>
        <v>14173.333333333334</v>
      </c>
      <c r="H27" s="38">
        <f t="shared" si="1"/>
        <v>0.15679911496266249</v>
      </c>
      <c r="I27" s="4">
        <f t="shared" si="2"/>
        <v>90391.666666666672</v>
      </c>
      <c r="J27" s="3">
        <v>94442</v>
      </c>
      <c r="K27" s="4">
        <v>86611</v>
      </c>
      <c r="L27" s="3">
        <v>90122</v>
      </c>
    </row>
    <row r="28" spans="1:12" x14ac:dyDescent="0.25">
      <c r="A28" s="29"/>
      <c r="B28" s="30"/>
      <c r="C28" s="31" t="s">
        <v>55</v>
      </c>
      <c r="D28" s="32">
        <v>185735</v>
      </c>
      <c r="E28" s="33">
        <v>197039</v>
      </c>
      <c r="F28" s="32">
        <v>196179</v>
      </c>
      <c r="G28" s="33">
        <f t="shared" si="0"/>
        <v>192984.33333333334</v>
      </c>
      <c r="H28" s="41">
        <f t="shared" si="1"/>
        <v>7.1880133437243129E-2</v>
      </c>
      <c r="I28" s="4">
        <f t="shared" si="2"/>
        <v>2684807.6666666665</v>
      </c>
      <c r="J28" s="3">
        <v>2598628</v>
      </c>
      <c r="K28" s="4">
        <v>2649609</v>
      </c>
      <c r="L28" s="3">
        <v>2806186</v>
      </c>
    </row>
    <row r="29" spans="1:12" x14ac:dyDescent="0.25">
      <c r="A29" s="24"/>
      <c r="B29" s="25"/>
      <c r="C29" s="26" t="s">
        <v>57</v>
      </c>
      <c r="D29" s="27">
        <v>62120</v>
      </c>
      <c r="E29" s="28">
        <v>60787</v>
      </c>
      <c r="F29" s="27">
        <v>58047</v>
      </c>
      <c r="G29" s="28">
        <f t="shared" si="0"/>
        <v>60318</v>
      </c>
      <c r="H29" s="38">
        <f>G29/I29</f>
        <v>0.23078659567005708</v>
      </c>
      <c r="I29" s="4">
        <f t="shared" si="2"/>
        <v>261358.33333333334</v>
      </c>
      <c r="J29" s="3">
        <v>244115</v>
      </c>
      <c r="K29" s="4">
        <v>255287</v>
      </c>
      <c r="L29" s="3">
        <v>284673</v>
      </c>
    </row>
    <row r="30" spans="1:12" x14ac:dyDescent="0.25">
      <c r="A30" s="29"/>
      <c r="B30" s="30"/>
      <c r="C30" s="31" t="s">
        <v>58</v>
      </c>
      <c r="D30" s="32">
        <v>157301</v>
      </c>
      <c r="E30" s="33">
        <v>144882</v>
      </c>
      <c r="F30" s="32">
        <v>161777</v>
      </c>
      <c r="G30" s="33">
        <f t="shared" si="0"/>
        <v>154653.33333333334</v>
      </c>
      <c r="H30" s="41">
        <f t="shared" si="1"/>
        <v>0.13860673878025115</v>
      </c>
      <c r="I30" s="4">
        <f t="shared" si="2"/>
        <v>1115770.6666666667</v>
      </c>
      <c r="J30" s="3">
        <v>1146532</v>
      </c>
      <c r="K30" s="4">
        <v>1092529</v>
      </c>
      <c r="L30" s="3">
        <v>1108251</v>
      </c>
    </row>
    <row r="31" spans="1:12" x14ac:dyDescent="0.25">
      <c r="A31" s="24"/>
      <c r="B31" s="25"/>
      <c r="C31" s="26" t="s">
        <v>59</v>
      </c>
      <c r="D31" s="27">
        <v>8207</v>
      </c>
      <c r="E31" s="28">
        <v>8601</v>
      </c>
      <c r="F31" s="27">
        <v>8171</v>
      </c>
      <c r="G31" s="28">
        <f t="shared" si="0"/>
        <v>8326.3333333333339</v>
      </c>
      <c r="H31" s="38">
        <f t="shared" si="1"/>
        <v>0.16429661395985162</v>
      </c>
      <c r="I31" s="4">
        <f t="shared" si="2"/>
        <v>50678.666666666664</v>
      </c>
      <c r="J31" s="3">
        <v>47980</v>
      </c>
      <c r="K31" s="4">
        <v>52541</v>
      </c>
      <c r="L31" s="3">
        <v>51515</v>
      </c>
    </row>
    <row r="32" spans="1:12" x14ac:dyDescent="0.25">
      <c r="A32" s="29"/>
      <c r="B32" s="30" t="s">
        <v>60</v>
      </c>
      <c r="C32" s="31" t="s">
        <v>61</v>
      </c>
      <c r="D32" s="32">
        <v>6863</v>
      </c>
      <c r="E32" s="33">
        <v>6958</v>
      </c>
      <c r="F32" s="32">
        <v>6625</v>
      </c>
      <c r="G32" s="33">
        <f t="shared" si="0"/>
        <v>6815.333333333333</v>
      </c>
      <c r="H32" s="41">
        <f t="shared" si="1"/>
        <v>3.8268538604506644E-2</v>
      </c>
      <c r="I32" s="4">
        <f t="shared" si="2"/>
        <v>178092.33333333334</v>
      </c>
      <c r="J32" s="3">
        <v>160452</v>
      </c>
      <c r="K32" s="4">
        <v>198983</v>
      </c>
      <c r="L32" s="3">
        <v>174842</v>
      </c>
    </row>
    <row r="33" spans="1:12" x14ac:dyDescent="0.25">
      <c r="A33" s="24"/>
      <c r="B33" s="25"/>
      <c r="C33" s="26" t="s">
        <v>63</v>
      </c>
      <c r="D33" s="27">
        <v>5882</v>
      </c>
      <c r="E33" s="28">
        <v>5469</v>
      </c>
      <c r="F33" s="27">
        <v>5347</v>
      </c>
      <c r="G33" s="28">
        <f t="shared" si="0"/>
        <v>5566</v>
      </c>
      <c r="H33" s="38">
        <f t="shared" si="1"/>
        <v>8.6819980346177647E-2</v>
      </c>
      <c r="I33" s="4">
        <f t="shared" si="2"/>
        <v>64109.666666666664</v>
      </c>
      <c r="J33" s="3">
        <v>65614</v>
      </c>
      <c r="K33" s="4">
        <v>65941</v>
      </c>
      <c r="L33" s="3">
        <v>60774</v>
      </c>
    </row>
    <row r="34" spans="1:12" x14ac:dyDescent="0.25">
      <c r="A34" s="29"/>
      <c r="B34" s="30"/>
      <c r="C34" s="31" t="s">
        <v>67</v>
      </c>
      <c r="D34" s="32">
        <v>10784</v>
      </c>
      <c r="E34" s="33">
        <v>11135</v>
      </c>
      <c r="F34" s="32">
        <v>11214</v>
      </c>
      <c r="G34" s="33">
        <f t="shared" si="0"/>
        <v>11044.333333333334</v>
      </c>
      <c r="H34" s="41">
        <f t="shared" si="1"/>
        <v>0.35923540636655393</v>
      </c>
      <c r="I34" s="4">
        <f t="shared" si="2"/>
        <v>30744</v>
      </c>
      <c r="J34" s="3">
        <v>28912</v>
      </c>
      <c r="K34" s="4">
        <v>31408</v>
      </c>
      <c r="L34" s="3">
        <v>31912</v>
      </c>
    </row>
    <row r="35" spans="1:12" x14ac:dyDescent="0.25">
      <c r="A35" s="24"/>
      <c r="B35" s="25"/>
      <c r="C35" s="26" t="s">
        <v>69</v>
      </c>
      <c r="D35" s="27">
        <v>11334</v>
      </c>
      <c r="E35" s="28">
        <v>10994</v>
      </c>
      <c r="F35" s="27">
        <v>11066</v>
      </c>
      <c r="G35" s="28">
        <f t="shared" si="0"/>
        <v>11131.333333333334</v>
      </c>
      <c r="H35" s="38">
        <f>G35/I35</f>
        <v>0.11142884790566221</v>
      </c>
      <c r="I35" s="4">
        <f t="shared" si="2"/>
        <v>99896.333333333328</v>
      </c>
      <c r="J35" s="3">
        <v>102263</v>
      </c>
      <c r="K35" s="4">
        <v>100817</v>
      </c>
      <c r="L35" s="3">
        <v>96609</v>
      </c>
    </row>
    <row r="36" spans="1:12" x14ac:dyDescent="0.25">
      <c r="A36" s="29"/>
      <c r="B36" s="30"/>
      <c r="C36" s="31" t="s">
        <v>173</v>
      </c>
      <c r="D36" s="32">
        <v>3982</v>
      </c>
      <c r="E36" s="33">
        <v>4263</v>
      </c>
      <c r="F36" s="32">
        <v>4142</v>
      </c>
      <c r="G36" s="33">
        <f t="shared" si="0"/>
        <v>4129</v>
      </c>
      <c r="H36" s="41">
        <f t="shared" si="1"/>
        <v>7.417809449667645E-2</v>
      </c>
      <c r="I36" s="1">
        <v>55663.333333333336</v>
      </c>
    </row>
    <row r="37" spans="1:12" x14ac:dyDescent="0.25">
      <c r="A37" s="24"/>
      <c r="B37" s="25" t="s">
        <v>70</v>
      </c>
      <c r="C37" s="26" t="s">
        <v>72</v>
      </c>
      <c r="D37" s="27">
        <v>93</v>
      </c>
      <c r="E37" s="28">
        <v>60</v>
      </c>
      <c r="F37" s="27">
        <v>69</v>
      </c>
      <c r="G37" s="28">
        <f t="shared" si="0"/>
        <v>74</v>
      </c>
      <c r="H37" s="38">
        <f>G37/I37</f>
        <v>6.0162601626016263E-2</v>
      </c>
      <c r="I37" s="4">
        <f t="shared" ref="I37:I46" si="3">AVERAGE(J37:L37)</f>
        <v>1230</v>
      </c>
      <c r="J37" s="3">
        <v>1254</v>
      </c>
      <c r="K37" s="4">
        <v>1195</v>
      </c>
      <c r="L37" s="3">
        <v>1241</v>
      </c>
    </row>
    <row r="38" spans="1:12" x14ac:dyDescent="0.25">
      <c r="A38" s="29"/>
      <c r="B38" s="30"/>
      <c r="C38" s="31" t="s">
        <v>73</v>
      </c>
      <c r="D38" s="32">
        <v>4777</v>
      </c>
      <c r="E38" s="33">
        <v>5070</v>
      </c>
      <c r="F38" s="32">
        <v>5169</v>
      </c>
      <c r="G38" s="33">
        <f t="shared" si="0"/>
        <v>5005.333333333333</v>
      </c>
      <c r="H38" s="41">
        <f>G38/I38</f>
        <v>7.517058054956223E-2</v>
      </c>
      <c r="I38" s="4">
        <f t="shared" si="3"/>
        <v>66586.333333333328</v>
      </c>
      <c r="J38" s="3">
        <v>61193</v>
      </c>
      <c r="K38" s="4">
        <v>67655</v>
      </c>
      <c r="L38" s="3">
        <v>70911</v>
      </c>
    </row>
    <row r="39" spans="1:12" x14ac:dyDescent="0.25">
      <c r="A39" s="24"/>
      <c r="B39" s="25"/>
      <c r="C39" s="26" t="s">
        <v>74</v>
      </c>
      <c r="D39" s="27">
        <v>17424</v>
      </c>
      <c r="E39" s="28">
        <v>16256</v>
      </c>
      <c r="F39" s="27">
        <v>13172</v>
      </c>
      <c r="G39" s="28">
        <f t="shared" si="0"/>
        <v>15617.333333333334</v>
      </c>
      <c r="H39" s="38">
        <f t="shared" si="1"/>
        <v>0.40851345813460754</v>
      </c>
      <c r="I39" s="4">
        <f t="shared" si="3"/>
        <v>38229.666666666664</v>
      </c>
      <c r="J39" s="3">
        <v>43971</v>
      </c>
      <c r="K39" s="4">
        <v>38234</v>
      </c>
      <c r="L39" s="3">
        <v>32484</v>
      </c>
    </row>
    <row r="40" spans="1:12" x14ac:dyDescent="0.25">
      <c r="A40" s="29"/>
      <c r="B40" s="30"/>
      <c r="C40" s="31" t="s">
        <v>76</v>
      </c>
      <c r="D40" s="32">
        <v>148239</v>
      </c>
      <c r="E40" s="33">
        <v>158854</v>
      </c>
      <c r="F40" s="32"/>
      <c r="G40" s="33">
        <f t="shared" si="0"/>
        <v>153546.5</v>
      </c>
      <c r="H40" s="41">
        <f t="shared" si="1"/>
        <v>8.8031814866966013E-2</v>
      </c>
      <c r="I40" s="4">
        <f t="shared" si="3"/>
        <v>1744216</v>
      </c>
      <c r="J40" s="3">
        <v>1746581</v>
      </c>
      <c r="K40" s="4">
        <v>1741851</v>
      </c>
      <c r="L40" s="3"/>
    </row>
    <row r="41" spans="1:12" x14ac:dyDescent="0.25">
      <c r="A41" s="24"/>
      <c r="B41" s="25"/>
      <c r="C41" s="26" t="s">
        <v>78</v>
      </c>
      <c r="D41" s="27">
        <v>4285</v>
      </c>
      <c r="E41" s="28">
        <v>3861</v>
      </c>
      <c r="F41" s="27">
        <v>3367</v>
      </c>
      <c r="G41" s="28">
        <f t="shared" si="0"/>
        <v>3837.6666666666665</v>
      </c>
      <c r="H41" s="38">
        <f t="shared" si="1"/>
        <v>0.39852539028696043</v>
      </c>
      <c r="I41" s="4">
        <f t="shared" si="3"/>
        <v>9629.6666666666661</v>
      </c>
      <c r="J41" s="3">
        <v>10332</v>
      </c>
      <c r="K41" s="4">
        <v>10099</v>
      </c>
      <c r="L41" s="3">
        <v>8458</v>
      </c>
    </row>
    <row r="42" spans="1:12" x14ac:dyDescent="0.25">
      <c r="A42" s="29"/>
      <c r="B42" s="30"/>
      <c r="C42" s="31" t="s">
        <v>79</v>
      </c>
      <c r="D42" s="32">
        <v>12774</v>
      </c>
      <c r="E42" s="33">
        <v>12622</v>
      </c>
      <c r="F42" s="32">
        <v>11926</v>
      </c>
      <c r="G42" s="33">
        <f t="shared" si="0"/>
        <v>12440.666666666666</v>
      </c>
      <c r="H42" s="41">
        <f t="shared" si="1"/>
        <v>0.10318324827345965</v>
      </c>
      <c r="I42" s="4">
        <f t="shared" si="3"/>
        <v>120568.66666666667</v>
      </c>
      <c r="J42" s="3">
        <v>127537</v>
      </c>
      <c r="K42" s="4">
        <v>125006</v>
      </c>
      <c r="L42" s="3">
        <v>109163</v>
      </c>
    </row>
    <row r="43" spans="1:12" x14ac:dyDescent="0.25">
      <c r="A43" s="24"/>
      <c r="B43" s="25"/>
      <c r="C43" s="26" t="s">
        <v>80</v>
      </c>
      <c r="D43" s="27"/>
      <c r="E43" s="28"/>
      <c r="F43" s="27">
        <v>37422</v>
      </c>
      <c r="G43" s="28">
        <f t="shared" si="0"/>
        <v>37422</v>
      </c>
      <c r="H43" s="38">
        <f t="shared" si="1"/>
        <v>0.19387326898866974</v>
      </c>
      <c r="I43" s="4">
        <f t="shared" si="3"/>
        <v>193023</v>
      </c>
      <c r="J43" s="3"/>
      <c r="K43" s="4"/>
      <c r="L43" s="3">
        <v>193023</v>
      </c>
    </row>
    <row r="44" spans="1:12" x14ac:dyDescent="0.25">
      <c r="A44" s="29"/>
      <c r="B44" s="30"/>
      <c r="C44" s="31" t="s">
        <v>81</v>
      </c>
      <c r="D44" s="32">
        <v>4426</v>
      </c>
      <c r="E44" s="33">
        <v>4266</v>
      </c>
      <c r="F44" s="32">
        <v>4284</v>
      </c>
      <c r="G44" s="33">
        <f t="shared" si="0"/>
        <v>4325.333333333333</v>
      </c>
      <c r="H44" s="41">
        <f>G44/I44</f>
        <v>0.252093330483943</v>
      </c>
      <c r="I44" s="4">
        <f t="shared" si="3"/>
        <v>17157.666666666668</v>
      </c>
      <c r="J44" s="3">
        <v>17931</v>
      </c>
      <c r="K44" s="4">
        <v>16956</v>
      </c>
      <c r="L44" s="3">
        <v>16586</v>
      </c>
    </row>
    <row r="45" spans="1:12" x14ac:dyDescent="0.25">
      <c r="A45" s="24"/>
      <c r="B45" s="25"/>
      <c r="C45" s="26" t="s">
        <v>82</v>
      </c>
      <c r="D45" s="27">
        <v>159209</v>
      </c>
      <c r="E45" s="28">
        <v>168964</v>
      </c>
      <c r="F45" s="27">
        <v>175080</v>
      </c>
      <c r="G45" s="28">
        <f t="shared" si="0"/>
        <v>167751</v>
      </c>
      <c r="H45" s="38">
        <f t="shared" si="1"/>
        <v>2.9551499868406324E-2</v>
      </c>
      <c r="I45" s="4">
        <f t="shared" si="3"/>
        <v>5676564.666666667</v>
      </c>
      <c r="J45" s="3">
        <v>5777040</v>
      </c>
      <c r="K45" s="4">
        <v>5691182</v>
      </c>
      <c r="L45" s="3">
        <v>5561472</v>
      </c>
    </row>
    <row r="46" spans="1:12" x14ac:dyDescent="0.25">
      <c r="A46" s="29"/>
      <c r="B46" s="30" t="s">
        <v>83</v>
      </c>
      <c r="C46" s="31" t="s">
        <v>85</v>
      </c>
      <c r="D46" s="32">
        <v>58151</v>
      </c>
      <c r="E46" s="33">
        <v>57566</v>
      </c>
      <c r="F46" s="32">
        <v>57045</v>
      </c>
      <c r="G46" s="33">
        <f t="shared" si="0"/>
        <v>57587.333333333336</v>
      </c>
      <c r="H46" s="41">
        <f t="shared" si="1"/>
        <v>5.3284700349511022E-2</v>
      </c>
      <c r="I46" s="4">
        <f t="shared" si="3"/>
        <v>1080748</v>
      </c>
      <c r="J46" s="5">
        <v>1061819</v>
      </c>
      <c r="K46" s="6">
        <v>1084891</v>
      </c>
      <c r="L46" s="5">
        <v>1095534</v>
      </c>
    </row>
    <row r="48" spans="1:12" x14ac:dyDescent="0.25">
      <c r="A48" s="1" t="s">
        <v>130</v>
      </c>
    </row>
  </sheetData>
  <mergeCells count="3">
    <mergeCell ref="D9:F9"/>
    <mergeCell ref="C4:N7"/>
    <mergeCell ref="D3:H3"/>
  </mergeCells>
  <conditionalFormatting sqref="J11:L18 J20:L35 J37:L46">
    <cfRule type="containsBlanks" dxfId="28" priority="15">
      <formula>LEN(TRIM(J11))=0</formula>
    </cfRule>
  </conditionalFormatting>
  <conditionalFormatting sqref="D11:F46">
    <cfRule type="containsBlanks" dxfId="27" priority="2">
      <formula>LEN(TRIM(D11))=0</formula>
    </cfRule>
  </conditionalFormatting>
  <conditionalFormatting sqref="G11:H46">
    <cfRule type="containsBlanks" dxfId="26" priority="1">
      <formula>LEN(TRIM(G11))=0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4"/>
  <sheetViews>
    <sheetView zoomScaleNormal="100" workbookViewId="0">
      <selection activeCell="C27" sqref="C27"/>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28.25" style="1" customWidth="1"/>
    <col min="9" max="12" width="9" style="1" hidden="1" customWidth="1"/>
    <col min="13" max="13" width="9" style="1" customWidth="1"/>
    <col min="14" max="16384" width="9" style="1"/>
  </cols>
  <sheetData>
    <row r="3" spans="1:15" ht="26.25" x14ac:dyDescent="0.4">
      <c r="D3" s="136" t="s">
        <v>153</v>
      </c>
      <c r="E3" s="136"/>
      <c r="F3" s="136"/>
      <c r="G3" s="136"/>
      <c r="H3" s="136"/>
    </row>
    <row r="4" spans="1:15" x14ac:dyDescent="0.25">
      <c r="E4" s="1" t="s">
        <v>154</v>
      </c>
    </row>
    <row r="6" spans="1:15" ht="15.75" customHeight="1" x14ac:dyDescent="0.25">
      <c r="C6" s="135" t="s">
        <v>120</v>
      </c>
      <c r="D6" s="135"/>
      <c r="E6" s="135"/>
      <c r="F6" s="135"/>
      <c r="G6" s="135"/>
      <c r="H6" s="135"/>
      <c r="I6" s="20"/>
      <c r="J6" s="20"/>
      <c r="K6" s="20"/>
      <c r="L6" s="20"/>
      <c r="M6" s="20"/>
      <c r="N6" s="20"/>
      <c r="O6" s="20"/>
    </row>
    <row r="7" spans="1:15" x14ac:dyDescent="0.25">
      <c r="C7" s="135"/>
      <c r="D7" s="135"/>
      <c r="E7" s="135"/>
      <c r="F7" s="135"/>
      <c r="G7" s="135"/>
      <c r="H7" s="135"/>
      <c r="I7" s="20"/>
      <c r="J7" s="20"/>
      <c r="K7" s="20"/>
      <c r="L7" s="20"/>
      <c r="M7" s="20"/>
      <c r="N7" s="20"/>
      <c r="O7" s="20"/>
    </row>
    <row r="8" spans="1:15" x14ac:dyDescent="0.25">
      <c r="C8" s="135"/>
      <c r="D8" s="135"/>
      <c r="E8" s="135"/>
      <c r="F8" s="135"/>
      <c r="G8" s="135"/>
      <c r="H8" s="135"/>
      <c r="I8" s="20"/>
      <c r="J8" s="20"/>
      <c r="K8" s="20"/>
      <c r="L8" s="20"/>
      <c r="M8" s="20"/>
      <c r="N8" s="20"/>
      <c r="O8" s="20"/>
    </row>
    <row r="9" spans="1:15" ht="36" customHeight="1" x14ac:dyDescent="0.25">
      <c r="C9" s="135"/>
      <c r="D9" s="135"/>
      <c r="E9" s="135"/>
      <c r="F9" s="135"/>
      <c r="G9" s="135"/>
      <c r="H9" s="135"/>
      <c r="I9" s="20"/>
      <c r="J9" s="20"/>
      <c r="K9" s="20"/>
      <c r="L9" s="20"/>
      <c r="M9" s="20"/>
      <c r="N9" s="20"/>
      <c r="O9" s="20"/>
    </row>
    <row r="11" spans="1:15" ht="52.5" customHeight="1" x14ac:dyDescent="0.25">
      <c r="D11" s="129" t="s">
        <v>96</v>
      </c>
      <c r="E11" s="130"/>
      <c r="F11" s="131"/>
      <c r="G11" s="15" t="s">
        <v>110</v>
      </c>
      <c r="H11" s="13" t="s">
        <v>155</v>
      </c>
    </row>
    <row r="12" spans="1:15" x14ac:dyDescent="0.25">
      <c r="A12" s="2" t="s">
        <v>95</v>
      </c>
      <c r="B12" s="2" t="s">
        <v>97</v>
      </c>
      <c r="C12" s="2" t="s">
        <v>98</v>
      </c>
      <c r="D12" s="8">
        <v>2011</v>
      </c>
      <c r="E12" s="9">
        <v>2012</v>
      </c>
      <c r="F12" s="9">
        <v>2013</v>
      </c>
      <c r="G12" s="10" t="s">
        <v>99</v>
      </c>
      <c r="H12" s="10" t="s">
        <v>99</v>
      </c>
    </row>
    <row r="13" spans="1:15" x14ac:dyDescent="0.25">
      <c r="A13" s="24" t="s">
        <v>0</v>
      </c>
      <c r="B13" s="25" t="s">
        <v>5</v>
      </c>
      <c r="C13" s="26" t="s">
        <v>6</v>
      </c>
      <c r="D13" s="27">
        <v>1575907</v>
      </c>
      <c r="E13" s="28">
        <v>1565751</v>
      </c>
      <c r="F13" s="27">
        <v>1593029</v>
      </c>
      <c r="G13" s="27">
        <f>AVERAGE(D13:F13)</f>
        <v>1578229</v>
      </c>
      <c r="H13" s="38">
        <f>G13/I13</f>
        <v>0.95744323310825019</v>
      </c>
      <c r="I13" s="3">
        <f>AVERAGE(J13:L13)</f>
        <v>1648378.6666666667</v>
      </c>
      <c r="J13" s="3">
        <v>1625918</v>
      </c>
      <c r="K13" s="3">
        <v>1634814</v>
      </c>
      <c r="L13" s="3">
        <v>1684404</v>
      </c>
    </row>
    <row r="14" spans="1:15" x14ac:dyDescent="0.25">
      <c r="A14" s="29"/>
      <c r="B14" s="30" t="s">
        <v>7</v>
      </c>
      <c r="C14" s="31" t="s">
        <v>8</v>
      </c>
      <c r="D14" s="32"/>
      <c r="E14" s="33"/>
      <c r="F14" s="32">
        <v>10666</v>
      </c>
      <c r="G14" s="32">
        <f t="shared" ref="G14:G52" si="0">AVERAGE(D14:F14)</f>
        <v>10666</v>
      </c>
      <c r="H14" s="41">
        <f t="shared" ref="H14:H51" si="1">G14/I14</f>
        <v>0.9667361551708511</v>
      </c>
      <c r="I14" s="3">
        <f t="shared" ref="I14:I40" si="2">AVERAGE(J14:L14)</f>
        <v>11033</v>
      </c>
      <c r="J14" s="3"/>
      <c r="K14" s="3"/>
      <c r="L14" s="3">
        <v>11033</v>
      </c>
    </row>
    <row r="15" spans="1:15" x14ac:dyDescent="0.25">
      <c r="A15" s="24" t="s">
        <v>9</v>
      </c>
      <c r="B15" s="25" t="s">
        <v>16</v>
      </c>
      <c r="C15" s="26" t="s">
        <v>17</v>
      </c>
      <c r="D15" s="27">
        <v>16138</v>
      </c>
      <c r="E15" s="28">
        <v>19735</v>
      </c>
      <c r="F15" s="27">
        <v>21153</v>
      </c>
      <c r="G15" s="27">
        <f t="shared" si="0"/>
        <v>19008.666666666668</v>
      </c>
      <c r="H15" s="38">
        <f t="shared" si="1"/>
        <v>0.95232210550926011</v>
      </c>
      <c r="I15" s="3">
        <f t="shared" si="2"/>
        <v>19960.333333333332</v>
      </c>
      <c r="J15" s="3">
        <v>16529</v>
      </c>
      <c r="K15" s="3">
        <v>21198</v>
      </c>
      <c r="L15" s="3">
        <v>22154</v>
      </c>
    </row>
    <row r="16" spans="1:15" x14ac:dyDescent="0.25">
      <c r="A16" s="29"/>
      <c r="B16" s="30"/>
      <c r="C16" s="31" t="s">
        <v>21</v>
      </c>
      <c r="D16" s="32">
        <v>345800</v>
      </c>
      <c r="E16" s="33">
        <v>363754</v>
      </c>
      <c r="F16" s="32">
        <v>269472</v>
      </c>
      <c r="G16" s="32">
        <f t="shared" si="0"/>
        <v>326342</v>
      </c>
      <c r="H16" s="41">
        <f t="shared" si="1"/>
        <v>0.8551438726070365</v>
      </c>
      <c r="I16" s="3">
        <f t="shared" si="2"/>
        <v>381622.33333333331</v>
      </c>
      <c r="J16" s="3">
        <v>541439</v>
      </c>
      <c r="K16" s="3">
        <v>370655</v>
      </c>
      <c r="L16" s="3">
        <v>232773</v>
      </c>
    </row>
    <row r="17" spans="1:12" x14ac:dyDescent="0.25">
      <c r="A17" s="24"/>
      <c r="B17" s="25"/>
      <c r="C17" s="26" t="s">
        <v>22</v>
      </c>
      <c r="D17" s="27">
        <v>66713</v>
      </c>
      <c r="E17" s="28">
        <v>53664</v>
      </c>
      <c r="F17" s="27">
        <v>56649</v>
      </c>
      <c r="G17" s="27">
        <f t="shared" si="0"/>
        <v>59008.666666666664</v>
      </c>
      <c r="H17" s="38">
        <f t="shared" si="1"/>
        <v>0.98381118045559879</v>
      </c>
      <c r="I17" s="3">
        <f t="shared" si="2"/>
        <v>59979.666666666664</v>
      </c>
      <c r="J17" s="3">
        <v>62109</v>
      </c>
      <c r="K17" s="3">
        <v>59590</v>
      </c>
      <c r="L17" s="3">
        <v>58240</v>
      </c>
    </row>
    <row r="18" spans="1:12" x14ac:dyDescent="0.25">
      <c r="A18" s="29"/>
      <c r="B18" s="30" t="s">
        <v>23</v>
      </c>
      <c r="C18" s="31" t="s">
        <v>24</v>
      </c>
      <c r="D18" s="32">
        <v>434680</v>
      </c>
      <c r="E18" s="33"/>
      <c r="F18" s="32"/>
      <c r="G18" s="32">
        <f t="shared" si="0"/>
        <v>434680</v>
      </c>
      <c r="H18" s="41"/>
      <c r="I18" s="3" t="e">
        <f t="shared" si="2"/>
        <v>#DIV/0!</v>
      </c>
      <c r="J18" s="3"/>
      <c r="K18" s="3"/>
      <c r="L18" s="3"/>
    </row>
    <row r="19" spans="1:12" x14ac:dyDescent="0.25">
      <c r="A19" s="24"/>
      <c r="B19" s="25"/>
      <c r="C19" s="26" t="s">
        <v>129</v>
      </c>
      <c r="D19" s="27">
        <v>114771</v>
      </c>
      <c r="E19" s="28">
        <v>111352</v>
      </c>
      <c r="F19" s="27">
        <v>104213</v>
      </c>
      <c r="G19" s="27">
        <f t="shared" si="0"/>
        <v>110112</v>
      </c>
      <c r="H19" s="38">
        <f t="shared" si="1"/>
        <v>1.0175518577615683</v>
      </c>
      <c r="I19" s="3">
        <f t="shared" si="2"/>
        <v>108212.66666666667</v>
      </c>
      <c r="J19" s="3">
        <v>113652</v>
      </c>
      <c r="K19" s="3">
        <v>107796</v>
      </c>
      <c r="L19" s="3">
        <v>103190</v>
      </c>
    </row>
    <row r="20" spans="1:12" x14ac:dyDescent="0.25">
      <c r="A20" s="29"/>
      <c r="B20" s="30" t="s">
        <v>26</v>
      </c>
      <c r="C20" s="31" t="s">
        <v>29</v>
      </c>
      <c r="D20" s="32">
        <v>703840</v>
      </c>
      <c r="E20" s="33">
        <v>661651</v>
      </c>
      <c r="F20" s="32">
        <v>733778</v>
      </c>
      <c r="G20" s="32">
        <f t="shared" si="0"/>
        <v>699756.33333333337</v>
      </c>
      <c r="H20" s="41">
        <f t="shared" si="1"/>
        <v>0.96078802898928817</v>
      </c>
      <c r="I20" s="3">
        <f t="shared" si="2"/>
        <v>728315</v>
      </c>
      <c r="J20" s="3">
        <v>698584</v>
      </c>
      <c r="K20" s="3">
        <v>707030</v>
      </c>
      <c r="L20" s="3">
        <v>779331</v>
      </c>
    </row>
    <row r="21" spans="1:12" x14ac:dyDescent="0.25">
      <c r="A21" s="29" t="s">
        <v>33</v>
      </c>
      <c r="B21" s="30" t="s">
        <v>34</v>
      </c>
      <c r="C21" s="31" t="s">
        <v>35</v>
      </c>
      <c r="D21" s="32">
        <v>60375</v>
      </c>
      <c r="E21" s="33">
        <v>54810</v>
      </c>
      <c r="F21" s="32">
        <v>69800</v>
      </c>
      <c r="G21" s="32">
        <f t="shared" si="0"/>
        <v>61661.666666666664</v>
      </c>
      <c r="H21" s="41">
        <f t="shared" si="1"/>
        <v>1.0371497933942218</v>
      </c>
      <c r="I21" s="3">
        <f t="shared" si="2"/>
        <v>59453</v>
      </c>
      <c r="J21" s="3">
        <v>57048</v>
      </c>
      <c r="K21" s="3">
        <v>59360</v>
      </c>
      <c r="L21" s="3">
        <v>61951</v>
      </c>
    </row>
    <row r="22" spans="1:12" x14ac:dyDescent="0.25">
      <c r="A22" s="24"/>
      <c r="B22" s="25" t="s">
        <v>36</v>
      </c>
      <c r="C22" s="26" t="s">
        <v>102</v>
      </c>
      <c r="D22" s="27"/>
      <c r="E22" s="28"/>
      <c r="F22" s="27">
        <v>1056967</v>
      </c>
      <c r="G22" s="27">
        <f t="shared" si="0"/>
        <v>1056967</v>
      </c>
      <c r="H22" s="38">
        <f t="shared" si="1"/>
        <v>0.98132545277467531</v>
      </c>
      <c r="I22" s="3">
        <f t="shared" si="2"/>
        <v>1077081</v>
      </c>
      <c r="J22" s="3"/>
      <c r="K22" s="3"/>
      <c r="L22" s="3">
        <v>1077081</v>
      </c>
    </row>
    <row r="23" spans="1:12" x14ac:dyDescent="0.25">
      <c r="A23" s="29"/>
      <c r="B23" s="30"/>
      <c r="C23" s="31" t="s">
        <v>38</v>
      </c>
      <c r="D23" s="32">
        <v>472155</v>
      </c>
      <c r="E23" s="33">
        <v>443202</v>
      </c>
      <c r="F23" s="32">
        <v>402565</v>
      </c>
      <c r="G23" s="32">
        <f t="shared" si="0"/>
        <v>439307.33333333331</v>
      </c>
      <c r="H23" s="41">
        <f t="shared" si="1"/>
        <v>1.0036829270893148</v>
      </c>
      <c r="I23" s="3">
        <f t="shared" si="2"/>
        <v>437695.33333333331</v>
      </c>
      <c r="J23" s="3">
        <v>470516</v>
      </c>
      <c r="K23" s="3">
        <v>440650</v>
      </c>
      <c r="L23" s="3">
        <v>401920</v>
      </c>
    </row>
    <row r="24" spans="1:12" x14ac:dyDescent="0.25">
      <c r="A24" s="24"/>
      <c r="B24" s="25"/>
      <c r="C24" s="26" t="s">
        <v>103</v>
      </c>
      <c r="D24" s="27">
        <v>6065</v>
      </c>
      <c r="E24" s="28">
        <v>4834</v>
      </c>
      <c r="F24" s="27">
        <v>4238</v>
      </c>
      <c r="G24" s="27">
        <f t="shared" si="0"/>
        <v>5045.666666666667</v>
      </c>
      <c r="H24" s="41">
        <f t="shared" si="1"/>
        <v>1.1788940809968849</v>
      </c>
      <c r="I24" s="1">
        <v>4280</v>
      </c>
      <c r="J24" s="3"/>
      <c r="K24" s="3"/>
      <c r="L24" s="3"/>
    </row>
    <row r="25" spans="1:12" x14ac:dyDescent="0.25">
      <c r="A25" s="29"/>
      <c r="B25" s="30"/>
      <c r="C25" s="31" t="s">
        <v>39</v>
      </c>
      <c r="D25" s="32">
        <v>43391</v>
      </c>
      <c r="E25" s="33">
        <v>41464</v>
      </c>
      <c r="F25" s="32">
        <v>48889</v>
      </c>
      <c r="G25" s="32">
        <f t="shared" si="0"/>
        <v>44581.333333333336</v>
      </c>
      <c r="H25" s="41">
        <f t="shared" si="1"/>
        <v>0.750868801194707</v>
      </c>
      <c r="I25" s="1">
        <v>59373</v>
      </c>
      <c r="J25" s="3"/>
      <c r="K25" s="3"/>
      <c r="L25" s="3"/>
    </row>
    <row r="26" spans="1:12" x14ac:dyDescent="0.25">
      <c r="A26" s="24"/>
      <c r="B26" s="25" t="s">
        <v>41</v>
      </c>
      <c r="C26" s="26" t="s">
        <v>42</v>
      </c>
      <c r="D26" s="27">
        <v>274695</v>
      </c>
      <c r="E26" s="28">
        <v>286045</v>
      </c>
      <c r="F26" s="27">
        <v>260311</v>
      </c>
      <c r="G26" s="27">
        <f t="shared" si="0"/>
        <v>273683.66666666669</v>
      </c>
      <c r="H26" s="38">
        <f t="shared" si="1"/>
        <v>0.96575261095761189</v>
      </c>
      <c r="I26" s="3">
        <f t="shared" si="2"/>
        <v>283389</v>
      </c>
      <c r="J26" s="3">
        <v>286280</v>
      </c>
      <c r="K26" s="3">
        <v>286973</v>
      </c>
      <c r="L26" s="3">
        <v>276914</v>
      </c>
    </row>
    <row r="27" spans="1:12" x14ac:dyDescent="0.25">
      <c r="A27" s="29"/>
      <c r="B27" s="30"/>
      <c r="C27" s="31" t="s">
        <v>43</v>
      </c>
      <c r="D27" s="32">
        <v>17284</v>
      </c>
      <c r="E27" s="33">
        <v>14808</v>
      </c>
      <c r="F27" s="32">
        <v>16389</v>
      </c>
      <c r="G27" s="32">
        <f t="shared" si="0"/>
        <v>16160.333333333334</v>
      </c>
      <c r="H27" s="41">
        <f t="shared" si="1"/>
        <v>0.92619975546385458</v>
      </c>
      <c r="I27" s="3">
        <f t="shared" si="2"/>
        <v>17448</v>
      </c>
      <c r="J27" s="3">
        <v>18038</v>
      </c>
      <c r="K27" s="3">
        <v>17154</v>
      </c>
      <c r="L27" s="3">
        <v>17152</v>
      </c>
    </row>
    <row r="28" spans="1:12" x14ac:dyDescent="0.25">
      <c r="A28" s="24"/>
      <c r="B28" s="25" t="s">
        <v>44</v>
      </c>
      <c r="C28" s="26" t="s">
        <v>45</v>
      </c>
      <c r="D28" s="27">
        <v>17261</v>
      </c>
      <c r="E28" s="28">
        <v>17545</v>
      </c>
      <c r="F28" s="27">
        <v>17299</v>
      </c>
      <c r="G28" s="27">
        <f t="shared" si="0"/>
        <v>17368.333333333332</v>
      </c>
      <c r="H28" s="38">
        <f t="shared" si="1"/>
        <v>0.85065221295283489</v>
      </c>
      <c r="I28" s="3">
        <f t="shared" si="2"/>
        <v>20417.666666666668</v>
      </c>
      <c r="J28" s="3">
        <v>19968</v>
      </c>
      <c r="K28" s="3">
        <v>20507</v>
      </c>
      <c r="L28" s="3">
        <v>20778</v>
      </c>
    </row>
    <row r="29" spans="1:12" x14ac:dyDescent="0.25">
      <c r="A29" s="29" t="s">
        <v>50</v>
      </c>
      <c r="B29" s="30" t="s">
        <v>51</v>
      </c>
      <c r="C29" s="31" t="s">
        <v>52</v>
      </c>
      <c r="D29" s="32">
        <v>168774</v>
      </c>
      <c r="E29" s="33">
        <v>164108</v>
      </c>
      <c r="F29" s="32">
        <v>157961</v>
      </c>
      <c r="G29" s="32">
        <f t="shared" si="0"/>
        <v>163614.33333333334</v>
      </c>
      <c r="H29" s="41">
        <f t="shared" si="1"/>
        <v>1.003087883073251</v>
      </c>
      <c r="I29" s="3">
        <f t="shared" si="2"/>
        <v>163110.66666666666</v>
      </c>
      <c r="J29" s="3">
        <v>170292</v>
      </c>
      <c r="K29" s="3">
        <v>163171</v>
      </c>
      <c r="L29" s="3">
        <v>155869</v>
      </c>
    </row>
    <row r="30" spans="1:12" x14ac:dyDescent="0.25">
      <c r="A30" s="24"/>
      <c r="B30" s="25"/>
      <c r="C30" s="26" t="s">
        <v>53</v>
      </c>
      <c r="D30" s="27">
        <v>131345</v>
      </c>
      <c r="E30" s="28">
        <v>130612</v>
      </c>
      <c r="F30" s="27">
        <v>131650</v>
      </c>
      <c r="G30" s="27">
        <f t="shared" si="0"/>
        <v>131202.33333333334</v>
      </c>
      <c r="H30" s="38">
        <f t="shared" si="1"/>
        <v>1.1314414986733972</v>
      </c>
      <c r="I30" s="3">
        <f t="shared" si="2"/>
        <v>115960.33333333333</v>
      </c>
      <c r="J30" s="3">
        <v>116330</v>
      </c>
      <c r="K30" s="3">
        <v>116029</v>
      </c>
      <c r="L30" s="3">
        <v>115522</v>
      </c>
    </row>
    <row r="31" spans="1:12" x14ac:dyDescent="0.25">
      <c r="A31" s="29"/>
      <c r="B31" s="30"/>
      <c r="C31" s="31" t="s">
        <v>54</v>
      </c>
      <c r="D31" s="32">
        <v>98559</v>
      </c>
      <c r="E31" s="33">
        <v>91066</v>
      </c>
      <c r="F31" s="32">
        <v>90759</v>
      </c>
      <c r="G31" s="32">
        <f t="shared" si="0"/>
        <v>93461.333333333328</v>
      </c>
      <c r="H31" s="41">
        <f t="shared" si="1"/>
        <v>1.0339596201714758</v>
      </c>
      <c r="I31" s="3">
        <f t="shared" si="2"/>
        <v>90391.666666666672</v>
      </c>
      <c r="J31" s="3">
        <v>94442</v>
      </c>
      <c r="K31" s="3">
        <v>86611</v>
      </c>
      <c r="L31" s="3">
        <v>90122</v>
      </c>
    </row>
    <row r="32" spans="1:12" x14ac:dyDescent="0.25">
      <c r="A32" s="24"/>
      <c r="B32" s="25"/>
      <c r="C32" s="26" t="s">
        <v>55</v>
      </c>
      <c r="D32" s="27">
        <v>2621187</v>
      </c>
      <c r="E32" s="28">
        <v>2676184</v>
      </c>
      <c r="F32" s="27">
        <v>2734135</v>
      </c>
      <c r="G32" s="27">
        <f t="shared" si="0"/>
        <v>2677168.6666666665</v>
      </c>
      <c r="H32" s="38">
        <f t="shared" si="1"/>
        <v>0.9971547310092852</v>
      </c>
      <c r="I32" s="3">
        <f t="shared" si="2"/>
        <v>2684807.6666666665</v>
      </c>
      <c r="J32" s="3">
        <v>2598628</v>
      </c>
      <c r="K32" s="3">
        <v>2649609</v>
      </c>
      <c r="L32" s="3">
        <v>2806186</v>
      </c>
    </row>
    <row r="33" spans="1:12" x14ac:dyDescent="0.25">
      <c r="A33" s="29"/>
      <c r="B33" s="30"/>
      <c r="C33" s="31" t="s">
        <v>57</v>
      </c>
      <c r="D33" s="32">
        <v>292516</v>
      </c>
      <c r="E33" s="33">
        <v>295549</v>
      </c>
      <c r="F33" s="32">
        <v>339268</v>
      </c>
      <c r="G33" s="32">
        <f t="shared" si="0"/>
        <v>309111</v>
      </c>
      <c r="H33" s="41">
        <f t="shared" si="1"/>
        <v>1.1827095622230015</v>
      </c>
      <c r="I33" s="3">
        <f t="shared" si="2"/>
        <v>261358.33333333334</v>
      </c>
      <c r="J33" s="3">
        <v>244115</v>
      </c>
      <c r="K33" s="3">
        <v>255287</v>
      </c>
      <c r="L33" s="3">
        <v>284673</v>
      </c>
    </row>
    <row r="34" spans="1:12" x14ac:dyDescent="0.25">
      <c r="A34" s="24"/>
      <c r="B34" s="25"/>
      <c r="C34" s="26" t="s">
        <v>58</v>
      </c>
      <c r="D34" s="27">
        <v>1145137</v>
      </c>
      <c r="E34" s="28">
        <v>1077615</v>
      </c>
      <c r="F34" s="27">
        <v>1092705</v>
      </c>
      <c r="G34" s="27">
        <f t="shared" si="0"/>
        <v>1105152.3333333333</v>
      </c>
      <c r="H34" s="38">
        <f t="shared" si="1"/>
        <v>0.99048340877695285</v>
      </c>
      <c r="I34" s="3">
        <f t="shared" si="2"/>
        <v>1115770.6666666667</v>
      </c>
      <c r="J34" s="3">
        <v>1146532</v>
      </c>
      <c r="K34" s="3">
        <v>1092529</v>
      </c>
      <c r="L34" s="3">
        <v>1108251</v>
      </c>
    </row>
    <row r="35" spans="1:12" x14ac:dyDescent="0.25">
      <c r="A35" s="29"/>
      <c r="B35" s="30"/>
      <c r="C35" s="31" t="s">
        <v>59</v>
      </c>
      <c r="D35" s="32">
        <v>49100</v>
      </c>
      <c r="E35" s="33">
        <v>53105</v>
      </c>
      <c r="F35" s="32">
        <v>52391</v>
      </c>
      <c r="G35" s="32">
        <f t="shared" si="0"/>
        <v>51532</v>
      </c>
      <c r="H35" s="41">
        <f t="shared" si="1"/>
        <v>1.0168381172880108</v>
      </c>
      <c r="I35" s="3">
        <f t="shared" si="2"/>
        <v>50678.666666666664</v>
      </c>
      <c r="J35" s="3">
        <v>47980</v>
      </c>
      <c r="K35" s="3">
        <v>52541</v>
      </c>
      <c r="L35" s="3">
        <v>51515</v>
      </c>
    </row>
    <row r="36" spans="1:12" x14ac:dyDescent="0.25">
      <c r="A36" s="24"/>
      <c r="B36" s="25" t="s">
        <v>60</v>
      </c>
      <c r="C36" s="26" t="s">
        <v>61</v>
      </c>
      <c r="D36" s="27">
        <v>169391</v>
      </c>
      <c r="E36" s="28">
        <v>205003</v>
      </c>
      <c r="F36" s="27">
        <v>175888</v>
      </c>
      <c r="G36" s="27">
        <f t="shared" si="0"/>
        <v>183427.33333333334</v>
      </c>
      <c r="H36" s="38">
        <f t="shared" si="1"/>
        <v>1.0299563709461572</v>
      </c>
      <c r="I36" s="3">
        <f t="shared" si="2"/>
        <v>178092.33333333334</v>
      </c>
      <c r="J36" s="3">
        <v>160452</v>
      </c>
      <c r="K36" s="3">
        <v>198983</v>
      </c>
      <c r="L36" s="3">
        <v>174842</v>
      </c>
    </row>
    <row r="37" spans="1:12" x14ac:dyDescent="0.25">
      <c r="A37" s="29"/>
      <c r="B37" s="30"/>
      <c r="C37" s="31" t="s">
        <v>63</v>
      </c>
      <c r="D37" s="32">
        <v>60832</v>
      </c>
      <c r="E37" s="33">
        <v>59309</v>
      </c>
      <c r="F37" s="32">
        <v>49233</v>
      </c>
      <c r="G37" s="32">
        <f t="shared" si="0"/>
        <v>56458</v>
      </c>
      <c r="H37" s="41">
        <f t="shared" si="1"/>
        <v>0.88064722428754894</v>
      </c>
      <c r="I37" s="3">
        <f t="shared" si="2"/>
        <v>64109.666666666664</v>
      </c>
      <c r="J37" s="3">
        <v>65614</v>
      </c>
      <c r="K37" s="3">
        <v>65941</v>
      </c>
      <c r="L37" s="3">
        <v>60774</v>
      </c>
    </row>
    <row r="38" spans="1:12" x14ac:dyDescent="0.25">
      <c r="A38" s="24"/>
      <c r="B38" s="25"/>
      <c r="C38" s="26" t="s">
        <v>67</v>
      </c>
      <c r="D38" s="27">
        <v>28484</v>
      </c>
      <c r="E38" s="28">
        <v>31714</v>
      </c>
      <c r="F38" s="27">
        <v>31807</v>
      </c>
      <c r="G38" s="27">
        <f t="shared" si="0"/>
        <v>30668.333333333332</v>
      </c>
      <c r="H38" s="38">
        <f t="shared" si="1"/>
        <v>0.9975388151617659</v>
      </c>
      <c r="I38" s="3">
        <f t="shared" si="2"/>
        <v>30744</v>
      </c>
      <c r="J38" s="3">
        <v>28912</v>
      </c>
      <c r="K38" s="3">
        <v>31408</v>
      </c>
      <c r="L38" s="3">
        <v>31912</v>
      </c>
    </row>
    <row r="39" spans="1:12" x14ac:dyDescent="0.25">
      <c r="A39" s="29"/>
      <c r="B39" s="30"/>
      <c r="C39" s="31" t="s">
        <v>68</v>
      </c>
      <c r="D39" s="32">
        <v>21073</v>
      </c>
      <c r="E39" s="33">
        <v>19829</v>
      </c>
      <c r="F39" s="32">
        <v>21920</v>
      </c>
      <c r="G39" s="32">
        <f t="shared" si="0"/>
        <v>20940.666666666668</v>
      </c>
      <c r="H39" s="41"/>
      <c r="I39" s="3" t="e">
        <f t="shared" si="2"/>
        <v>#DIV/0!</v>
      </c>
      <c r="J39" s="3"/>
      <c r="K39" s="3"/>
      <c r="L39" s="3"/>
    </row>
    <row r="40" spans="1:12" x14ac:dyDescent="0.25">
      <c r="A40" s="24"/>
      <c r="B40" s="25"/>
      <c r="C40" s="26" t="s">
        <v>69</v>
      </c>
      <c r="D40" s="27">
        <v>103773</v>
      </c>
      <c r="E40" s="28">
        <v>101767</v>
      </c>
      <c r="F40" s="27">
        <v>97118</v>
      </c>
      <c r="G40" s="27">
        <f t="shared" si="0"/>
        <v>100886</v>
      </c>
      <c r="H40" s="38">
        <f t="shared" si="1"/>
        <v>1.0099069368578761</v>
      </c>
      <c r="I40" s="3">
        <f t="shared" si="2"/>
        <v>99896.333333333328</v>
      </c>
      <c r="J40" s="3">
        <v>102263</v>
      </c>
      <c r="K40" s="3">
        <v>100817</v>
      </c>
      <c r="L40" s="3">
        <v>96609</v>
      </c>
    </row>
    <row r="41" spans="1:12" x14ac:dyDescent="0.25">
      <c r="A41" s="29"/>
      <c r="B41" s="30"/>
      <c r="C41" s="31" t="s">
        <v>173</v>
      </c>
      <c r="D41" s="32">
        <v>59028</v>
      </c>
      <c r="E41" s="33">
        <v>57378</v>
      </c>
      <c r="F41" s="32">
        <v>51668</v>
      </c>
      <c r="G41" s="32">
        <f t="shared" si="0"/>
        <v>56024.666666666664</v>
      </c>
      <c r="H41" s="41">
        <f t="shared" si="1"/>
        <v>1.006491406671058</v>
      </c>
      <c r="I41" s="1">
        <v>55663.333333333336</v>
      </c>
    </row>
    <row r="42" spans="1:12" x14ac:dyDescent="0.25">
      <c r="A42" s="24"/>
      <c r="B42" s="25" t="s">
        <v>70</v>
      </c>
      <c r="C42" s="26" t="s">
        <v>72</v>
      </c>
      <c r="D42" s="27">
        <v>1299</v>
      </c>
      <c r="E42" s="28">
        <v>1248</v>
      </c>
      <c r="F42" s="27">
        <v>1293</v>
      </c>
      <c r="G42" s="27">
        <f t="shared" si="0"/>
        <v>1280</v>
      </c>
      <c r="H42" s="38">
        <f t="shared" si="1"/>
        <v>1.0406504065040652</v>
      </c>
      <c r="I42" s="3">
        <f t="shared" ref="I42:I52" si="3">AVERAGE(J42:L42)</f>
        <v>1230</v>
      </c>
      <c r="J42" s="3">
        <v>1254</v>
      </c>
      <c r="K42" s="3">
        <v>1195</v>
      </c>
      <c r="L42" s="3">
        <v>1241</v>
      </c>
    </row>
    <row r="43" spans="1:12" x14ac:dyDescent="0.25">
      <c r="A43" s="29"/>
      <c r="B43" s="30"/>
      <c r="C43" s="31" t="s">
        <v>73</v>
      </c>
      <c r="D43" s="32">
        <v>61337</v>
      </c>
      <c r="E43" s="33">
        <v>68248</v>
      </c>
      <c r="F43" s="32">
        <v>72128</v>
      </c>
      <c r="G43" s="32">
        <f t="shared" si="0"/>
        <v>67237.666666666672</v>
      </c>
      <c r="H43" s="41">
        <f t="shared" si="1"/>
        <v>1.0097817870533994</v>
      </c>
      <c r="I43" s="3">
        <f t="shared" si="3"/>
        <v>66586.333333333328</v>
      </c>
      <c r="J43" s="3">
        <v>61193</v>
      </c>
      <c r="K43" s="3">
        <v>67655</v>
      </c>
      <c r="L43" s="3">
        <v>70911</v>
      </c>
    </row>
    <row r="44" spans="1:12" x14ac:dyDescent="0.25">
      <c r="A44" s="24"/>
      <c r="B44" s="25"/>
      <c r="C44" s="26" t="s">
        <v>74</v>
      </c>
      <c r="D44" s="27">
        <v>43196</v>
      </c>
      <c r="E44" s="28">
        <v>43196</v>
      </c>
      <c r="F44" s="27">
        <v>32057</v>
      </c>
      <c r="G44" s="27">
        <f t="shared" si="0"/>
        <v>39483</v>
      </c>
      <c r="H44" s="38">
        <f t="shared" si="1"/>
        <v>1.0327843123577676</v>
      </c>
      <c r="I44" s="3">
        <f t="shared" si="3"/>
        <v>38229.666666666664</v>
      </c>
      <c r="J44" s="3">
        <v>43971</v>
      </c>
      <c r="K44" s="3">
        <v>38234</v>
      </c>
      <c r="L44" s="3">
        <v>32484</v>
      </c>
    </row>
    <row r="45" spans="1:12" x14ac:dyDescent="0.25">
      <c r="A45" s="29"/>
      <c r="B45" s="30"/>
      <c r="C45" s="31" t="s">
        <v>76</v>
      </c>
      <c r="D45" s="32">
        <v>1659319</v>
      </c>
      <c r="E45" s="33">
        <v>1627449</v>
      </c>
      <c r="F45" s="32"/>
      <c r="G45" s="32">
        <f t="shared" si="0"/>
        <v>1643384</v>
      </c>
      <c r="H45" s="41">
        <f t="shared" si="1"/>
        <v>0.94219064611263748</v>
      </c>
      <c r="I45" s="3">
        <f t="shared" si="3"/>
        <v>1744216</v>
      </c>
      <c r="J45" s="3">
        <v>1746581</v>
      </c>
      <c r="K45" s="3">
        <v>1741851</v>
      </c>
      <c r="L45" s="3"/>
    </row>
    <row r="46" spans="1:12" x14ac:dyDescent="0.25">
      <c r="A46" s="24"/>
      <c r="B46" s="25"/>
      <c r="C46" s="26" t="s">
        <v>78</v>
      </c>
      <c r="D46" s="27">
        <v>11056</v>
      </c>
      <c r="E46" s="28">
        <v>9745</v>
      </c>
      <c r="F46" s="27">
        <v>7819</v>
      </c>
      <c r="G46" s="27">
        <f t="shared" si="0"/>
        <v>9540</v>
      </c>
      <c r="H46" s="38">
        <f t="shared" si="1"/>
        <v>0.99068849735193332</v>
      </c>
      <c r="I46" s="3">
        <f t="shared" si="3"/>
        <v>9629.6666666666661</v>
      </c>
      <c r="J46" s="3">
        <v>10332</v>
      </c>
      <c r="K46" s="3">
        <v>10099</v>
      </c>
      <c r="L46" s="3">
        <v>8458</v>
      </c>
    </row>
    <row r="47" spans="1:12" x14ac:dyDescent="0.25">
      <c r="A47" s="29"/>
      <c r="B47" s="30"/>
      <c r="C47" s="31" t="s">
        <v>79</v>
      </c>
      <c r="D47" s="32">
        <v>130147</v>
      </c>
      <c r="E47" s="33">
        <v>128853</v>
      </c>
      <c r="F47" s="32">
        <v>115966</v>
      </c>
      <c r="G47" s="32">
        <f t="shared" si="0"/>
        <v>124988.66666666667</v>
      </c>
      <c r="H47" s="41">
        <f t="shared" si="1"/>
        <v>1.0366596075265546</v>
      </c>
      <c r="I47" s="3">
        <f t="shared" si="3"/>
        <v>120568.66666666667</v>
      </c>
      <c r="J47" s="3">
        <v>127537</v>
      </c>
      <c r="K47" s="3">
        <v>125006</v>
      </c>
      <c r="L47" s="3">
        <v>109163</v>
      </c>
    </row>
    <row r="48" spans="1:12" x14ac:dyDescent="0.25">
      <c r="A48" s="24"/>
      <c r="B48" s="25"/>
      <c r="C48" s="26" t="s">
        <v>80</v>
      </c>
      <c r="D48" s="27"/>
      <c r="E48" s="28"/>
      <c r="F48" s="27">
        <v>216263</v>
      </c>
      <c r="G48" s="27">
        <f t="shared" si="0"/>
        <v>216263</v>
      </c>
      <c r="H48" s="38">
        <f t="shared" si="1"/>
        <v>1.1204001595664765</v>
      </c>
      <c r="I48" s="3">
        <f t="shared" si="3"/>
        <v>193023</v>
      </c>
      <c r="J48" s="3"/>
      <c r="K48" s="3"/>
      <c r="L48" s="3">
        <v>193023</v>
      </c>
    </row>
    <row r="49" spans="1:12" x14ac:dyDescent="0.25">
      <c r="A49" s="29"/>
      <c r="B49" s="30"/>
      <c r="C49" s="31" t="s">
        <v>81</v>
      </c>
      <c r="D49" s="32">
        <v>18092</v>
      </c>
      <c r="E49" s="33">
        <v>19238</v>
      </c>
      <c r="F49" s="32">
        <v>20259</v>
      </c>
      <c r="G49" s="32">
        <f t="shared" si="0"/>
        <v>19196.333333333332</v>
      </c>
      <c r="H49" s="41">
        <f t="shared" si="1"/>
        <v>1.1188195753113281</v>
      </c>
      <c r="I49" s="3">
        <f t="shared" si="3"/>
        <v>17157.666666666668</v>
      </c>
      <c r="J49" s="3">
        <v>17931</v>
      </c>
      <c r="K49" s="3">
        <v>16956</v>
      </c>
      <c r="L49" s="3">
        <v>16586</v>
      </c>
    </row>
    <row r="50" spans="1:12" x14ac:dyDescent="0.25">
      <c r="A50" s="24"/>
      <c r="B50" s="25"/>
      <c r="C50" s="26" t="s">
        <v>82</v>
      </c>
      <c r="D50" s="27">
        <v>5803974</v>
      </c>
      <c r="E50" s="28">
        <v>5785644</v>
      </c>
      <c r="F50" s="27">
        <v>5661995</v>
      </c>
      <c r="G50" s="27">
        <f t="shared" si="0"/>
        <v>5750537.666666667</v>
      </c>
      <c r="H50" s="38">
        <f t="shared" si="1"/>
        <v>1.0130312969804389</v>
      </c>
      <c r="I50" s="3">
        <f t="shared" si="3"/>
        <v>5676564.666666667</v>
      </c>
      <c r="J50" s="3">
        <v>5777040</v>
      </c>
      <c r="K50" s="3">
        <v>5691182</v>
      </c>
      <c r="L50" s="3">
        <v>5561472</v>
      </c>
    </row>
    <row r="51" spans="1:12" x14ac:dyDescent="0.25">
      <c r="A51" s="29"/>
      <c r="B51" s="30" t="s">
        <v>83</v>
      </c>
      <c r="C51" s="31" t="s">
        <v>85</v>
      </c>
      <c r="D51" s="32">
        <v>1142200</v>
      </c>
      <c r="E51" s="33">
        <v>1189464</v>
      </c>
      <c r="F51" s="32">
        <v>1137765</v>
      </c>
      <c r="G51" s="32">
        <f t="shared" si="0"/>
        <v>1156476.3333333333</v>
      </c>
      <c r="H51" s="41">
        <f t="shared" si="1"/>
        <v>1.0700702969918365</v>
      </c>
      <c r="I51" s="3">
        <f t="shared" si="3"/>
        <v>1080748</v>
      </c>
      <c r="J51" s="3">
        <v>1061819</v>
      </c>
      <c r="K51" s="3">
        <v>1084891</v>
      </c>
      <c r="L51" s="3">
        <v>1095534</v>
      </c>
    </row>
    <row r="52" spans="1:12" x14ac:dyDescent="0.25">
      <c r="A52" s="24"/>
      <c r="B52" s="25"/>
      <c r="C52" s="26" t="s">
        <v>89</v>
      </c>
      <c r="D52" s="27">
        <v>104542</v>
      </c>
      <c r="E52" s="28">
        <v>95910</v>
      </c>
      <c r="F52" s="27">
        <v>92891</v>
      </c>
      <c r="G52" s="27">
        <f t="shared" si="0"/>
        <v>97781</v>
      </c>
      <c r="H52" s="38"/>
      <c r="I52" s="3" t="e">
        <f t="shared" si="3"/>
        <v>#DIV/0!</v>
      </c>
      <c r="J52" s="3"/>
      <c r="K52" s="3"/>
      <c r="L52" s="3"/>
    </row>
    <row r="54" spans="1:12" x14ac:dyDescent="0.25">
      <c r="A54" s="1" t="s">
        <v>130</v>
      </c>
    </row>
  </sheetData>
  <mergeCells count="3">
    <mergeCell ref="D11:F11"/>
    <mergeCell ref="D3:H3"/>
    <mergeCell ref="C6:H9"/>
  </mergeCells>
  <conditionalFormatting sqref="I42:L52 I26:L40 J24:L25 I13:L23">
    <cfRule type="containsBlanks" dxfId="25" priority="23">
      <formula>LEN(TRIM(I13))=0</formula>
    </cfRule>
  </conditionalFormatting>
  <conditionalFormatting sqref="D13:H52">
    <cfRule type="containsBlanks" dxfId="24" priority="2">
      <formula>LEN(TRIM(D13))=0</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5"/>
  <sheetViews>
    <sheetView zoomScaleNormal="100" workbookViewId="0">
      <selection activeCell="D29" sqref="D29"/>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7.375" style="1" customWidth="1"/>
    <col min="9" max="13" width="9" style="1" hidden="1" customWidth="1"/>
    <col min="14" max="16384" width="9" style="1"/>
  </cols>
  <sheetData>
    <row r="3" spans="1:15" ht="51" customHeight="1" x14ac:dyDescent="0.4">
      <c r="D3" s="133" t="s">
        <v>156</v>
      </c>
      <c r="E3" s="133"/>
      <c r="F3" s="133"/>
      <c r="G3" s="133"/>
      <c r="H3" s="133"/>
    </row>
    <row r="4" spans="1:15" ht="9" customHeight="1" x14ac:dyDescent="0.25"/>
    <row r="5" spans="1:15" ht="9" customHeight="1" x14ac:dyDescent="0.25">
      <c r="C5" s="135" t="s">
        <v>122</v>
      </c>
      <c r="D5" s="135"/>
      <c r="E5" s="135"/>
      <c r="F5" s="135"/>
      <c r="G5" s="135"/>
      <c r="H5" s="135"/>
      <c r="I5" s="20"/>
      <c r="J5" s="20"/>
      <c r="K5" s="20"/>
      <c r="L5" s="20"/>
      <c r="M5" s="20"/>
      <c r="N5" s="20"/>
      <c r="O5" s="20"/>
    </row>
    <row r="6" spans="1:15" ht="9" customHeight="1" x14ac:dyDescent="0.25">
      <c r="C6" s="135"/>
      <c r="D6" s="135"/>
      <c r="E6" s="135"/>
      <c r="F6" s="135"/>
      <c r="G6" s="135"/>
      <c r="H6" s="135"/>
      <c r="I6" s="20"/>
      <c r="J6" s="20"/>
      <c r="K6" s="20"/>
      <c r="L6" s="20"/>
      <c r="M6" s="20"/>
      <c r="N6" s="20"/>
      <c r="O6" s="20"/>
    </row>
    <row r="7" spans="1:15" x14ac:dyDescent="0.25">
      <c r="C7" s="135"/>
      <c r="D7" s="135"/>
      <c r="E7" s="135"/>
      <c r="F7" s="135"/>
      <c r="G7" s="135"/>
      <c r="H7" s="135"/>
      <c r="I7" s="20"/>
      <c r="J7" s="20"/>
      <c r="K7" s="20"/>
      <c r="L7" s="20"/>
      <c r="M7" s="20"/>
      <c r="N7" s="20"/>
      <c r="O7" s="20"/>
    </row>
    <row r="8" spans="1:15" ht="27.75" customHeight="1" x14ac:dyDescent="0.25">
      <c r="C8" s="135"/>
      <c r="D8" s="135"/>
      <c r="E8" s="135"/>
      <c r="F8" s="135"/>
      <c r="G8" s="135"/>
      <c r="H8" s="135"/>
      <c r="I8" s="20"/>
      <c r="J8" s="20"/>
      <c r="K8" s="20"/>
      <c r="L8" s="20"/>
      <c r="M8" s="20"/>
      <c r="N8" s="20"/>
      <c r="O8" s="20"/>
    </row>
    <row r="10" spans="1:15" ht="52.5" customHeight="1" x14ac:dyDescent="0.25">
      <c r="D10" s="129" t="s">
        <v>96</v>
      </c>
      <c r="E10" s="130"/>
      <c r="F10" s="131"/>
      <c r="G10" s="15" t="s">
        <v>110</v>
      </c>
      <c r="H10" s="13" t="s">
        <v>157</v>
      </c>
    </row>
    <row r="11" spans="1:15" x14ac:dyDescent="0.25">
      <c r="A11" s="2" t="s">
        <v>95</v>
      </c>
      <c r="B11" s="2" t="s">
        <v>97</v>
      </c>
      <c r="C11" s="2" t="s">
        <v>98</v>
      </c>
      <c r="D11" s="8">
        <v>2011</v>
      </c>
      <c r="E11" s="9">
        <v>2012</v>
      </c>
      <c r="F11" s="9">
        <v>2013</v>
      </c>
      <c r="G11" s="10" t="s">
        <v>99</v>
      </c>
      <c r="H11" s="10" t="s">
        <v>99</v>
      </c>
    </row>
    <row r="12" spans="1:15" x14ac:dyDescent="0.25">
      <c r="A12" s="24" t="s">
        <v>0</v>
      </c>
      <c r="B12" s="25" t="s">
        <v>5</v>
      </c>
      <c r="C12" s="26" t="s">
        <v>6</v>
      </c>
      <c r="D12" s="27">
        <v>1237254</v>
      </c>
      <c r="E12" s="28">
        <v>1222061</v>
      </c>
      <c r="F12" s="27">
        <v>1249662</v>
      </c>
      <c r="G12" s="27">
        <f>AVERAGE(D12:F12)</f>
        <v>1236325.6666666667</v>
      </c>
      <c r="H12" s="38">
        <f>G12/I12</f>
        <v>0.97366468764832148</v>
      </c>
      <c r="I12" s="4">
        <f>AVERAGE(J12:L12)</f>
        <v>1269765.3333333333</v>
      </c>
      <c r="J12" s="3">
        <v>1252633</v>
      </c>
      <c r="K12" s="4">
        <v>1255653</v>
      </c>
      <c r="L12" s="3">
        <v>1301010</v>
      </c>
    </row>
    <row r="13" spans="1:15" x14ac:dyDescent="0.25">
      <c r="A13" s="29" t="s">
        <v>9</v>
      </c>
      <c r="B13" s="30" t="s">
        <v>16</v>
      </c>
      <c r="C13" s="31" t="s">
        <v>17</v>
      </c>
      <c r="D13" s="32">
        <v>13632</v>
      </c>
      <c r="E13" s="33">
        <v>16144</v>
      </c>
      <c r="F13" s="32">
        <v>17158</v>
      </c>
      <c r="G13" s="32">
        <f t="shared" ref="G13:G53" si="0">AVERAGE(D13:F13)</f>
        <v>15644.666666666666</v>
      </c>
      <c r="H13" s="41">
        <f t="shared" ref="H13:H25" si="1">G13/I13</f>
        <v>0.94657443075247549</v>
      </c>
      <c r="I13" s="4">
        <f t="shared" ref="I13:I36" si="2">AVERAGE(J13:L13)</f>
        <v>16527.666666666668</v>
      </c>
      <c r="J13" s="3">
        <v>13940</v>
      </c>
      <c r="K13" s="4">
        <v>17396</v>
      </c>
      <c r="L13" s="3">
        <v>18247</v>
      </c>
    </row>
    <row r="14" spans="1:15" x14ac:dyDescent="0.25">
      <c r="A14" s="24"/>
      <c r="B14" s="25"/>
      <c r="C14" s="26" t="s">
        <v>21</v>
      </c>
      <c r="D14" s="27">
        <v>197692</v>
      </c>
      <c r="E14" s="28">
        <v>198956</v>
      </c>
      <c r="F14" s="27">
        <v>269472</v>
      </c>
      <c r="G14" s="27">
        <f t="shared" si="0"/>
        <v>222040</v>
      </c>
      <c r="H14" s="38">
        <f t="shared" si="1"/>
        <v>0.67718451783693767</v>
      </c>
      <c r="I14" s="4">
        <f t="shared" si="2"/>
        <v>327887</v>
      </c>
      <c r="J14" s="3">
        <v>493620</v>
      </c>
      <c r="K14" s="4">
        <v>257799</v>
      </c>
      <c r="L14" s="3">
        <v>232242</v>
      </c>
    </row>
    <row r="15" spans="1:15" x14ac:dyDescent="0.25">
      <c r="A15" s="29"/>
      <c r="B15" s="30"/>
      <c r="C15" s="31" t="s">
        <v>22</v>
      </c>
      <c r="D15" s="32">
        <v>66713</v>
      </c>
      <c r="E15" s="33">
        <v>53664</v>
      </c>
      <c r="F15" s="32">
        <v>56649</v>
      </c>
      <c r="G15" s="32">
        <f t="shared" si="0"/>
        <v>59008.666666666664</v>
      </c>
      <c r="H15" s="41">
        <f t="shared" si="1"/>
        <v>0.98381118045559879</v>
      </c>
      <c r="I15" s="4">
        <f t="shared" si="2"/>
        <v>59979.666666666664</v>
      </c>
      <c r="J15" s="3">
        <v>62109</v>
      </c>
      <c r="K15" s="4">
        <v>59590</v>
      </c>
      <c r="L15" s="3">
        <v>58240</v>
      </c>
    </row>
    <row r="16" spans="1:15" x14ac:dyDescent="0.25">
      <c r="A16" s="24"/>
      <c r="B16" s="25" t="s">
        <v>23</v>
      </c>
      <c r="C16" s="26" t="s">
        <v>129</v>
      </c>
      <c r="D16" s="27">
        <v>101454</v>
      </c>
      <c r="E16" s="28">
        <v>97728</v>
      </c>
      <c r="F16" s="27">
        <v>91506</v>
      </c>
      <c r="G16" s="27">
        <f t="shared" si="0"/>
        <v>96896</v>
      </c>
      <c r="H16" s="38">
        <f t="shared" si="1"/>
        <v>1.0134116113107958</v>
      </c>
      <c r="I16" s="4">
        <f t="shared" si="2"/>
        <v>95613.666666666672</v>
      </c>
      <c r="J16" s="3">
        <v>101454</v>
      </c>
      <c r="K16" s="4">
        <v>94121</v>
      </c>
      <c r="L16" s="3">
        <v>91266</v>
      </c>
    </row>
    <row r="17" spans="1:12" x14ac:dyDescent="0.25">
      <c r="A17" s="29"/>
      <c r="B17" s="30" t="s">
        <v>26</v>
      </c>
      <c r="C17" s="31" t="s">
        <v>29</v>
      </c>
      <c r="D17" s="32">
        <v>640317</v>
      </c>
      <c r="E17" s="33">
        <v>600840</v>
      </c>
      <c r="F17" s="32">
        <v>669416</v>
      </c>
      <c r="G17" s="32">
        <f t="shared" si="0"/>
        <v>636857.66666666663</v>
      </c>
      <c r="H17" s="41">
        <f t="shared" si="1"/>
        <v>0.95919907301884377</v>
      </c>
      <c r="I17" s="4">
        <f t="shared" si="2"/>
        <v>663947.33333333337</v>
      </c>
      <c r="J17" s="3">
        <v>635591</v>
      </c>
      <c r="K17" s="4">
        <v>644319</v>
      </c>
      <c r="L17" s="3">
        <v>711932</v>
      </c>
    </row>
    <row r="18" spans="1:12" x14ac:dyDescent="0.25">
      <c r="A18" s="29" t="s">
        <v>33</v>
      </c>
      <c r="B18" s="30" t="s">
        <v>34</v>
      </c>
      <c r="C18" s="31" t="s">
        <v>35</v>
      </c>
      <c r="D18" s="32">
        <v>48638</v>
      </c>
      <c r="E18" s="33">
        <v>43695</v>
      </c>
      <c r="F18" s="32">
        <v>47466</v>
      </c>
      <c r="G18" s="32">
        <f t="shared" si="0"/>
        <v>46599.666666666664</v>
      </c>
      <c r="H18" s="41">
        <f t="shared" si="1"/>
        <v>0.99519484032632377</v>
      </c>
      <c r="I18" s="4">
        <f t="shared" si="2"/>
        <v>46824.666666666664</v>
      </c>
      <c r="J18" s="3">
        <v>49186</v>
      </c>
      <c r="K18" s="4">
        <v>43220</v>
      </c>
      <c r="L18" s="3">
        <v>48068</v>
      </c>
    </row>
    <row r="19" spans="1:12" x14ac:dyDescent="0.25">
      <c r="A19" s="24"/>
      <c r="B19" s="25" t="s">
        <v>36</v>
      </c>
      <c r="C19" s="26" t="s">
        <v>102</v>
      </c>
      <c r="D19" s="27"/>
      <c r="E19" s="28"/>
      <c r="F19" s="27">
        <v>953976</v>
      </c>
      <c r="G19" s="27">
        <f t="shared" si="0"/>
        <v>953976</v>
      </c>
      <c r="H19" s="38">
        <f t="shared" si="1"/>
        <v>0.9818941977238832</v>
      </c>
      <c r="I19" s="4">
        <f t="shared" si="2"/>
        <v>971567</v>
      </c>
      <c r="J19" s="3"/>
      <c r="K19" s="4"/>
      <c r="L19" s="3">
        <v>971567</v>
      </c>
    </row>
    <row r="20" spans="1:12" x14ac:dyDescent="0.25">
      <c r="A20" s="29"/>
      <c r="B20" s="30"/>
      <c r="C20" s="31" t="s">
        <v>38</v>
      </c>
      <c r="D20" s="32">
        <v>462939</v>
      </c>
      <c r="E20" s="33">
        <v>434208</v>
      </c>
      <c r="F20" s="32">
        <v>394437</v>
      </c>
      <c r="G20" s="32">
        <f t="shared" si="0"/>
        <v>430528</v>
      </c>
      <c r="H20" s="41">
        <f t="shared" si="1"/>
        <v>1.003487699043194</v>
      </c>
      <c r="I20" s="4">
        <v>429031.66666666669</v>
      </c>
      <c r="J20" s="3"/>
      <c r="K20" s="4"/>
      <c r="L20" s="3"/>
    </row>
    <row r="21" spans="1:12" x14ac:dyDescent="0.25">
      <c r="A21" s="24"/>
      <c r="B21" s="25"/>
      <c r="C21" s="26" t="s">
        <v>103</v>
      </c>
      <c r="D21" s="27">
        <v>5618</v>
      </c>
      <c r="E21" s="28">
        <v>4435</v>
      </c>
      <c r="F21" s="27">
        <v>3735</v>
      </c>
      <c r="G21" s="27">
        <f t="shared" si="0"/>
        <v>4596</v>
      </c>
      <c r="H21" s="38">
        <f t="shared" si="1"/>
        <v>1.2112799789159272</v>
      </c>
      <c r="I21" s="4">
        <v>3794.3333333333335</v>
      </c>
      <c r="J21" s="3"/>
      <c r="K21" s="4"/>
      <c r="L21" s="3"/>
    </row>
    <row r="22" spans="1:12" x14ac:dyDescent="0.25">
      <c r="A22" s="29"/>
      <c r="B22" s="30"/>
      <c r="C22" s="31" t="s">
        <v>39</v>
      </c>
      <c r="D22" s="32">
        <v>37136</v>
      </c>
      <c r="E22" s="33">
        <v>34914</v>
      </c>
      <c r="F22" s="32">
        <v>42589</v>
      </c>
      <c r="G22" s="32">
        <f t="shared" si="0"/>
        <v>38213</v>
      </c>
      <c r="H22" s="41">
        <f t="shared" si="1"/>
        <v>0.72389558232931728</v>
      </c>
      <c r="I22" s="4">
        <v>52788</v>
      </c>
      <c r="J22" s="3"/>
      <c r="K22" s="4"/>
      <c r="L22" s="3"/>
    </row>
    <row r="23" spans="1:12" x14ac:dyDescent="0.25">
      <c r="A23" s="24"/>
      <c r="B23" s="25" t="s">
        <v>41</v>
      </c>
      <c r="C23" s="26" t="s">
        <v>42</v>
      </c>
      <c r="D23" s="27">
        <v>150113</v>
      </c>
      <c r="E23" s="28">
        <v>158336</v>
      </c>
      <c r="F23" s="27">
        <v>141918</v>
      </c>
      <c r="G23" s="27">
        <f t="shared" si="0"/>
        <v>150122.33333333334</v>
      </c>
      <c r="H23" s="38">
        <f t="shared" si="1"/>
        <v>1.0278151166532401</v>
      </c>
      <c r="I23" s="4">
        <f t="shared" si="2"/>
        <v>146059.66666666666</v>
      </c>
      <c r="J23" s="3">
        <v>151177</v>
      </c>
      <c r="K23" s="4">
        <v>148719</v>
      </c>
      <c r="L23" s="3">
        <v>138283</v>
      </c>
    </row>
    <row r="24" spans="1:12" x14ac:dyDescent="0.25">
      <c r="A24" s="29"/>
      <c r="B24" s="30" t="s">
        <v>44</v>
      </c>
      <c r="C24" s="31" t="s">
        <v>45</v>
      </c>
      <c r="D24" s="32">
        <v>13362</v>
      </c>
      <c r="E24" s="33">
        <v>12825</v>
      </c>
      <c r="F24" s="32">
        <v>12185</v>
      </c>
      <c r="G24" s="32">
        <f t="shared" si="0"/>
        <v>12790.666666666666</v>
      </c>
      <c r="H24" s="41">
        <f t="shared" si="1"/>
        <v>0.86014660061419823</v>
      </c>
      <c r="I24" s="4">
        <f t="shared" si="2"/>
        <v>14870.333333333334</v>
      </c>
      <c r="J24" s="3">
        <v>15395</v>
      </c>
      <c r="K24" s="4">
        <v>14792</v>
      </c>
      <c r="L24" s="3">
        <v>14424</v>
      </c>
    </row>
    <row r="25" spans="1:12" x14ac:dyDescent="0.25">
      <c r="A25" s="24" t="s">
        <v>50</v>
      </c>
      <c r="B25" s="25" t="s">
        <v>51</v>
      </c>
      <c r="C25" s="26" t="s">
        <v>52</v>
      </c>
      <c r="D25" s="27">
        <v>153526</v>
      </c>
      <c r="E25" s="28">
        <v>149071</v>
      </c>
      <c r="F25" s="27">
        <v>144090</v>
      </c>
      <c r="G25" s="27">
        <f t="shared" si="0"/>
        <v>148895.66666666666</v>
      </c>
      <c r="H25" s="38">
        <f t="shared" si="1"/>
        <v>1.0027589581958343</v>
      </c>
      <c r="I25" s="4">
        <f t="shared" si="2"/>
        <v>148486</v>
      </c>
      <c r="J25" s="3">
        <v>155030</v>
      </c>
      <c r="K25" s="4">
        <v>148167</v>
      </c>
      <c r="L25" s="3">
        <v>142261</v>
      </c>
    </row>
    <row r="26" spans="1:12" x14ac:dyDescent="0.25">
      <c r="A26" s="29"/>
      <c r="B26" s="30"/>
      <c r="C26" s="31" t="s">
        <v>53</v>
      </c>
      <c r="D26" s="32">
        <v>99145</v>
      </c>
      <c r="E26" s="33">
        <v>99561</v>
      </c>
      <c r="F26" s="32">
        <v>103866</v>
      </c>
      <c r="G26" s="32">
        <f t="shared" si="0"/>
        <v>100857.33333333333</v>
      </c>
      <c r="H26" s="41">
        <f t="shared" ref="H26:H53" si="3">G26/I26</f>
        <v>1.1670240831880523</v>
      </c>
      <c r="I26" s="4">
        <f t="shared" si="2"/>
        <v>86422.666666666672</v>
      </c>
      <c r="J26" s="3">
        <v>85123</v>
      </c>
      <c r="K26" s="4">
        <v>85434</v>
      </c>
      <c r="L26" s="3">
        <v>88711</v>
      </c>
    </row>
    <row r="27" spans="1:12" x14ac:dyDescent="0.25">
      <c r="A27" s="24"/>
      <c r="B27" s="25"/>
      <c r="C27" s="26" t="s">
        <v>54</v>
      </c>
      <c r="D27" s="27">
        <v>84672</v>
      </c>
      <c r="E27" s="28">
        <v>77520</v>
      </c>
      <c r="F27" s="27">
        <v>77322</v>
      </c>
      <c r="G27" s="27">
        <f t="shared" si="0"/>
        <v>79838</v>
      </c>
      <c r="H27" s="38">
        <f t="shared" si="3"/>
        <v>1.0474907611904398</v>
      </c>
      <c r="I27" s="4">
        <f t="shared" si="2"/>
        <v>76218.333333333328</v>
      </c>
      <c r="J27" s="3">
        <v>79938</v>
      </c>
      <c r="K27" s="4">
        <v>72569</v>
      </c>
      <c r="L27" s="3">
        <v>76148</v>
      </c>
    </row>
    <row r="28" spans="1:12" x14ac:dyDescent="0.25">
      <c r="A28" s="29"/>
      <c r="B28" s="30"/>
      <c r="C28" s="31" t="s">
        <v>55</v>
      </c>
      <c r="D28" s="32">
        <v>2435084</v>
      </c>
      <c r="E28" s="33">
        <v>2480287</v>
      </c>
      <c r="F28" s="32">
        <v>2538459</v>
      </c>
      <c r="G28" s="32">
        <f t="shared" si="0"/>
        <v>2484610</v>
      </c>
      <c r="H28" s="41">
        <f t="shared" si="3"/>
        <v>0.99710519873666803</v>
      </c>
      <c r="I28" s="4">
        <f t="shared" si="2"/>
        <v>2491823.3333333335</v>
      </c>
      <c r="J28" s="3">
        <v>2412893</v>
      </c>
      <c r="K28" s="4">
        <v>2452570</v>
      </c>
      <c r="L28" s="3">
        <v>2610007</v>
      </c>
    </row>
    <row r="29" spans="1:12" x14ac:dyDescent="0.25">
      <c r="A29" s="24"/>
      <c r="B29" s="25"/>
      <c r="C29" s="26" t="s">
        <v>57</v>
      </c>
      <c r="D29" s="27">
        <v>220886</v>
      </c>
      <c r="E29" s="28">
        <v>229908</v>
      </c>
      <c r="F29" s="27">
        <v>269563</v>
      </c>
      <c r="G29" s="27">
        <f t="shared" si="0"/>
        <v>240119</v>
      </c>
      <c r="H29" s="38">
        <f t="shared" si="3"/>
        <v>1.1943822218095539</v>
      </c>
      <c r="I29" s="4">
        <f t="shared" si="2"/>
        <v>201040.33333333334</v>
      </c>
      <c r="J29" s="3">
        <v>181995</v>
      </c>
      <c r="K29" s="4">
        <v>194500</v>
      </c>
      <c r="L29" s="3">
        <v>226626</v>
      </c>
    </row>
    <row r="30" spans="1:12" x14ac:dyDescent="0.25">
      <c r="A30" s="29"/>
      <c r="B30" s="30"/>
      <c r="C30" s="31" t="s">
        <v>58</v>
      </c>
      <c r="D30" s="32">
        <v>997334</v>
      </c>
      <c r="E30" s="33">
        <v>941954</v>
      </c>
      <c r="F30" s="32">
        <v>943939</v>
      </c>
      <c r="G30" s="32">
        <f t="shared" si="0"/>
        <v>961075.66666666663</v>
      </c>
      <c r="H30" s="41">
        <f t="shared" si="3"/>
        <v>0.99995664767950632</v>
      </c>
      <c r="I30" s="4">
        <f t="shared" si="2"/>
        <v>961117.33333333337</v>
      </c>
      <c r="J30" s="3">
        <v>989231</v>
      </c>
      <c r="K30" s="4">
        <v>947647</v>
      </c>
      <c r="L30" s="3">
        <v>946474</v>
      </c>
    </row>
    <row r="31" spans="1:12" x14ac:dyDescent="0.25">
      <c r="A31" s="24"/>
      <c r="B31" s="25"/>
      <c r="C31" s="26" t="s">
        <v>59</v>
      </c>
      <c r="D31" s="27">
        <v>40727</v>
      </c>
      <c r="E31" s="28">
        <v>44497</v>
      </c>
      <c r="F31" s="27">
        <v>44292</v>
      </c>
      <c r="G31" s="27">
        <f t="shared" si="0"/>
        <v>43172</v>
      </c>
      <c r="H31" s="38">
        <f t="shared" si="3"/>
        <v>1.019353518499571</v>
      </c>
      <c r="I31" s="4">
        <f t="shared" si="2"/>
        <v>42352.333333333336</v>
      </c>
      <c r="J31" s="3">
        <v>39773</v>
      </c>
      <c r="K31" s="4">
        <v>43940</v>
      </c>
      <c r="L31" s="3">
        <v>43344</v>
      </c>
    </row>
    <row r="32" spans="1:12" x14ac:dyDescent="0.25">
      <c r="A32" s="29"/>
      <c r="B32" s="30" t="s">
        <v>60</v>
      </c>
      <c r="C32" s="31" t="s">
        <v>61</v>
      </c>
      <c r="D32" s="32">
        <v>162622</v>
      </c>
      <c r="E32" s="33">
        <v>198308</v>
      </c>
      <c r="F32" s="32">
        <v>169436</v>
      </c>
      <c r="G32" s="32">
        <f t="shared" si="0"/>
        <v>176788.66666666666</v>
      </c>
      <c r="H32" s="41">
        <f t="shared" si="3"/>
        <v>1.0321798412318446</v>
      </c>
      <c r="I32" s="4">
        <f t="shared" si="2"/>
        <v>171277</v>
      </c>
      <c r="J32" s="3">
        <v>153589</v>
      </c>
      <c r="K32" s="4">
        <v>192025</v>
      </c>
      <c r="L32" s="3">
        <v>168217</v>
      </c>
    </row>
    <row r="33" spans="1:12" x14ac:dyDescent="0.25">
      <c r="A33" s="24"/>
      <c r="B33" s="25"/>
      <c r="C33" s="26" t="s">
        <v>63</v>
      </c>
      <c r="D33" s="27">
        <v>53255</v>
      </c>
      <c r="E33" s="28">
        <v>52507</v>
      </c>
      <c r="F33" s="27">
        <v>49233</v>
      </c>
      <c r="G33" s="27">
        <f t="shared" si="0"/>
        <v>51665</v>
      </c>
      <c r="H33" s="38">
        <f t="shared" si="3"/>
        <v>0.88249863350642255</v>
      </c>
      <c r="I33" s="4">
        <f t="shared" si="2"/>
        <v>58544</v>
      </c>
      <c r="J33" s="3">
        <v>59732</v>
      </c>
      <c r="K33" s="4">
        <v>60472</v>
      </c>
      <c r="L33" s="3">
        <v>55428</v>
      </c>
    </row>
    <row r="34" spans="1:12" x14ac:dyDescent="0.25">
      <c r="A34" s="29"/>
      <c r="B34" s="30"/>
      <c r="C34" s="31" t="s">
        <v>67</v>
      </c>
      <c r="D34" s="32">
        <v>18072</v>
      </c>
      <c r="E34" s="33">
        <v>20665</v>
      </c>
      <c r="F34" s="32">
        <v>20737</v>
      </c>
      <c r="G34" s="32">
        <f t="shared" si="0"/>
        <v>19824.666666666668</v>
      </c>
      <c r="H34" s="41">
        <f t="shared" si="3"/>
        <v>1.0063452850302035</v>
      </c>
      <c r="I34" s="4">
        <f t="shared" si="2"/>
        <v>19699.666666666668</v>
      </c>
      <c r="J34" s="3">
        <v>18128</v>
      </c>
      <c r="K34" s="4">
        <v>20273</v>
      </c>
      <c r="L34" s="3">
        <v>20698</v>
      </c>
    </row>
    <row r="35" spans="1:12" x14ac:dyDescent="0.25">
      <c r="A35" s="24"/>
      <c r="B35" s="25"/>
      <c r="C35" s="26" t="s">
        <v>68</v>
      </c>
      <c r="D35" s="27">
        <v>19837</v>
      </c>
      <c r="E35" s="28">
        <v>18562</v>
      </c>
      <c r="F35" s="27">
        <v>20627</v>
      </c>
      <c r="G35" s="27">
        <f t="shared" si="0"/>
        <v>19675.333333333332</v>
      </c>
      <c r="H35" s="38"/>
      <c r="I35" s="4" t="e">
        <f t="shared" si="2"/>
        <v>#DIV/0!</v>
      </c>
    </row>
    <row r="36" spans="1:12" x14ac:dyDescent="0.25">
      <c r="A36" s="29"/>
      <c r="B36" s="30"/>
      <c r="C36" s="31" t="s">
        <v>69</v>
      </c>
      <c r="D36" s="32">
        <v>92692</v>
      </c>
      <c r="E36" s="33">
        <v>90732</v>
      </c>
      <c r="F36" s="32">
        <v>86083</v>
      </c>
      <c r="G36" s="32">
        <f t="shared" si="0"/>
        <v>89835.666666666672</v>
      </c>
      <c r="H36" s="41">
        <f t="shared" si="3"/>
        <v>1.0120618111492894</v>
      </c>
      <c r="I36" s="4">
        <f t="shared" si="2"/>
        <v>88765</v>
      </c>
      <c r="J36" s="3">
        <v>90929</v>
      </c>
      <c r="K36" s="4">
        <v>89823</v>
      </c>
      <c r="L36" s="3">
        <v>85543</v>
      </c>
    </row>
    <row r="37" spans="1:12" x14ac:dyDescent="0.25">
      <c r="A37" s="24"/>
      <c r="B37" s="25"/>
      <c r="C37" s="26" t="s">
        <v>177</v>
      </c>
      <c r="D37" s="27"/>
      <c r="E37" s="28">
        <v>1179639</v>
      </c>
      <c r="F37" s="27">
        <v>1549008</v>
      </c>
      <c r="G37" s="27">
        <f t="shared" si="0"/>
        <v>1364323.5</v>
      </c>
      <c r="H37" s="38">
        <f t="shared" si="3"/>
        <v>1.0047815228846595</v>
      </c>
      <c r="I37" s="1">
        <v>1357831</v>
      </c>
    </row>
    <row r="38" spans="1:12" x14ac:dyDescent="0.25">
      <c r="A38" s="29"/>
      <c r="B38" s="30"/>
      <c r="C38" s="31" t="s">
        <v>173</v>
      </c>
      <c r="D38" s="32">
        <v>55258</v>
      </c>
      <c r="E38" s="33">
        <v>53199</v>
      </c>
      <c r="F38" s="32">
        <v>47897</v>
      </c>
      <c r="G38" s="32">
        <f t="shared" si="0"/>
        <v>52118</v>
      </c>
      <c r="H38" s="41">
        <f t="shared" si="3"/>
        <v>1.011325782811459</v>
      </c>
      <c r="I38" s="1">
        <v>51534.333333333336</v>
      </c>
    </row>
    <row r="39" spans="1:12" x14ac:dyDescent="0.25">
      <c r="A39" s="24"/>
      <c r="B39" s="25" t="s">
        <v>70</v>
      </c>
      <c r="C39" s="26" t="s">
        <v>72</v>
      </c>
      <c r="D39" s="27">
        <v>1226</v>
      </c>
      <c r="E39" s="28">
        <v>1186</v>
      </c>
      <c r="F39" s="27">
        <v>1229</v>
      </c>
      <c r="G39" s="27">
        <f t="shared" si="0"/>
        <v>1213.6666666666667</v>
      </c>
      <c r="H39" s="38">
        <f t="shared" si="3"/>
        <v>1.0498846597462514</v>
      </c>
      <c r="I39" s="4">
        <f>AVERAGE(J39:L39)</f>
        <v>1156</v>
      </c>
      <c r="J39" s="3">
        <v>1161</v>
      </c>
      <c r="K39" s="4">
        <v>1135</v>
      </c>
      <c r="L39" s="3">
        <v>1172</v>
      </c>
    </row>
    <row r="40" spans="1:12" x14ac:dyDescent="0.25">
      <c r="A40" s="29"/>
      <c r="B40" s="30"/>
      <c r="C40" s="31" t="s">
        <v>73</v>
      </c>
      <c r="D40" s="32">
        <v>56716</v>
      </c>
      <c r="E40" s="33">
        <v>63269</v>
      </c>
      <c r="F40" s="32">
        <v>66924</v>
      </c>
      <c r="G40" s="32">
        <f t="shared" si="0"/>
        <v>62303</v>
      </c>
      <c r="H40" s="41">
        <f t="shared" si="3"/>
        <v>1.0117243955116026</v>
      </c>
      <c r="I40" s="4">
        <f>AVERAGE(J40:L40)</f>
        <v>61581</v>
      </c>
      <c r="J40" s="3">
        <v>56416</v>
      </c>
      <c r="K40" s="4">
        <v>62585</v>
      </c>
      <c r="L40" s="3">
        <v>65742</v>
      </c>
    </row>
    <row r="41" spans="1:12" x14ac:dyDescent="0.25">
      <c r="A41" s="24"/>
      <c r="B41" s="25"/>
      <c r="C41" s="26" t="s">
        <v>74</v>
      </c>
      <c r="D41" s="27">
        <v>29527</v>
      </c>
      <c r="E41" s="28">
        <v>25711</v>
      </c>
      <c r="F41" s="27">
        <v>18170</v>
      </c>
      <c r="G41" s="27">
        <f t="shared" si="0"/>
        <v>24469.333333333332</v>
      </c>
      <c r="H41" s="38">
        <f t="shared" si="3"/>
        <v>1.082123325029114</v>
      </c>
      <c r="I41" s="4">
        <f>AVERAGE(J41:L41)</f>
        <v>22612.333333333332</v>
      </c>
      <c r="J41" s="3">
        <v>26547</v>
      </c>
      <c r="K41" s="4">
        <v>21978</v>
      </c>
      <c r="L41" s="3">
        <v>19312</v>
      </c>
    </row>
    <row r="42" spans="1:12" x14ac:dyDescent="0.25">
      <c r="A42" s="29"/>
      <c r="B42" s="30"/>
      <c r="C42" s="31" t="s">
        <v>76</v>
      </c>
      <c r="D42" s="32">
        <v>1530587</v>
      </c>
      <c r="E42" s="33">
        <v>1480551</v>
      </c>
      <c r="F42" s="32"/>
      <c r="G42" s="32">
        <f t="shared" si="0"/>
        <v>1505569</v>
      </c>
      <c r="H42" s="41">
        <f t="shared" si="3"/>
        <v>0.94650020007298818</v>
      </c>
      <c r="I42" s="4">
        <f>AVERAGE(J42:L42)</f>
        <v>1590669.5</v>
      </c>
      <c r="J42" s="3">
        <v>1598342</v>
      </c>
      <c r="K42" s="4">
        <v>1582997</v>
      </c>
      <c r="L42" s="3"/>
    </row>
    <row r="43" spans="1:12" x14ac:dyDescent="0.25">
      <c r="A43" s="24"/>
      <c r="B43" s="25"/>
      <c r="C43" s="26" t="s">
        <v>175</v>
      </c>
      <c r="D43" s="27">
        <v>19465</v>
      </c>
      <c r="E43" s="28">
        <v>21681</v>
      </c>
      <c r="F43" s="27">
        <v>21356</v>
      </c>
      <c r="G43" s="27">
        <f t="shared" si="0"/>
        <v>20834</v>
      </c>
      <c r="H43" s="38"/>
    </row>
    <row r="44" spans="1:12" x14ac:dyDescent="0.25">
      <c r="A44" s="29"/>
      <c r="B44" s="30"/>
      <c r="C44" s="31" t="s">
        <v>78</v>
      </c>
      <c r="D44" s="32">
        <v>6609</v>
      </c>
      <c r="E44" s="33">
        <v>5919</v>
      </c>
      <c r="F44" s="32">
        <v>4963</v>
      </c>
      <c r="G44" s="32">
        <f t="shared" si="0"/>
        <v>5830.333333333333</v>
      </c>
      <c r="H44" s="41">
        <f t="shared" si="3"/>
        <v>1.0066183241252302</v>
      </c>
      <c r="I44" s="4">
        <f t="shared" ref="I44:I53" si="4">AVERAGE(J44:L44)</f>
        <v>5792</v>
      </c>
      <c r="J44" s="3">
        <v>6047</v>
      </c>
      <c r="K44" s="4">
        <v>6238</v>
      </c>
      <c r="L44" s="3">
        <v>5091</v>
      </c>
    </row>
    <row r="45" spans="1:12" x14ac:dyDescent="0.25">
      <c r="A45" s="24"/>
      <c r="B45" s="25"/>
      <c r="C45" s="26" t="s">
        <v>79</v>
      </c>
      <c r="D45" s="27">
        <v>117487</v>
      </c>
      <c r="E45" s="28">
        <v>116344</v>
      </c>
      <c r="F45" s="27">
        <v>104011</v>
      </c>
      <c r="G45" s="27">
        <f t="shared" si="0"/>
        <v>112614</v>
      </c>
      <c r="H45" s="38">
        <f t="shared" si="3"/>
        <v>1.0414878662326132</v>
      </c>
      <c r="I45" s="4">
        <f t="shared" si="4"/>
        <v>108128</v>
      </c>
      <c r="J45" s="3">
        <v>114763</v>
      </c>
      <c r="K45" s="4">
        <v>112384</v>
      </c>
      <c r="L45" s="3">
        <v>97237</v>
      </c>
    </row>
    <row r="46" spans="1:12" x14ac:dyDescent="0.25">
      <c r="A46" s="29"/>
      <c r="B46" s="30"/>
      <c r="C46" s="31" t="s">
        <v>80</v>
      </c>
      <c r="D46" s="32"/>
      <c r="E46" s="33"/>
      <c r="F46" s="32">
        <v>175800</v>
      </c>
      <c r="G46" s="32">
        <f t="shared" si="0"/>
        <v>175800</v>
      </c>
      <c r="H46" s="41">
        <f t="shared" si="3"/>
        <v>1.1298127904062314</v>
      </c>
      <c r="I46" s="4">
        <f t="shared" si="4"/>
        <v>155601</v>
      </c>
      <c r="J46" s="3"/>
      <c r="K46" s="4"/>
      <c r="L46" s="3">
        <v>155601</v>
      </c>
    </row>
    <row r="47" spans="1:12" x14ac:dyDescent="0.25">
      <c r="A47" s="24"/>
      <c r="B47" s="25"/>
      <c r="C47" s="26" t="s">
        <v>81</v>
      </c>
      <c r="D47" s="27">
        <v>13709</v>
      </c>
      <c r="E47" s="28">
        <v>14799</v>
      </c>
      <c r="F47" s="27">
        <v>15996</v>
      </c>
      <c r="G47" s="27">
        <f t="shared" si="0"/>
        <v>14834.666666666666</v>
      </c>
      <c r="H47" s="38">
        <f t="shared" si="3"/>
        <v>1.1560381328415201</v>
      </c>
      <c r="I47" s="4">
        <f t="shared" si="4"/>
        <v>12832.333333333334</v>
      </c>
      <c r="J47" s="3">
        <v>13505</v>
      </c>
      <c r="K47" s="4">
        <v>12690</v>
      </c>
      <c r="L47" s="3">
        <v>12302</v>
      </c>
    </row>
    <row r="48" spans="1:12" x14ac:dyDescent="0.25">
      <c r="A48" s="29"/>
      <c r="B48" s="30"/>
      <c r="C48" s="31" t="s">
        <v>82</v>
      </c>
      <c r="D48" s="32">
        <v>5646662</v>
      </c>
      <c r="E48" s="33">
        <v>5619870</v>
      </c>
      <c r="F48" s="32">
        <v>5488135</v>
      </c>
      <c r="G48" s="32">
        <f t="shared" si="0"/>
        <v>5584889</v>
      </c>
      <c r="H48" s="41">
        <f t="shared" si="3"/>
        <v>1.0138097488745459</v>
      </c>
      <c r="I48" s="4">
        <f t="shared" si="4"/>
        <v>5508813.666666667</v>
      </c>
      <c r="J48" s="3">
        <v>5617831</v>
      </c>
      <c r="K48" s="4">
        <v>5522218</v>
      </c>
      <c r="L48" s="3">
        <v>5386392</v>
      </c>
    </row>
    <row r="49" spans="1:12" x14ac:dyDescent="0.25">
      <c r="A49" s="24"/>
      <c r="B49" s="25" t="s">
        <v>83</v>
      </c>
      <c r="C49" s="26" t="s">
        <v>84</v>
      </c>
      <c r="D49" s="27">
        <v>63252</v>
      </c>
      <c r="E49" s="28">
        <v>62439</v>
      </c>
      <c r="F49" s="27">
        <v>61580</v>
      </c>
      <c r="G49" s="27">
        <f t="shared" si="0"/>
        <v>62423.666666666664</v>
      </c>
      <c r="H49" s="38">
        <f t="shared" si="3"/>
        <v>1.091068515497553</v>
      </c>
      <c r="I49" s="4">
        <f t="shared" si="4"/>
        <v>57213.333333333336</v>
      </c>
      <c r="J49" s="3">
        <v>57862</v>
      </c>
      <c r="K49" s="4">
        <v>57668</v>
      </c>
      <c r="L49" s="3">
        <v>56110</v>
      </c>
    </row>
    <row r="50" spans="1:12" x14ac:dyDescent="0.25">
      <c r="A50" s="29"/>
      <c r="B50" s="30"/>
      <c r="C50" s="31" t="s">
        <v>85</v>
      </c>
      <c r="D50" s="32">
        <v>1082956</v>
      </c>
      <c r="E50" s="33">
        <v>1134767</v>
      </c>
      <c r="F50" s="32">
        <v>1081985</v>
      </c>
      <c r="G50" s="32">
        <f t="shared" si="0"/>
        <v>1099902.6666666667</v>
      </c>
      <c r="H50" s="41">
        <f t="shared" si="3"/>
        <v>1.0750048379498562</v>
      </c>
      <c r="I50" s="4">
        <f t="shared" si="4"/>
        <v>1023160.6666666666</v>
      </c>
      <c r="J50" s="3">
        <v>1003668</v>
      </c>
      <c r="K50" s="4">
        <v>1027325</v>
      </c>
      <c r="L50" s="3">
        <v>1038489</v>
      </c>
    </row>
    <row r="51" spans="1:12" x14ac:dyDescent="0.25">
      <c r="A51" s="24"/>
      <c r="B51" s="25"/>
      <c r="C51" s="26" t="s">
        <v>86</v>
      </c>
      <c r="D51" s="27">
        <v>772867</v>
      </c>
      <c r="E51" s="28">
        <v>736029</v>
      </c>
      <c r="F51" s="27">
        <v>700394</v>
      </c>
      <c r="G51" s="27">
        <f t="shared" si="0"/>
        <v>736430</v>
      </c>
      <c r="H51" s="38">
        <f t="shared" si="3"/>
        <v>1.0049888028283378</v>
      </c>
      <c r="I51" s="4">
        <f t="shared" si="4"/>
        <v>732774.33333333337</v>
      </c>
      <c r="J51" s="3">
        <v>770532</v>
      </c>
      <c r="K51" s="4">
        <v>727112</v>
      </c>
      <c r="L51" s="3">
        <v>700679</v>
      </c>
    </row>
    <row r="52" spans="1:12" x14ac:dyDescent="0.25">
      <c r="A52" s="29"/>
      <c r="B52" s="30"/>
      <c r="C52" s="31" t="s">
        <v>89</v>
      </c>
      <c r="D52" s="32">
        <v>104542</v>
      </c>
      <c r="E52" s="33">
        <v>95910</v>
      </c>
      <c r="F52" s="32">
        <v>92891</v>
      </c>
      <c r="G52" s="32">
        <f t="shared" si="0"/>
        <v>97781</v>
      </c>
      <c r="H52" s="41"/>
      <c r="I52" s="4" t="e">
        <f t="shared" si="4"/>
        <v>#DIV/0!</v>
      </c>
    </row>
    <row r="53" spans="1:12" x14ac:dyDescent="0.25">
      <c r="A53" s="24"/>
      <c r="B53" s="25"/>
      <c r="C53" s="26" t="s">
        <v>90</v>
      </c>
      <c r="D53" s="27"/>
      <c r="E53" s="28">
        <v>58949</v>
      </c>
      <c r="F53" s="27"/>
      <c r="G53" s="27">
        <f t="shared" si="0"/>
        <v>58949</v>
      </c>
      <c r="H53" s="38">
        <f t="shared" si="3"/>
        <v>1.0239000920570407</v>
      </c>
      <c r="I53" s="4">
        <f t="shared" si="4"/>
        <v>57573</v>
      </c>
      <c r="J53" s="5"/>
      <c r="K53" s="6">
        <v>57573</v>
      </c>
      <c r="L53" s="5"/>
    </row>
    <row r="55" spans="1:12" x14ac:dyDescent="0.25">
      <c r="A55" s="1" t="s">
        <v>130</v>
      </c>
    </row>
  </sheetData>
  <mergeCells count="3">
    <mergeCell ref="D10:F10"/>
    <mergeCell ref="D3:H3"/>
    <mergeCell ref="C5:H8"/>
  </mergeCells>
  <conditionalFormatting sqref="J53:L53 J36:L36 J39:L42 J44:L51 J12:L34">
    <cfRule type="containsBlanks" dxfId="23" priority="9">
      <formula>LEN(TRIM(J12))=0</formula>
    </cfRule>
  </conditionalFormatting>
  <conditionalFormatting sqref="D12:H53">
    <cfRule type="containsBlanks" dxfId="22" priority="2">
      <formula>LEN(TRIM(D12))=0</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6"/>
  <sheetViews>
    <sheetView zoomScaleNormal="100" workbookViewId="0">
      <selection activeCell="C21" sqref="C21"/>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8.375" style="1" customWidth="1"/>
    <col min="9" max="13" width="9" style="1" hidden="1" customWidth="1"/>
    <col min="14" max="16384" width="9" style="1"/>
  </cols>
  <sheetData>
    <row r="3" spans="1:15" ht="54.75" customHeight="1" x14ac:dyDescent="0.4">
      <c r="D3" s="133" t="s">
        <v>158</v>
      </c>
      <c r="E3" s="133"/>
      <c r="F3" s="133"/>
      <c r="G3" s="133"/>
      <c r="H3" s="133"/>
    </row>
    <row r="4" spans="1:15" ht="15.75" customHeight="1" x14ac:dyDescent="0.25">
      <c r="C4" s="135" t="s">
        <v>123</v>
      </c>
      <c r="D4" s="135"/>
      <c r="E4" s="135"/>
      <c r="F4" s="135"/>
      <c r="G4" s="135"/>
      <c r="H4" s="135"/>
      <c r="I4" s="20"/>
      <c r="J4" s="20"/>
      <c r="K4" s="20"/>
      <c r="L4" s="20"/>
      <c r="M4" s="20"/>
      <c r="N4" s="20"/>
      <c r="O4" s="20"/>
    </row>
    <row r="5" spans="1:15" x14ac:dyDescent="0.25">
      <c r="C5" s="135"/>
      <c r="D5" s="135"/>
      <c r="E5" s="135"/>
      <c r="F5" s="135"/>
      <c r="G5" s="135"/>
      <c r="H5" s="135"/>
      <c r="I5" s="20"/>
      <c r="J5" s="20"/>
      <c r="K5" s="20"/>
      <c r="L5" s="20"/>
      <c r="M5" s="20"/>
      <c r="N5" s="20"/>
      <c r="O5" s="20"/>
    </row>
    <row r="6" spans="1:15" x14ac:dyDescent="0.25">
      <c r="C6" s="135"/>
      <c r="D6" s="135"/>
      <c r="E6" s="135"/>
      <c r="F6" s="135"/>
      <c r="G6" s="135"/>
      <c r="H6" s="135"/>
      <c r="I6" s="20"/>
      <c r="J6" s="20"/>
      <c r="K6" s="20"/>
      <c r="L6" s="20"/>
      <c r="M6" s="20"/>
      <c r="N6" s="20"/>
      <c r="O6" s="20"/>
    </row>
    <row r="7" spans="1:15" ht="20.25" customHeight="1" x14ac:dyDescent="0.25">
      <c r="C7" s="135"/>
      <c r="D7" s="135"/>
      <c r="E7" s="135"/>
      <c r="F7" s="135"/>
      <c r="G7" s="135"/>
      <c r="H7" s="135"/>
      <c r="I7" s="20"/>
      <c r="J7" s="20"/>
      <c r="K7" s="20"/>
      <c r="L7" s="20"/>
      <c r="M7" s="20"/>
      <c r="N7" s="20"/>
      <c r="O7" s="20"/>
    </row>
    <row r="9" spans="1:15" ht="52.5" customHeight="1" x14ac:dyDescent="0.25">
      <c r="D9" s="129" t="s">
        <v>96</v>
      </c>
      <c r="E9" s="130"/>
      <c r="F9" s="131"/>
      <c r="G9" s="15" t="s">
        <v>110</v>
      </c>
      <c r="H9" s="13" t="s">
        <v>159</v>
      </c>
    </row>
    <row r="10" spans="1:15" x14ac:dyDescent="0.25">
      <c r="A10" s="2" t="s">
        <v>95</v>
      </c>
      <c r="B10" s="2" t="s">
        <v>97</v>
      </c>
      <c r="C10" s="2" t="s">
        <v>98</v>
      </c>
      <c r="D10" s="8">
        <v>2011</v>
      </c>
      <c r="E10" s="9">
        <v>2012</v>
      </c>
      <c r="F10" s="9">
        <v>2013</v>
      </c>
      <c r="G10" s="10" t="s">
        <v>99</v>
      </c>
      <c r="H10" s="10" t="s">
        <v>99</v>
      </c>
    </row>
    <row r="11" spans="1:15" x14ac:dyDescent="0.25">
      <c r="A11" s="24" t="s">
        <v>0</v>
      </c>
      <c r="B11" s="25" t="s">
        <v>5</v>
      </c>
      <c r="C11" s="26" t="s">
        <v>6</v>
      </c>
      <c r="D11" s="27">
        <v>338653</v>
      </c>
      <c r="E11" s="28">
        <v>343690</v>
      </c>
      <c r="F11" s="27">
        <v>343367</v>
      </c>
      <c r="G11" s="27">
        <f>AVERAGE(D11:F11)</f>
        <v>341903.33333333331</v>
      </c>
      <c r="H11" s="38">
        <f>G11/I11</f>
        <v>0.90304092125651503</v>
      </c>
      <c r="I11" s="4">
        <f>AVERAGE(J11:L11)</f>
        <v>378613.33333333331</v>
      </c>
      <c r="J11" s="3">
        <v>373285</v>
      </c>
      <c r="K11" s="4">
        <v>379161</v>
      </c>
      <c r="L11" s="3">
        <v>383394</v>
      </c>
    </row>
    <row r="12" spans="1:15" x14ac:dyDescent="0.25">
      <c r="A12" s="29" t="s">
        <v>9</v>
      </c>
      <c r="B12" s="30" t="s">
        <v>16</v>
      </c>
      <c r="C12" s="31" t="s">
        <v>17</v>
      </c>
      <c r="D12" s="32">
        <v>2506</v>
      </c>
      <c r="E12" s="33">
        <v>3591</v>
      </c>
      <c r="F12" s="32">
        <v>3995</v>
      </c>
      <c r="G12" s="32">
        <f t="shared" ref="G12:G44" si="0">AVERAGE(D12:F12)</f>
        <v>3364</v>
      </c>
      <c r="H12" s="41">
        <f t="shared" ref="H12:H44" si="1">G12/I12</f>
        <v>0.97999611575063128</v>
      </c>
      <c r="I12" s="4">
        <f t="shared" ref="I12:I33" si="2">AVERAGE(J12:L12)</f>
        <v>3432.6666666666665</v>
      </c>
      <c r="J12" s="3">
        <v>2589</v>
      </c>
      <c r="K12" s="4">
        <v>3802</v>
      </c>
      <c r="L12" s="3">
        <v>3907</v>
      </c>
    </row>
    <row r="13" spans="1:15" x14ac:dyDescent="0.25">
      <c r="A13" s="24"/>
      <c r="B13" s="25" t="s">
        <v>23</v>
      </c>
      <c r="C13" s="26" t="s">
        <v>129</v>
      </c>
      <c r="D13" s="27">
        <v>13317</v>
      </c>
      <c r="E13" s="28">
        <v>13624</v>
      </c>
      <c r="F13" s="27">
        <v>12707</v>
      </c>
      <c r="G13" s="27">
        <f t="shared" si="0"/>
        <v>13216</v>
      </c>
      <c r="H13" s="38">
        <f t="shared" si="1"/>
        <v>1.048972140646083</v>
      </c>
      <c r="I13" s="4">
        <f t="shared" si="2"/>
        <v>12599</v>
      </c>
      <c r="J13" s="3">
        <v>12198</v>
      </c>
      <c r="K13" s="4">
        <v>13675</v>
      </c>
      <c r="L13" s="3">
        <v>11924</v>
      </c>
    </row>
    <row r="14" spans="1:15" x14ac:dyDescent="0.25">
      <c r="A14" s="29"/>
      <c r="B14" s="30" t="s">
        <v>26</v>
      </c>
      <c r="C14" s="31" t="s">
        <v>29</v>
      </c>
      <c r="D14" s="32">
        <v>63523</v>
      </c>
      <c r="E14" s="33">
        <v>60811</v>
      </c>
      <c r="F14" s="32">
        <v>64362</v>
      </c>
      <c r="G14" s="27">
        <f t="shared" si="0"/>
        <v>62898.666666666664</v>
      </c>
      <c r="H14" s="38">
        <f t="shared" si="1"/>
        <v>0.97717798273460277</v>
      </c>
      <c r="I14" s="4">
        <f t="shared" si="2"/>
        <v>64367.666666666664</v>
      </c>
      <c r="J14" s="3">
        <v>62993</v>
      </c>
      <c r="K14" s="4">
        <v>62711</v>
      </c>
      <c r="L14" s="3">
        <v>67399</v>
      </c>
    </row>
    <row r="15" spans="1:15" x14ac:dyDescent="0.25">
      <c r="A15" s="29" t="s">
        <v>33</v>
      </c>
      <c r="B15" s="25" t="s">
        <v>36</v>
      </c>
      <c r="C15" s="26" t="s">
        <v>102</v>
      </c>
      <c r="D15" s="27"/>
      <c r="E15" s="28"/>
      <c r="F15" s="27">
        <v>102991</v>
      </c>
      <c r="G15" s="27">
        <f t="shared" si="0"/>
        <v>102991</v>
      </c>
      <c r="H15" s="38">
        <f t="shared" si="1"/>
        <v>0.97608848114942093</v>
      </c>
      <c r="I15" s="4">
        <f t="shared" si="2"/>
        <v>105514</v>
      </c>
      <c r="J15" s="3"/>
      <c r="K15" s="4"/>
      <c r="L15" s="3">
        <v>105514</v>
      </c>
    </row>
    <row r="16" spans="1:15" x14ac:dyDescent="0.25">
      <c r="A16" s="29"/>
      <c r="B16" s="30"/>
      <c r="C16" s="31" t="s">
        <v>37</v>
      </c>
      <c r="D16" s="32">
        <v>1679</v>
      </c>
      <c r="E16" s="33">
        <v>1640</v>
      </c>
      <c r="F16" s="32">
        <v>1622</v>
      </c>
      <c r="G16" s="32">
        <f t="shared" si="0"/>
        <v>1647</v>
      </c>
      <c r="H16" s="41">
        <f t="shared" si="1"/>
        <v>1</v>
      </c>
      <c r="I16" s="4">
        <f t="shared" si="2"/>
        <v>1647</v>
      </c>
      <c r="J16" s="3">
        <v>1679</v>
      </c>
      <c r="K16" s="4">
        <v>1640</v>
      </c>
      <c r="L16" s="3">
        <v>1622</v>
      </c>
    </row>
    <row r="17" spans="1:12" x14ac:dyDescent="0.25">
      <c r="A17" s="24"/>
      <c r="B17" s="25"/>
      <c r="C17" s="26" t="s">
        <v>38</v>
      </c>
      <c r="D17" s="27">
        <v>9216</v>
      </c>
      <c r="E17" s="28">
        <v>8994</v>
      </c>
      <c r="F17" s="27">
        <v>8128</v>
      </c>
      <c r="G17" s="27">
        <f t="shared" si="0"/>
        <v>8779.3333333333339</v>
      </c>
      <c r="H17" s="38">
        <f t="shared" si="1"/>
        <v>1.0133507752683624</v>
      </c>
      <c r="I17" s="4">
        <v>8663.6666666666661</v>
      </c>
      <c r="J17" s="3"/>
      <c r="K17" s="4"/>
      <c r="L17" s="3"/>
    </row>
    <row r="18" spans="1:12" x14ac:dyDescent="0.25">
      <c r="A18" s="29"/>
      <c r="B18" s="30"/>
      <c r="C18" s="31" t="s">
        <v>103</v>
      </c>
      <c r="D18" s="32">
        <v>447</v>
      </c>
      <c r="E18" s="33">
        <v>399</v>
      </c>
      <c r="F18" s="32">
        <v>503</v>
      </c>
      <c r="G18" s="27">
        <f t="shared" si="0"/>
        <v>449.66666666666669</v>
      </c>
      <c r="H18" s="38">
        <f t="shared" si="1"/>
        <v>0.92651098901098905</v>
      </c>
      <c r="I18" s="4">
        <v>485.33333333333331</v>
      </c>
      <c r="J18" s="3"/>
      <c r="K18" s="4"/>
      <c r="L18" s="3"/>
    </row>
    <row r="19" spans="1:12" x14ac:dyDescent="0.25">
      <c r="A19" s="24"/>
      <c r="B19" s="25"/>
      <c r="C19" s="26" t="s">
        <v>39</v>
      </c>
      <c r="D19" s="27">
        <v>6255</v>
      </c>
      <c r="E19" s="28">
        <v>6550</v>
      </c>
      <c r="F19" s="27">
        <v>6300</v>
      </c>
      <c r="G19" s="32">
        <f t="shared" si="0"/>
        <v>6368.333333333333</v>
      </c>
      <c r="H19" s="41">
        <f t="shared" si="1"/>
        <v>0.96709693748418113</v>
      </c>
      <c r="I19" s="4">
        <v>6585</v>
      </c>
      <c r="J19" s="3"/>
      <c r="K19" s="4"/>
      <c r="L19" s="3"/>
    </row>
    <row r="20" spans="1:12" x14ac:dyDescent="0.25">
      <c r="A20" s="29"/>
      <c r="B20" s="30" t="s">
        <v>41</v>
      </c>
      <c r="C20" s="31" t="s">
        <v>42</v>
      </c>
      <c r="D20" s="32">
        <v>124582</v>
      </c>
      <c r="E20" s="33">
        <v>127709</v>
      </c>
      <c r="F20" s="32">
        <v>118393</v>
      </c>
      <c r="G20" s="27">
        <f t="shared" si="0"/>
        <v>123561.33333333333</v>
      </c>
      <c r="H20" s="38">
        <f t="shared" si="1"/>
        <v>0.89974465275687632</v>
      </c>
      <c r="I20" s="4">
        <f t="shared" si="2"/>
        <v>137329.33333333334</v>
      </c>
      <c r="J20" s="3">
        <v>135103</v>
      </c>
      <c r="K20" s="4">
        <v>138254</v>
      </c>
      <c r="L20" s="3">
        <v>138631</v>
      </c>
    </row>
    <row r="21" spans="1:12" x14ac:dyDescent="0.25">
      <c r="A21" s="24"/>
      <c r="B21" s="25" t="s">
        <v>44</v>
      </c>
      <c r="C21" s="26" t="s">
        <v>45</v>
      </c>
      <c r="D21" s="27">
        <v>3899</v>
      </c>
      <c r="E21" s="28">
        <v>4720</v>
      </c>
      <c r="F21" s="27">
        <v>5114</v>
      </c>
      <c r="G21" s="27">
        <f t="shared" si="0"/>
        <v>4577.666666666667</v>
      </c>
      <c r="H21" s="38">
        <f t="shared" si="1"/>
        <v>0.82520129792092312</v>
      </c>
      <c r="I21" s="4">
        <f t="shared" si="2"/>
        <v>5547.333333333333</v>
      </c>
      <c r="J21" s="3">
        <v>4573</v>
      </c>
      <c r="K21" s="4">
        <v>5715</v>
      </c>
      <c r="L21" s="3">
        <v>6354</v>
      </c>
    </row>
    <row r="22" spans="1:12" x14ac:dyDescent="0.25">
      <c r="A22" s="29" t="s">
        <v>50</v>
      </c>
      <c r="B22" s="30" t="s">
        <v>51</v>
      </c>
      <c r="C22" s="31" t="s">
        <v>52</v>
      </c>
      <c r="D22" s="32">
        <v>15248</v>
      </c>
      <c r="E22" s="33">
        <v>15037</v>
      </c>
      <c r="F22" s="32">
        <v>13871</v>
      </c>
      <c r="G22" s="32">
        <f t="shared" si="0"/>
        <v>14718.666666666666</v>
      </c>
      <c r="H22" s="41">
        <f t="shared" si="1"/>
        <v>1.0064274969230067</v>
      </c>
      <c r="I22" s="4">
        <f t="shared" si="2"/>
        <v>14624.666666666666</v>
      </c>
      <c r="J22" s="3">
        <v>15262</v>
      </c>
      <c r="K22" s="4">
        <v>15004</v>
      </c>
      <c r="L22" s="3">
        <v>13608</v>
      </c>
    </row>
    <row r="23" spans="1:12" x14ac:dyDescent="0.25">
      <c r="A23" s="24"/>
      <c r="B23" s="25"/>
      <c r="C23" s="26" t="s">
        <v>53</v>
      </c>
      <c r="D23" s="27">
        <v>32200</v>
      </c>
      <c r="E23" s="28">
        <v>31051</v>
      </c>
      <c r="F23" s="27">
        <v>27784</v>
      </c>
      <c r="G23" s="27">
        <f t="shared" si="0"/>
        <v>30345</v>
      </c>
      <c r="H23" s="38">
        <f t="shared" si="1"/>
        <v>1.0273323327277035</v>
      </c>
      <c r="I23" s="4">
        <f t="shared" si="2"/>
        <v>29537.666666666668</v>
      </c>
      <c r="J23" s="3">
        <v>31207</v>
      </c>
      <c r="K23" s="4">
        <v>30595</v>
      </c>
      <c r="L23" s="3">
        <v>26811</v>
      </c>
    </row>
    <row r="24" spans="1:12" x14ac:dyDescent="0.25">
      <c r="A24" s="29"/>
      <c r="B24" s="30"/>
      <c r="C24" s="31" t="s">
        <v>54</v>
      </c>
      <c r="D24" s="32">
        <v>13887</v>
      </c>
      <c r="E24" s="33">
        <v>13546</v>
      </c>
      <c r="F24" s="32">
        <v>13437</v>
      </c>
      <c r="G24" s="27">
        <f t="shared" si="0"/>
        <v>13623.333333333334</v>
      </c>
      <c r="H24" s="38">
        <f t="shared" si="1"/>
        <v>0.9611947318908749</v>
      </c>
      <c r="I24" s="4">
        <f t="shared" si="2"/>
        <v>14173.333333333334</v>
      </c>
      <c r="J24" s="3">
        <v>14504</v>
      </c>
      <c r="K24" s="4">
        <v>14042</v>
      </c>
      <c r="L24" s="3">
        <v>13974</v>
      </c>
    </row>
    <row r="25" spans="1:12" x14ac:dyDescent="0.25">
      <c r="A25" s="24"/>
      <c r="B25" s="25"/>
      <c r="C25" s="26" t="s">
        <v>55</v>
      </c>
      <c r="D25" s="27">
        <v>186103</v>
      </c>
      <c r="E25" s="28">
        <v>195897</v>
      </c>
      <c r="F25" s="27">
        <v>195676</v>
      </c>
      <c r="G25" s="32">
        <f t="shared" si="0"/>
        <v>192558.66666666666</v>
      </c>
      <c r="H25" s="41">
        <f t="shared" si="1"/>
        <v>0.99779429418277465</v>
      </c>
      <c r="I25" s="4">
        <f t="shared" si="2"/>
        <v>192984.33333333334</v>
      </c>
      <c r="J25" s="3">
        <v>185735</v>
      </c>
      <c r="K25" s="4">
        <v>197039</v>
      </c>
      <c r="L25" s="3">
        <v>196179</v>
      </c>
    </row>
    <row r="26" spans="1:12" x14ac:dyDescent="0.25">
      <c r="A26" s="29"/>
      <c r="B26" s="30"/>
      <c r="C26" s="31" t="s">
        <v>57</v>
      </c>
      <c r="D26" s="32">
        <v>71630</v>
      </c>
      <c r="E26" s="33">
        <v>65641</v>
      </c>
      <c r="F26" s="32">
        <v>69705</v>
      </c>
      <c r="G26" s="27">
        <f t="shared" si="0"/>
        <v>68992</v>
      </c>
      <c r="H26" s="38">
        <f t="shared" si="1"/>
        <v>1.1438045028018171</v>
      </c>
      <c r="I26" s="4">
        <f t="shared" si="2"/>
        <v>60318</v>
      </c>
      <c r="J26" s="3">
        <v>62120</v>
      </c>
      <c r="K26" s="4">
        <v>60787</v>
      </c>
      <c r="L26" s="3">
        <v>58047</v>
      </c>
    </row>
    <row r="27" spans="1:12" x14ac:dyDescent="0.25">
      <c r="A27" s="24"/>
      <c r="B27" s="25"/>
      <c r="C27" s="26" t="s">
        <v>58</v>
      </c>
      <c r="D27" s="27">
        <v>147803</v>
      </c>
      <c r="E27" s="28">
        <v>135661</v>
      </c>
      <c r="F27" s="27">
        <v>148766</v>
      </c>
      <c r="G27" s="27">
        <f t="shared" si="0"/>
        <v>144076.66666666666</v>
      </c>
      <c r="H27" s="38">
        <f t="shared" si="1"/>
        <v>0.93161048366238453</v>
      </c>
      <c r="I27" s="4">
        <f t="shared" si="2"/>
        <v>154653.33333333334</v>
      </c>
      <c r="J27" s="3">
        <v>157301</v>
      </c>
      <c r="K27" s="4">
        <v>144882</v>
      </c>
      <c r="L27" s="3">
        <v>161777</v>
      </c>
    </row>
    <row r="28" spans="1:12" x14ac:dyDescent="0.25">
      <c r="A28" s="29"/>
      <c r="B28" s="30"/>
      <c r="C28" s="31" t="s">
        <v>59</v>
      </c>
      <c r="D28" s="32">
        <v>8373</v>
      </c>
      <c r="E28" s="33">
        <v>8608</v>
      </c>
      <c r="F28" s="32">
        <v>8099</v>
      </c>
      <c r="G28" s="32">
        <f t="shared" si="0"/>
        <v>8360</v>
      </c>
      <c r="H28" s="41">
        <f t="shared" si="1"/>
        <v>1.0040433964530204</v>
      </c>
      <c r="I28" s="4">
        <f t="shared" si="2"/>
        <v>8326.3333333333339</v>
      </c>
      <c r="J28" s="3">
        <v>8207</v>
      </c>
      <c r="K28" s="4">
        <v>8601</v>
      </c>
      <c r="L28" s="3">
        <v>8171</v>
      </c>
    </row>
    <row r="29" spans="1:12" x14ac:dyDescent="0.25">
      <c r="A29" s="24"/>
      <c r="B29" s="25" t="s">
        <v>60</v>
      </c>
      <c r="C29" s="26" t="s">
        <v>61</v>
      </c>
      <c r="D29" s="27">
        <v>6769</v>
      </c>
      <c r="E29" s="28">
        <v>6695</v>
      </c>
      <c r="F29" s="27">
        <v>6452</v>
      </c>
      <c r="G29" s="27">
        <f t="shared" si="0"/>
        <v>6638.666666666667</v>
      </c>
      <c r="H29" s="38">
        <f t="shared" si="1"/>
        <v>0.97407805927809854</v>
      </c>
      <c r="I29" s="4">
        <f t="shared" si="2"/>
        <v>6815.333333333333</v>
      </c>
      <c r="J29" s="3">
        <v>6863</v>
      </c>
      <c r="K29" s="4">
        <v>6958</v>
      </c>
      <c r="L29" s="3">
        <v>6625</v>
      </c>
    </row>
    <row r="30" spans="1:12" x14ac:dyDescent="0.25">
      <c r="A30" s="29"/>
      <c r="B30" s="30"/>
      <c r="C30" s="31" t="s">
        <v>63</v>
      </c>
      <c r="D30" s="32">
        <v>7577</v>
      </c>
      <c r="E30" s="33">
        <v>6802</v>
      </c>
      <c r="F30" s="32">
        <v>6326</v>
      </c>
      <c r="G30" s="27">
        <f t="shared" si="0"/>
        <v>6901.666666666667</v>
      </c>
      <c r="H30" s="38">
        <f t="shared" si="1"/>
        <v>1.2399688585459336</v>
      </c>
      <c r="I30" s="4">
        <f t="shared" si="2"/>
        <v>5566</v>
      </c>
      <c r="J30" s="3">
        <v>5882</v>
      </c>
      <c r="K30" s="4">
        <v>5469</v>
      </c>
      <c r="L30" s="3">
        <v>5347</v>
      </c>
    </row>
    <row r="31" spans="1:12" x14ac:dyDescent="0.25">
      <c r="A31" s="24"/>
      <c r="B31" s="25"/>
      <c r="C31" s="26" t="s">
        <v>67</v>
      </c>
      <c r="D31" s="27">
        <v>10412</v>
      </c>
      <c r="E31" s="28">
        <v>11049</v>
      </c>
      <c r="F31" s="27">
        <v>11070</v>
      </c>
      <c r="G31" s="32">
        <f t="shared" si="0"/>
        <v>10843.666666666666</v>
      </c>
      <c r="H31" s="41">
        <f t="shared" si="1"/>
        <v>0.98183080312679194</v>
      </c>
      <c r="I31" s="4">
        <f t="shared" si="2"/>
        <v>11044.333333333334</v>
      </c>
      <c r="J31" s="3">
        <v>10784</v>
      </c>
      <c r="K31" s="4">
        <v>11135</v>
      </c>
      <c r="L31" s="3">
        <v>11214</v>
      </c>
    </row>
    <row r="32" spans="1:12" x14ac:dyDescent="0.25">
      <c r="A32" s="29"/>
      <c r="B32" s="30"/>
      <c r="C32" s="31" t="s">
        <v>68</v>
      </c>
      <c r="D32" s="32">
        <v>1236</v>
      </c>
      <c r="E32" s="33">
        <v>1267</v>
      </c>
      <c r="F32" s="32">
        <v>1293</v>
      </c>
      <c r="G32" s="27">
        <f t="shared" si="0"/>
        <v>1265.3333333333333</v>
      </c>
      <c r="H32" s="38"/>
      <c r="I32" s="4" t="e">
        <f t="shared" si="2"/>
        <v>#DIV/0!</v>
      </c>
    </row>
    <row r="33" spans="1:12" x14ac:dyDescent="0.25">
      <c r="A33" s="24"/>
      <c r="B33" s="25"/>
      <c r="C33" s="26" t="s">
        <v>69</v>
      </c>
      <c r="D33" s="27">
        <v>11081</v>
      </c>
      <c r="E33" s="28">
        <v>11035</v>
      </c>
      <c r="F33" s="27">
        <v>11035</v>
      </c>
      <c r="G33" s="27">
        <f t="shared" si="0"/>
        <v>11050.333333333334</v>
      </c>
      <c r="H33" s="38">
        <f t="shared" si="1"/>
        <v>0.99272324369647247</v>
      </c>
      <c r="I33" s="4">
        <f t="shared" si="2"/>
        <v>11131.333333333334</v>
      </c>
      <c r="J33" s="3">
        <v>11334</v>
      </c>
      <c r="K33" s="4">
        <v>10994</v>
      </c>
      <c r="L33" s="3">
        <v>11066</v>
      </c>
    </row>
    <row r="34" spans="1:12" x14ac:dyDescent="0.25">
      <c r="A34" s="29"/>
      <c r="B34" s="30"/>
      <c r="C34" s="31" t="s">
        <v>173</v>
      </c>
      <c r="D34" s="32">
        <v>3770</v>
      </c>
      <c r="E34" s="33">
        <v>4179</v>
      </c>
      <c r="F34" s="32">
        <v>3771</v>
      </c>
      <c r="G34" s="32">
        <f t="shared" si="0"/>
        <v>3906.6666666666665</v>
      </c>
      <c r="H34" s="41">
        <f t="shared" si="1"/>
        <v>0.94615322515540479</v>
      </c>
      <c r="I34" s="1">
        <v>4129</v>
      </c>
    </row>
    <row r="35" spans="1:12" x14ac:dyDescent="0.25">
      <c r="A35" s="24"/>
      <c r="B35" s="25" t="s">
        <v>70</v>
      </c>
      <c r="C35" s="26" t="s">
        <v>72</v>
      </c>
      <c r="D35" s="27">
        <v>73</v>
      </c>
      <c r="E35" s="28">
        <v>62</v>
      </c>
      <c r="F35" s="27">
        <v>64</v>
      </c>
      <c r="G35" s="27">
        <f t="shared" si="0"/>
        <v>66.333333333333329</v>
      </c>
      <c r="H35" s="38">
        <f t="shared" si="1"/>
        <v>0.89639639639639634</v>
      </c>
      <c r="I35" s="4">
        <f t="shared" ref="I35:I44" si="3">AVERAGE(J35:L35)</f>
        <v>74</v>
      </c>
      <c r="J35" s="3">
        <v>93</v>
      </c>
      <c r="K35" s="4">
        <v>60</v>
      </c>
      <c r="L35" s="3">
        <v>69</v>
      </c>
    </row>
    <row r="36" spans="1:12" x14ac:dyDescent="0.25">
      <c r="A36" s="29"/>
      <c r="B36" s="30"/>
      <c r="C36" s="31" t="s">
        <v>73</v>
      </c>
      <c r="D36" s="32">
        <v>4621</v>
      </c>
      <c r="E36" s="33">
        <v>4979</v>
      </c>
      <c r="F36" s="32">
        <v>5204</v>
      </c>
      <c r="G36" s="27">
        <f t="shared" si="0"/>
        <v>4934.666666666667</v>
      </c>
      <c r="H36" s="38">
        <f t="shared" si="1"/>
        <v>0.98588172615876413</v>
      </c>
      <c r="I36" s="4">
        <f t="shared" si="3"/>
        <v>5005.333333333333</v>
      </c>
      <c r="J36" s="3">
        <v>4777</v>
      </c>
      <c r="K36" s="4">
        <v>5070</v>
      </c>
      <c r="L36" s="3">
        <v>5169</v>
      </c>
    </row>
    <row r="37" spans="1:12" x14ac:dyDescent="0.25">
      <c r="A37" s="24"/>
      <c r="B37" s="25"/>
      <c r="C37" s="26" t="s">
        <v>74</v>
      </c>
      <c r="D37" s="27">
        <v>17485</v>
      </c>
      <c r="E37" s="28">
        <v>17485</v>
      </c>
      <c r="F37" s="27">
        <v>13887</v>
      </c>
      <c r="G37" s="32">
        <f t="shared" si="0"/>
        <v>16285.666666666666</v>
      </c>
      <c r="H37" s="41">
        <f t="shared" si="1"/>
        <v>1.0427943310851191</v>
      </c>
      <c r="I37" s="4">
        <f t="shared" si="3"/>
        <v>15617.333333333334</v>
      </c>
      <c r="J37" s="3">
        <v>17424</v>
      </c>
      <c r="K37" s="4">
        <v>16256</v>
      </c>
      <c r="L37" s="3">
        <v>13172</v>
      </c>
    </row>
    <row r="38" spans="1:12" x14ac:dyDescent="0.25">
      <c r="A38" s="29"/>
      <c r="B38" s="30"/>
      <c r="C38" s="31" t="s">
        <v>76</v>
      </c>
      <c r="D38" s="32">
        <v>129132</v>
      </c>
      <c r="E38" s="33">
        <v>146898</v>
      </c>
      <c r="F38" s="32"/>
      <c r="G38" s="27">
        <f t="shared" si="0"/>
        <v>138015</v>
      </c>
      <c r="H38" s="38">
        <f t="shared" si="1"/>
        <v>0.89884823164318306</v>
      </c>
      <c r="I38" s="4">
        <f t="shared" si="3"/>
        <v>153546.5</v>
      </c>
      <c r="J38" s="3">
        <v>148239</v>
      </c>
      <c r="K38" s="4">
        <v>158854</v>
      </c>
      <c r="L38" s="3"/>
    </row>
    <row r="39" spans="1:12" x14ac:dyDescent="0.25">
      <c r="A39" s="24"/>
      <c r="B39" s="25"/>
      <c r="C39" s="26" t="s">
        <v>78</v>
      </c>
      <c r="D39" s="27">
        <v>4447</v>
      </c>
      <c r="E39" s="28">
        <v>3826</v>
      </c>
      <c r="F39" s="27">
        <v>2856</v>
      </c>
      <c r="G39" s="27">
        <f t="shared" si="0"/>
        <v>3709.6666666666665</v>
      </c>
      <c r="H39" s="38">
        <f t="shared" si="1"/>
        <v>0.96664639972205335</v>
      </c>
      <c r="I39" s="4">
        <f t="shared" si="3"/>
        <v>3837.6666666666665</v>
      </c>
      <c r="J39" s="3">
        <v>4285</v>
      </c>
      <c r="K39" s="4">
        <v>3861</v>
      </c>
      <c r="L39" s="3">
        <v>3367</v>
      </c>
    </row>
    <row r="40" spans="1:12" x14ac:dyDescent="0.25">
      <c r="A40" s="29"/>
      <c r="B40" s="30"/>
      <c r="C40" s="31" t="s">
        <v>79</v>
      </c>
      <c r="D40" s="32">
        <v>12660</v>
      </c>
      <c r="E40" s="33">
        <v>12509</v>
      </c>
      <c r="F40" s="32">
        <v>11955</v>
      </c>
      <c r="G40" s="32">
        <f t="shared" si="0"/>
        <v>12374.666666666666</v>
      </c>
      <c r="H40" s="41">
        <f t="shared" si="1"/>
        <v>0.99469481806977122</v>
      </c>
      <c r="I40" s="4">
        <f t="shared" si="3"/>
        <v>12440.666666666666</v>
      </c>
      <c r="J40" s="3">
        <v>12774</v>
      </c>
      <c r="K40" s="4">
        <v>12622</v>
      </c>
      <c r="L40" s="3">
        <v>11926</v>
      </c>
    </row>
    <row r="41" spans="1:12" x14ac:dyDescent="0.25">
      <c r="A41" s="24"/>
      <c r="B41" s="25"/>
      <c r="C41" s="26" t="s">
        <v>80</v>
      </c>
      <c r="D41" s="27"/>
      <c r="E41" s="28"/>
      <c r="F41" s="27">
        <v>40463</v>
      </c>
      <c r="G41" s="27">
        <f t="shared" si="0"/>
        <v>40463</v>
      </c>
      <c r="H41" s="38">
        <f t="shared" si="1"/>
        <v>1.0812623590401369</v>
      </c>
      <c r="I41" s="4">
        <f t="shared" si="3"/>
        <v>37422</v>
      </c>
      <c r="J41" s="3"/>
      <c r="K41" s="4"/>
      <c r="L41" s="3">
        <v>37422</v>
      </c>
    </row>
    <row r="42" spans="1:12" x14ac:dyDescent="0.25">
      <c r="A42" s="29"/>
      <c r="B42" s="30"/>
      <c r="C42" s="31" t="s">
        <v>81</v>
      </c>
      <c r="D42" s="32">
        <v>4383</v>
      </c>
      <c r="E42" s="33">
        <v>4439</v>
      </c>
      <c r="F42" s="32">
        <v>4263</v>
      </c>
      <c r="G42" s="27">
        <f t="shared" si="0"/>
        <v>4361.666666666667</v>
      </c>
      <c r="H42" s="38">
        <f t="shared" si="1"/>
        <v>1.0084001233045623</v>
      </c>
      <c r="I42" s="4">
        <f t="shared" si="3"/>
        <v>4325.333333333333</v>
      </c>
      <c r="J42" s="3">
        <v>4426</v>
      </c>
      <c r="K42" s="4">
        <v>4266</v>
      </c>
      <c r="L42" s="3">
        <v>4284</v>
      </c>
    </row>
    <row r="43" spans="1:12" x14ac:dyDescent="0.25">
      <c r="A43" s="24"/>
      <c r="B43" s="25"/>
      <c r="C43" s="26" t="s">
        <v>82</v>
      </c>
      <c r="D43" s="27">
        <v>157312</v>
      </c>
      <c r="E43" s="28">
        <v>165774</v>
      </c>
      <c r="F43" s="27">
        <v>173860</v>
      </c>
      <c r="G43" s="32">
        <f t="shared" si="0"/>
        <v>165648.66666666666</v>
      </c>
      <c r="H43" s="41">
        <f t="shared" si="1"/>
        <v>0.9874675362094214</v>
      </c>
      <c r="I43" s="4">
        <f t="shared" si="3"/>
        <v>167751</v>
      </c>
      <c r="J43" s="3">
        <v>159209</v>
      </c>
      <c r="K43" s="4">
        <v>168964</v>
      </c>
      <c r="L43" s="3">
        <v>175080</v>
      </c>
    </row>
    <row r="44" spans="1:12" x14ac:dyDescent="0.25">
      <c r="A44" s="29"/>
      <c r="B44" s="30" t="s">
        <v>83</v>
      </c>
      <c r="C44" s="31" t="s">
        <v>85</v>
      </c>
      <c r="D44" s="27">
        <v>59244</v>
      </c>
      <c r="E44" s="27">
        <v>54697</v>
      </c>
      <c r="F44" s="27">
        <v>55780</v>
      </c>
      <c r="G44" s="27">
        <f t="shared" si="0"/>
        <v>56573.666666666664</v>
      </c>
      <c r="H44" s="38">
        <f t="shared" si="1"/>
        <v>0.98239774950509939</v>
      </c>
      <c r="I44" s="4">
        <f t="shared" si="3"/>
        <v>57587.333333333336</v>
      </c>
      <c r="J44" s="5">
        <v>58151</v>
      </c>
      <c r="K44" s="6">
        <v>57566</v>
      </c>
      <c r="L44" s="5">
        <v>57045</v>
      </c>
    </row>
    <row r="46" spans="1:12" x14ac:dyDescent="0.25">
      <c r="A46" s="1" t="s">
        <v>130</v>
      </c>
    </row>
  </sheetData>
  <mergeCells count="3">
    <mergeCell ref="D9:F9"/>
    <mergeCell ref="D3:H3"/>
    <mergeCell ref="C4:H7"/>
  </mergeCells>
  <conditionalFormatting sqref="J33:L33 J35:L44 J13:L31">
    <cfRule type="containsBlanks" dxfId="21" priority="8">
      <formula>LEN(TRIM(J13))=0</formula>
    </cfRule>
  </conditionalFormatting>
  <conditionalFormatting sqref="J11:L12">
    <cfRule type="containsBlanks" dxfId="20" priority="4">
      <formula>LEN(TRIM(J11))=0</formula>
    </cfRule>
  </conditionalFormatting>
  <conditionalFormatting sqref="D11:F43 G11:H44">
    <cfRule type="containsBlanks" dxfId="19" priority="3">
      <formula>LEN(TRIM(D11))=0</formula>
    </cfRule>
  </conditionalFormatting>
  <conditionalFormatting sqref="D44:F44">
    <cfRule type="containsBlanks" dxfId="18" priority="1">
      <formula>LEN(TRIM(D44))=0</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6"/>
  <sheetViews>
    <sheetView zoomScaleNormal="100" workbookViewId="0">
      <selection activeCell="G35" sqref="G35"/>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7.375" style="1" customWidth="1"/>
    <col min="9" max="13" width="9" style="1" hidden="1" customWidth="1"/>
    <col min="14" max="16384" width="9" style="1"/>
  </cols>
  <sheetData>
    <row r="3" spans="1:15" ht="26.25" customHeight="1" x14ac:dyDescent="0.25">
      <c r="D3" s="133" t="s">
        <v>164</v>
      </c>
      <c r="E3" s="133"/>
      <c r="F3" s="133"/>
      <c r="G3" s="133"/>
      <c r="H3" s="133"/>
    </row>
    <row r="4" spans="1:15" ht="15.75" customHeight="1" x14ac:dyDescent="0.25">
      <c r="D4" s="133"/>
      <c r="E4" s="133"/>
      <c r="F4" s="133"/>
      <c r="G4" s="133"/>
      <c r="H4" s="133"/>
    </row>
    <row r="5" spans="1:15" ht="21" customHeight="1" x14ac:dyDescent="0.25">
      <c r="D5" s="133"/>
      <c r="E5" s="133"/>
      <c r="F5" s="133"/>
      <c r="G5" s="133"/>
      <c r="H5" s="133"/>
    </row>
    <row r="7" spans="1:15" ht="15.75" customHeight="1" x14ac:dyDescent="0.25">
      <c r="C7" s="135" t="s">
        <v>122</v>
      </c>
      <c r="D7" s="135"/>
      <c r="E7" s="135"/>
      <c r="F7" s="135"/>
      <c r="G7" s="135"/>
      <c r="H7" s="135"/>
      <c r="I7" s="20"/>
      <c r="J7" s="20"/>
      <c r="K7" s="20"/>
      <c r="L7" s="20"/>
      <c r="M7" s="20"/>
      <c r="N7" s="20"/>
      <c r="O7" s="20"/>
    </row>
    <row r="8" spans="1:15" x14ac:dyDescent="0.25">
      <c r="C8" s="135"/>
      <c r="D8" s="135"/>
      <c r="E8" s="135"/>
      <c r="F8" s="135"/>
      <c r="G8" s="135"/>
      <c r="H8" s="135"/>
      <c r="I8" s="20"/>
      <c r="J8" s="20"/>
      <c r="K8" s="20"/>
      <c r="L8" s="20"/>
      <c r="M8" s="20"/>
      <c r="N8" s="20"/>
      <c r="O8" s="20"/>
    </row>
    <row r="9" spans="1:15" x14ac:dyDescent="0.25">
      <c r="C9" s="135"/>
      <c r="D9" s="135"/>
      <c r="E9" s="135"/>
      <c r="F9" s="135"/>
      <c r="G9" s="135"/>
      <c r="H9" s="135"/>
      <c r="I9" s="20"/>
      <c r="J9" s="20"/>
      <c r="K9" s="20"/>
      <c r="L9" s="20"/>
      <c r="M9" s="20"/>
      <c r="N9" s="20"/>
      <c r="O9" s="20"/>
    </row>
    <row r="10" spans="1:15" ht="18" customHeight="1" x14ac:dyDescent="0.25">
      <c r="C10" s="135"/>
      <c r="D10" s="135"/>
      <c r="E10" s="135"/>
      <c r="F10" s="135"/>
      <c r="G10" s="135"/>
      <c r="H10" s="135"/>
      <c r="I10" s="20"/>
      <c r="J10" s="20"/>
      <c r="K10" s="20"/>
      <c r="L10" s="20"/>
      <c r="M10" s="20"/>
      <c r="N10" s="20"/>
      <c r="O10" s="20"/>
    </row>
    <row r="12" spans="1:15" ht="52.5" customHeight="1" x14ac:dyDescent="0.25">
      <c r="D12" s="129" t="s">
        <v>96</v>
      </c>
      <c r="E12" s="130"/>
      <c r="F12" s="131"/>
      <c r="G12" s="15" t="s">
        <v>110</v>
      </c>
      <c r="H12" s="13" t="s">
        <v>160</v>
      </c>
    </row>
    <row r="13" spans="1:15" x14ac:dyDescent="0.25">
      <c r="A13" s="2" t="s">
        <v>95</v>
      </c>
      <c r="B13" s="2" t="s">
        <v>97</v>
      </c>
      <c r="C13" s="2" t="s">
        <v>98</v>
      </c>
      <c r="D13" s="8">
        <v>2011</v>
      </c>
      <c r="E13" s="9">
        <v>2012</v>
      </c>
      <c r="F13" s="9">
        <v>2013</v>
      </c>
      <c r="G13" s="10" t="s">
        <v>99</v>
      </c>
      <c r="H13" s="10" t="s">
        <v>99</v>
      </c>
    </row>
    <row r="14" spans="1:15" x14ac:dyDescent="0.25">
      <c r="A14" s="24" t="s">
        <v>0</v>
      </c>
      <c r="B14" s="25" t="s">
        <v>5</v>
      </c>
      <c r="C14" s="26" t="s">
        <v>6</v>
      </c>
      <c r="D14" s="27">
        <v>272540</v>
      </c>
      <c r="E14" s="28">
        <v>281174</v>
      </c>
      <c r="F14" s="27">
        <v>281376</v>
      </c>
      <c r="G14" s="27">
        <f>AVERAGE(D14:F14)</f>
        <v>278363.33333333331</v>
      </c>
      <c r="H14" s="38">
        <f>G14/I14</f>
        <v>0.22515372837307968</v>
      </c>
      <c r="I14" s="4">
        <f>AVERAGE(J14:L14)</f>
        <v>1236325.6666666667</v>
      </c>
      <c r="J14" s="4">
        <v>1237254</v>
      </c>
      <c r="K14" s="3">
        <v>1222061</v>
      </c>
      <c r="L14" s="4">
        <v>1249662</v>
      </c>
    </row>
    <row r="15" spans="1:15" x14ac:dyDescent="0.25">
      <c r="A15" s="29" t="s">
        <v>9</v>
      </c>
      <c r="B15" s="30" t="s">
        <v>16</v>
      </c>
      <c r="C15" s="31" t="s">
        <v>17</v>
      </c>
      <c r="D15" s="32">
        <v>9006</v>
      </c>
      <c r="E15" s="33">
        <v>10183</v>
      </c>
      <c r="F15" s="32">
        <v>11084</v>
      </c>
      <c r="G15" s="32">
        <f t="shared" ref="G15:G36" si="0">AVERAGE(D15:F15)</f>
        <v>10091</v>
      </c>
      <c r="H15" s="41">
        <f t="shared" ref="H15:H36" si="1">G15/I15</f>
        <v>0.64501214471385349</v>
      </c>
      <c r="I15" s="4">
        <f t="shared" ref="I15:I36" si="2">AVERAGE(J15:L15)</f>
        <v>15644.666666666666</v>
      </c>
      <c r="J15" s="4">
        <v>13632</v>
      </c>
      <c r="K15" s="3">
        <v>16144</v>
      </c>
      <c r="L15" s="4">
        <v>17158</v>
      </c>
    </row>
    <row r="16" spans="1:15" x14ac:dyDescent="0.25">
      <c r="A16" s="24"/>
      <c r="B16" s="25" t="s">
        <v>26</v>
      </c>
      <c r="C16" s="26" t="s">
        <v>29</v>
      </c>
      <c r="D16" s="27">
        <v>410248</v>
      </c>
      <c r="E16" s="28">
        <v>400914</v>
      </c>
      <c r="F16" s="27">
        <v>452117</v>
      </c>
      <c r="G16" s="27">
        <f t="shared" si="0"/>
        <v>421093</v>
      </c>
      <c r="H16" s="38">
        <f t="shared" si="1"/>
        <v>0.66120425652408998</v>
      </c>
      <c r="I16" s="4">
        <f t="shared" si="2"/>
        <v>636857.66666666663</v>
      </c>
      <c r="J16" s="4">
        <v>640317</v>
      </c>
      <c r="K16" s="3">
        <v>600840</v>
      </c>
      <c r="L16" s="4">
        <v>669416</v>
      </c>
    </row>
    <row r="17" spans="1:12" x14ac:dyDescent="0.25">
      <c r="A17" s="29" t="s">
        <v>33</v>
      </c>
      <c r="B17" s="30" t="s">
        <v>34</v>
      </c>
      <c r="C17" s="31" t="s">
        <v>35</v>
      </c>
      <c r="D17" s="32">
        <v>44305</v>
      </c>
      <c r="E17" s="33">
        <v>39487</v>
      </c>
      <c r="F17" s="32">
        <v>42755</v>
      </c>
      <c r="G17" s="32">
        <f t="shared" si="0"/>
        <v>42182.333333333336</v>
      </c>
      <c r="H17" s="41">
        <f t="shared" si="1"/>
        <v>0.90520676113563059</v>
      </c>
      <c r="I17" s="4">
        <f t="shared" si="2"/>
        <v>46599.666666666664</v>
      </c>
      <c r="J17" s="4">
        <v>48638</v>
      </c>
      <c r="K17" s="3">
        <v>43695</v>
      </c>
      <c r="L17" s="4">
        <v>47466</v>
      </c>
    </row>
    <row r="18" spans="1:12" x14ac:dyDescent="0.25">
      <c r="A18" s="24"/>
      <c r="B18" s="25" t="s">
        <v>36</v>
      </c>
      <c r="C18" s="26" t="s">
        <v>102</v>
      </c>
      <c r="D18" s="27"/>
      <c r="E18" s="28"/>
      <c r="F18" s="27">
        <v>936181</v>
      </c>
      <c r="G18" s="27">
        <f t="shared" si="0"/>
        <v>936181</v>
      </c>
      <c r="H18" s="38">
        <f t="shared" si="1"/>
        <v>0.98134649089704562</v>
      </c>
      <c r="I18" s="4">
        <f t="shared" si="2"/>
        <v>953976</v>
      </c>
      <c r="J18" s="4"/>
      <c r="K18" s="3"/>
      <c r="L18" s="4">
        <v>953976</v>
      </c>
    </row>
    <row r="19" spans="1:12" x14ac:dyDescent="0.25">
      <c r="A19" s="29"/>
      <c r="B19" s="30"/>
      <c r="C19" s="31" t="s">
        <v>103</v>
      </c>
      <c r="D19" s="32">
        <v>4825</v>
      </c>
      <c r="E19" s="33">
        <v>3751</v>
      </c>
      <c r="F19" s="32">
        <v>3253</v>
      </c>
      <c r="G19" s="32">
        <f>AVERAGE(D19:F19)</f>
        <v>3943</v>
      </c>
      <c r="H19" s="41">
        <f t="shared" si="1"/>
        <v>0.85791993037423842</v>
      </c>
      <c r="I19" s="4">
        <f t="shared" si="2"/>
        <v>4596</v>
      </c>
      <c r="J19" s="4">
        <v>5618</v>
      </c>
      <c r="K19" s="3">
        <v>4435</v>
      </c>
      <c r="L19" s="4">
        <v>3735</v>
      </c>
    </row>
    <row r="20" spans="1:12" x14ac:dyDescent="0.25">
      <c r="A20" s="24"/>
      <c r="B20" s="25" t="s">
        <v>44</v>
      </c>
      <c r="C20" s="26" t="s">
        <v>45</v>
      </c>
      <c r="D20" s="27">
        <v>11307</v>
      </c>
      <c r="E20" s="28">
        <v>10888</v>
      </c>
      <c r="F20" s="27">
        <v>11082</v>
      </c>
      <c r="G20" s="27">
        <f t="shared" si="0"/>
        <v>11092.333333333334</v>
      </c>
      <c r="H20" s="38">
        <f t="shared" si="1"/>
        <v>0.86722089023246129</v>
      </c>
      <c r="I20" s="4">
        <f t="shared" si="2"/>
        <v>12790.666666666666</v>
      </c>
      <c r="J20" s="4">
        <v>13362</v>
      </c>
      <c r="K20" s="3">
        <v>12825</v>
      </c>
      <c r="L20" s="4">
        <v>12185</v>
      </c>
    </row>
    <row r="21" spans="1:12" x14ac:dyDescent="0.25">
      <c r="A21" s="29" t="s">
        <v>50</v>
      </c>
      <c r="B21" s="30" t="s">
        <v>51</v>
      </c>
      <c r="C21" s="31" t="s">
        <v>52</v>
      </c>
      <c r="D21" s="32">
        <v>112104</v>
      </c>
      <c r="E21" s="33">
        <v>110770</v>
      </c>
      <c r="F21" s="32">
        <v>106636</v>
      </c>
      <c r="G21" s="32">
        <f t="shared" si="0"/>
        <v>109836.66666666667</v>
      </c>
      <c r="H21" s="41">
        <f t="shared" si="1"/>
        <v>0.7376753744792216</v>
      </c>
      <c r="I21" s="4">
        <f t="shared" si="2"/>
        <v>148895.66666666666</v>
      </c>
      <c r="J21" s="4">
        <v>153526</v>
      </c>
      <c r="K21" s="3">
        <v>149071</v>
      </c>
      <c r="L21" s="4">
        <v>144090</v>
      </c>
    </row>
    <row r="22" spans="1:12" x14ac:dyDescent="0.25">
      <c r="A22" s="24"/>
      <c r="B22" s="25"/>
      <c r="C22" s="26" t="s">
        <v>53</v>
      </c>
      <c r="D22" s="27">
        <v>82652</v>
      </c>
      <c r="E22" s="28">
        <v>82844</v>
      </c>
      <c r="F22" s="27">
        <v>88134</v>
      </c>
      <c r="G22" s="27">
        <f t="shared" si="0"/>
        <v>84543.333333333328</v>
      </c>
      <c r="H22" s="38">
        <f t="shared" si="1"/>
        <v>0.83824676440648838</v>
      </c>
      <c r="I22" s="4">
        <f t="shared" si="2"/>
        <v>100857.33333333333</v>
      </c>
      <c r="J22" s="4">
        <v>99145</v>
      </c>
      <c r="K22" s="3">
        <v>99561</v>
      </c>
      <c r="L22" s="4">
        <v>103866</v>
      </c>
    </row>
    <row r="23" spans="1:12" x14ac:dyDescent="0.25">
      <c r="A23" s="29"/>
      <c r="B23" s="30"/>
      <c r="C23" s="31" t="s">
        <v>54</v>
      </c>
      <c r="D23" s="32">
        <v>52055</v>
      </c>
      <c r="E23" s="33">
        <v>47822</v>
      </c>
      <c r="F23" s="32">
        <v>48550</v>
      </c>
      <c r="G23" s="32">
        <f t="shared" si="0"/>
        <v>49475.666666666664</v>
      </c>
      <c r="H23" s="41">
        <f t="shared" si="1"/>
        <v>0.61970072730612824</v>
      </c>
      <c r="I23" s="4">
        <f t="shared" si="2"/>
        <v>79838</v>
      </c>
      <c r="J23" s="4">
        <v>84672</v>
      </c>
      <c r="K23" s="3">
        <v>77520</v>
      </c>
      <c r="L23" s="4">
        <v>77322</v>
      </c>
    </row>
    <row r="24" spans="1:12" x14ac:dyDescent="0.25">
      <c r="A24" s="24"/>
      <c r="B24" s="25"/>
      <c r="C24" s="26" t="s">
        <v>57</v>
      </c>
      <c r="D24" s="27">
        <v>186075</v>
      </c>
      <c r="E24" s="28">
        <v>208378</v>
      </c>
      <c r="F24" s="27">
        <v>219785</v>
      </c>
      <c r="G24" s="27">
        <f t="shared" si="0"/>
        <v>204746</v>
      </c>
      <c r="H24" s="38">
        <f t="shared" si="1"/>
        <v>0.85268554341805525</v>
      </c>
      <c r="I24" s="4">
        <f t="shared" si="2"/>
        <v>240119</v>
      </c>
      <c r="J24" s="4">
        <v>220886</v>
      </c>
      <c r="K24" s="3">
        <v>229908</v>
      </c>
      <c r="L24" s="4">
        <v>269563</v>
      </c>
    </row>
    <row r="25" spans="1:12" x14ac:dyDescent="0.25">
      <c r="A25" s="29"/>
      <c r="B25" s="30"/>
      <c r="C25" s="31" t="s">
        <v>58</v>
      </c>
      <c r="D25" s="32">
        <v>967257</v>
      </c>
      <c r="E25" s="33">
        <v>915300</v>
      </c>
      <c r="F25" s="32">
        <v>918260</v>
      </c>
      <c r="G25" s="32">
        <f t="shared" si="0"/>
        <v>933605.66666666663</v>
      </c>
      <c r="H25" s="41">
        <f t="shared" si="1"/>
        <v>0.97141744302477739</v>
      </c>
      <c r="I25" s="4">
        <f t="shared" si="2"/>
        <v>961075.66666666663</v>
      </c>
      <c r="J25" s="4">
        <v>997334</v>
      </c>
      <c r="K25" s="3">
        <v>941954</v>
      </c>
      <c r="L25" s="4">
        <v>943939</v>
      </c>
    </row>
    <row r="26" spans="1:12" x14ac:dyDescent="0.25">
      <c r="A26" s="24"/>
      <c r="B26" s="25" t="s">
        <v>60</v>
      </c>
      <c r="C26" s="26" t="s">
        <v>63</v>
      </c>
      <c r="D26" s="27">
        <v>51764</v>
      </c>
      <c r="E26" s="28">
        <v>50984</v>
      </c>
      <c r="F26" s="27">
        <v>47857</v>
      </c>
      <c r="G26" s="27">
        <f t="shared" si="0"/>
        <v>50201.666666666664</v>
      </c>
      <c r="H26" s="38">
        <f t="shared" si="1"/>
        <v>0.97167650569373198</v>
      </c>
      <c r="I26" s="4">
        <f t="shared" si="2"/>
        <v>51665</v>
      </c>
      <c r="J26" s="4">
        <v>53255</v>
      </c>
      <c r="K26" s="3">
        <v>52507</v>
      </c>
      <c r="L26" s="4">
        <v>49233</v>
      </c>
    </row>
    <row r="27" spans="1:12" x14ac:dyDescent="0.25">
      <c r="A27" s="29"/>
      <c r="B27" s="30"/>
      <c r="C27" s="31" t="s">
        <v>69</v>
      </c>
      <c r="D27" s="32">
        <v>70984</v>
      </c>
      <c r="E27" s="33">
        <v>68306</v>
      </c>
      <c r="F27" s="32">
        <v>62274</v>
      </c>
      <c r="G27" s="32">
        <f t="shared" si="0"/>
        <v>67188</v>
      </c>
      <c r="H27" s="41">
        <f t="shared" si="1"/>
        <v>0.7478989414004088</v>
      </c>
      <c r="I27" s="4">
        <f t="shared" si="2"/>
        <v>89835.666666666672</v>
      </c>
      <c r="J27" s="4">
        <v>92692</v>
      </c>
      <c r="K27" s="3">
        <v>90732</v>
      </c>
      <c r="L27" s="4">
        <v>86083</v>
      </c>
    </row>
    <row r="28" spans="1:12" x14ac:dyDescent="0.25">
      <c r="A28" s="24"/>
      <c r="B28" s="25" t="s">
        <v>70</v>
      </c>
      <c r="C28" s="26" t="s">
        <v>72</v>
      </c>
      <c r="D28" s="27">
        <v>1195</v>
      </c>
      <c r="E28" s="28">
        <v>1161</v>
      </c>
      <c r="F28" s="27">
        <v>1193</v>
      </c>
      <c r="G28" s="27">
        <f t="shared" si="0"/>
        <v>1183</v>
      </c>
      <c r="H28" s="38">
        <f t="shared" si="1"/>
        <v>0.97473221642405927</v>
      </c>
      <c r="I28" s="4">
        <f t="shared" si="2"/>
        <v>1213.6666666666667</v>
      </c>
      <c r="J28" s="4">
        <v>1226</v>
      </c>
      <c r="K28" s="3">
        <v>1186</v>
      </c>
      <c r="L28" s="4">
        <v>1229</v>
      </c>
    </row>
    <row r="29" spans="1:12" x14ac:dyDescent="0.25">
      <c r="A29" s="29"/>
      <c r="B29" s="30"/>
      <c r="C29" s="31" t="s">
        <v>73</v>
      </c>
      <c r="D29" s="32">
        <v>17433</v>
      </c>
      <c r="E29" s="33">
        <v>24379</v>
      </c>
      <c r="F29" s="32">
        <v>26099</v>
      </c>
      <c r="G29" s="32">
        <f t="shared" si="0"/>
        <v>22637</v>
      </c>
      <c r="H29" s="41">
        <f t="shared" si="1"/>
        <v>0.36333723897725634</v>
      </c>
      <c r="I29" s="4">
        <f t="shared" si="2"/>
        <v>62303</v>
      </c>
      <c r="J29" s="4">
        <v>56716</v>
      </c>
      <c r="K29" s="3">
        <v>63269</v>
      </c>
      <c r="L29" s="4">
        <v>66924</v>
      </c>
    </row>
    <row r="30" spans="1:12" x14ac:dyDescent="0.25">
      <c r="A30" s="24"/>
      <c r="B30" s="25"/>
      <c r="C30" s="26" t="s">
        <v>74</v>
      </c>
      <c r="D30" s="27">
        <v>22642</v>
      </c>
      <c r="E30" s="28">
        <v>19863</v>
      </c>
      <c r="F30" s="27">
        <v>14187</v>
      </c>
      <c r="G30" s="27">
        <f t="shared" si="0"/>
        <v>18897.333333333332</v>
      </c>
      <c r="H30" s="38">
        <f t="shared" si="1"/>
        <v>0.77228639930252829</v>
      </c>
      <c r="I30" s="4">
        <f t="shared" si="2"/>
        <v>24469.333333333332</v>
      </c>
      <c r="J30" s="4">
        <v>29527</v>
      </c>
      <c r="K30" s="3">
        <v>25711</v>
      </c>
      <c r="L30" s="4">
        <v>18170</v>
      </c>
    </row>
    <row r="31" spans="1:12" x14ac:dyDescent="0.25">
      <c r="A31" s="29"/>
      <c r="B31" s="30"/>
      <c r="C31" s="31" t="s">
        <v>76</v>
      </c>
      <c r="D31" s="32">
        <v>532541</v>
      </c>
      <c r="E31" s="33">
        <v>540619</v>
      </c>
      <c r="F31" s="32"/>
      <c r="G31" s="32">
        <f t="shared" si="0"/>
        <v>536580</v>
      </c>
      <c r="H31" s="41">
        <f t="shared" si="1"/>
        <v>0.35639681741587398</v>
      </c>
      <c r="I31" s="4">
        <f t="shared" si="2"/>
        <v>1505569</v>
      </c>
      <c r="J31" s="4">
        <v>1530587</v>
      </c>
      <c r="K31" s="3">
        <v>1480551</v>
      </c>
      <c r="L31" s="4"/>
    </row>
    <row r="32" spans="1:12" x14ac:dyDescent="0.25">
      <c r="A32" s="24"/>
      <c r="B32" s="25"/>
      <c r="C32" s="26" t="s">
        <v>78</v>
      </c>
      <c r="D32" s="27">
        <v>5788</v>
      </c>
      <c r="E32" s="28">
        <v>5327</v>
      </c>
      <c r="F32" s="27">
        <v>4415</v>
      </c>
      <c r="G32" s="27">
        <f t="shared" si="0"/>
        <v>5176.666666666667</v>
      </c>
      <c r="H32" s="38">
        <f t="shared" si="1"/>
        <v>0.88788519810188105</v>
      </c>
      <c r="I32" s="4">
        <f t="shared" si="2"/>
        <v>5830.333333333333</v>
      </c>
      <c r="J32" s="4">
        <v>6609</v>
      </c>
      <c r="K32" s="3">
        <v>5919</v>
      </c>
      <c r="L32" s="4">
        <v>4963</v>
      </c>
    </row>
    <row r="33" spans="1:12" x14ac:dyDescent="0.25">
      <c r="A33" s="29"/>
      <c r="B33" s="30"/>
      <c r="C33" s="31" t="s">
        <v>79</v>
      </c>
      <c r="D33" s="32">
        <v>88051</v>
      </c>
      <c r="E33" s="33">
        <v>88647</v>
      </c>
      <c r="F33" s="32">
        <v>77911</v>
      </c>
      <c r="G33" s="32">
        <f t="shared" si="0"/>
        <v>84869.666666666672</v>
      </c>
      <c r="H33" s="41">
        <f t="shared" si="1"/>
        <v>0.75363335523706354</v>
      </c>
      <c r="I33" s="4">
        <f t="shared" si="2"/>
        <v>112614</v>
      </c>
      <c r="J33" s="4">
        <v>117487</v>
      </c>
      <c r="K33" s="3">
        <v>116344</v>
      </c>
      <c r="L33" s="4">
        <v>104011</v>
      </c>
    </row>
    <row r="34" spans="1:12" x14ac:dyDescent="0.25">
      <c r="A34" s="24"/>
      <c r="B34" s="25"/>
      <c r="C34" s="26" t="s">
        <v>81</v>
      </c>
      <c r="D34" s="27">
        <v>7744</v>
      </c>
      <c r="E34" s="28">
        <v>7512</v>
      </c>
      <c r="F34" s="27">
        <v>9067</v>
      </c>
      <c r="G34" s="27">
        <f t="shared" si="0"/>
        <v>8107.666666666667</v>
      </c>
      <c r="H34" s="38">
        <f t="shared" si="1"/>
        <v>0.54653514290850269</v>
      </c>
      <c r="I34" s="4">
        <f t="shared" si="2"/>
        <v>14834.666666666666</v>
      </c>
      <c r="J34" s="4">
        <v>13709</v>
      </c>
      <c r="K34" s="3">
        <v>14799</v>
      </c>
      <c r="L34" s="4">
        <v>15996</v>
      </c>
    </row>
    <row r="35" spans="1:12" x14ac:dyDescent="0.25">
      <c r="A35" s="29"/>
      <c r="B35" s="30"/>
      <c r="C35" s="31" t="s">
        <v>82</v>
      </c>
      <c r="D35" s="32">
        <v>648908</v>
      </c>
      <c r="E35" s="33">
        <v>652001</v>
      </c>
      <c r="F35" s="32">
        <v>627562</v>
      </c>
      <c r="G35" s="32">
        <f t="shared" si="0"/>
        <v>642823.66666666663</v>
      </c>
      <c r="H35" s="41">
        <f t="shared" si="1"/>
        <v>0.11510052691587364</v>
      </c>
      <c r="I35" s="4">
        <f t="shared" si="2"/>
        <v>5584889</v>
      </c>
      <c r="J35" s="4">
        <v>5646662</v>
      </c>
      <c r="K35" s="3">
        <v>5619870</v>
      </c>
      <c r="L35" s="4">
        <v>5488135</v>
      </c>
    </row>
    <row r="36" spans="1:12" x14ac:dyDescent="0.25">
      <c r="A36" s="24"/>
      <c r="B36" s="25" t="s">
        <v>83</v>
      </c>
      <c r="C36" s="26" t="s">
        <v>89</v>
      </c>
      <c r="D36" s="27">
        <v>103933</v>
      </c>
      <c r="E36" s="28">
        <v>95295</v>
      </c>
      <c r="F36" s="27">
        <v>92424</v>
      </c>
      <c r="G36" s="27">
        <f t="shared" si="0"/>
        <v>97217.333333333328</v>
      </c>
      <c r="H36" s="38">
        <f t="shared" si="1"/>
        <v>0.99423541724193176</v>
      </c>
      <c r="I36" s="4">
        <f t="shared" si="2"/>
        <v>97781</v>
      </c>
      <c r="J36" s="4">
        <v>104542</v>
      </c>
      <c r="K36" s="3">
        <v>95910</v>
      </c>
      <c r="L36" s="4">
        <v>92891</v>
      </c>
    </row>
  </sheetData>
  <mergeCells count="3">
    <mergeCell ref="D12:F12"/>
    <mergeCell ref="D3:H5"/>
    <mergeCell ref="C7:H10"/>
  </mergeCells>
  <conditionalFormatting sqref="J36:L36">
    <cfRule type="containsBlanks" dxfId="17" priority="7">
      <formula>LEN(TRIM(J36))=0</formula>
    </cfRule>
  </conditionalFormatting>
  <conditionalFormatting sqref="J14:L35">
    <cfRule type="containsBlanks" dxfId="16" priority="3">
      <formula>LEN(TRIM(J14))=0</formula>
    </cfRule>
  </conditionalFormatting>
  <conditionalFormatting sqref="G14:H36">
    <cfRule type="containsBlanks" dxfId="15" priority="1">
      <formula>LEN(TRIM(G14))=0</formula>
    </cfRule>
  </conditionalFormatting>
  <conditionalFormatting sqref="D14:F36">
    <cfRule type="containsBlanks" dxfId="14" priority="2">
      <formula>LEN(TRIM(D14))=0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7"/>
  <sheetViews>
    <sheetView topLeftCell="B4" zoomScaleNormal="100" workbookViewId="0">
      <selection activeCell="H16" sqref="H16"/>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7.375" style="1" customWidth="1"/>
    <col min="9" max="12" width="9" style="1" hidden="1" customWidth="1"/>
    <col min="13" max="13" width="9" style="1" customWidth="1"/>
    <col min="14" max="16384" width="9" style="1"/>
  </cols>
  <sheetData>
    <row r="3" spans="1:15" ht="26.25" customHeight="1" x14ac:dyDescent="0.25">
      <c r="D3" s="133" t="s">
        <v>163</v>
      </c>
      <c r="E3" s="133"/>
      <c r="F3" s="133"/>
      <c r="G3" s="133"/>
      <c r="H3" s="133"/>
    </row>
    <row r="4" spans="1:15" x14ac:dyDescent="0.25">
      <c r="D4" s="133"/>
      <c r="E4" s="133"/>
      <c r="F4" s="133"/>
      <c r="G4" s="133"/>
      <c r="H4" s="133"/>
    </row>
    <row r="5" spans="1:15" ht="34.5" customHeight="1" x14ac:dyDescent="0.25">
      <c r="D5" s="133"/>
      <c r="E5" s="133"/>
      <c r="F5" s="133"/>
      <c r="G5" s="133"/>
      <c r="H5" s="133"/>
    </row>
    <row r="6" spans="1:15" ht="15.75" customHeight="1" x14ac:dyDescent="0.25">
      <c r="C6" s="135" t="s">
        <v>122</v>
      </c>
      <c r="D6" s="135"/>
      <c r="E6" s="135"/>
      <c r="F6" s="135"/>
      <c r="G6" s="135"/>
      <c r="H6" s="135"/>
      <c r="I6" s="20"/>
      <c r="J6" s="20"/>
      <c r="K6" s="20"/>
      <c r="L6" s="20"/>
      <c r="M6" s="20"/>
      <c r="N6" s="20"/>
      <c r="O6" s="20"/>
    </row>
    <row r="7" spans="1:15" x14ac:dyDescent="0.25">
      <c r="C7" s="135"/>
      <c r="D7" s="135"/>
      <c r="E7" s="135"/>
      <c r="F7" s="135"/>
      <c r="G7" s="135"/>
      <c r="H7" s="135"/>
      <c r="I7" s="20"/>
      <c r="J7" s="20"/>
      <c r="K7" s="20"/>
      <c r="L7" s="20"/>
      <c r="M7" s="20"/>
      <c r="N7" s="20"/>
      <c r="O7" s="20"/>
    </row>
    <row r="8" spans="1:15" x14ac:dyDescent="0.25">
      <c r="C8" s="135"/>
      <c r="D8" s="135"/>
      <c r="E8" s="135"/>
      <c r="F8" s="135"/>
      <c r="G8" s="135"/>
      <c r="H8" s="135"/>
      <c r="I8" s="20"/>
      <c r="J8" s="20"/>
      <c r="K8" s="20"/>
      <c r="L8" s="20"/>
      <c r="M8" s="20"/>
      <c r="N8" s="20"/>
      <c r="O8" s="20"/>
    </row>
    <row r="9" spans="1:15" ht="24" customHeight="1" x14ac:dyDescent="0.25">
      <c r="C9" s="135"/>
      <c r="D9" s="135"/>
      <c r="E9" s="135"/>
      <c r="F9" s="135"/>
      <c r="G9" s="135"/>
      <c r="H9" s="135"/>
      <c r="I9" s="20"/>
      <c r="J9" s="20"/>
      <c r="K9" s="20"/>
      <c r="L9" s="20"/>
      <c r="M9" s="20"/>
      <c r="N9" s="20"/>
      <c r="O9" s="20"/>
    </row>
    <row r="11" spans="1:15" ht="52.5" customHeight="1" x14ac:dyDescent="0.25">
      <c r="D11" s="129" t="s">
        <v>96</v>
      </c>
      <c r="E11" s="130"/>
      <c r="F11" s="131"/>
      <c r="G11" s="15" t="s">
        <v>110</v>
      </c>
      <c r="H11" s="13" t="s">
        <v>161</v>
      </c>
    </row>
    <row r="12" spans="1:15" x14ac:dyDescent="0.25">
      <c r="A12" s="2" t="s">
        <v>95</v>
      </c>
      <c r="B12" s="2" t="s">
        <v>97</v>
      </c>
      <c r="C12" s="2" t="s">
        <v>98</v>
      </c>
      <c r="D12" s="8">
        <v>2011</v>
      </c>
      <c r="E12" s="9">
        <v>2012</v>
      </c>
      <c r="F12" s="9">
        <v>2013</v>
      </c>
      <c r="G12" s="10" t="s">
        <v>99</v>
      </c>
      <c r="H12" s="10" t="s">
        <v>99</v>
      </c>
    </row>
    <row r="13" spans="1:15" x14ac:dyDescent="0.25">
      <c r="A13" s="24" t="s">
        <v>0</v>
      </c>
      <c r="B13" s="25" t="s">
        <v>5</v>
      </c>
      <c r="C13" s="26" t="s">
        <v>6</v>
      </c>
      <c r="D13" s="27">
        <v>34959</v>
      </c>
      <c r="E13" s="28">
        <v>31373</v>
      </c>
      <c r="F13" s="27">
        <v>34423</v>
      </c>
      <c r="G13" s="32">
        <f>AVERAGE(D13:F13)</f>
        <v>33585</v>
      </c>
      <c r="H13" s="41">
        <f>G13/I13</f>
        <v>2.7165172499047579E-2</v>
      </c>
      <c r="I13" s="4">
        <f>AVERAGE(J13:L13)</f>
        <v>1236325.6666666667</v>
      </c>
      <c r="J13" s="4">
        <v>1237254</v>
      </c>
      <c r="K13" s="3">
        <v>1222061</v>
      </c>
      <c r="L13" s="4">
        <v>1249662</v>
      </c>
    </row>
    <row r="14" spans="1:15" x14ac:dyDescent="0.25">
      <c r="A14" s="29" t="s">
        <v>9</v>
      </c>
      <c r="B14" s="30" t="s">
        <v>26</v>
      </c>
      <c r="C14" s="31" t="s">
        <v>29</v>
      </c>
      <c r="D14" s="32">
        <v>819</v>
      </c>
      <c r="E14" s="33">
        <v>860</v>
      </c>
      <c r="F14" s="32">
        <v>1027</v>
      </c>
      <c r="G14" s="27">
        <f t="shared" ref="G14:G26" si="0">AVERAGE(D14:F14)</f>
        <v>902</v>
      </c>
      <c r="H14" s="38">
        <f t="shared" ref="H14:H26" si="1">G14/I14</f>
        <v>1.4163290279931729E-3</v>
      </c>
      <c r="I14" s="4">
        <f t="shared" ref="I14:I27" si="2">AVERAGE(J14:L14)</f>
        <v>636857.66666666663</v>
      </c>
      <c r="J14" s="4">
        <v>640317</v>
      </c>
      <c r="K14" s="3">
        <v>600840</v>
      </c>
      <c r="L14" s="4">
        <v>669416</v>
      </c>
    </row>
    <row r="15" spans="1:15" x14ac:dyDescent="0.25">
      <c r="A15" s="24" t="s">
        <v>33</v>
      </c>
      <c r="B15" s="25" t="s">
        <v>36</v>
      </c>
      <c r="C15" s="26" t="s">
        <v>102</v>
      </c>
      <c r="D15" s="27"/>
      <c r="E15" s="28"/>
      <c r="F15" s="27">
        <v>16316</v>
      </c>
      <c r="G15" s="32">
        <f t="shared" si="0"/>
        <v>16316</v>
      </c>
      <c r="H15" s="41">
        <f t="shared" si="1"/>
        <v>1.7103155634942597E-2</v>
      </c>
      <c r="I15" s="4">
        <f t="shared" si="2"/>
        <v>953976</v>
      </c>
      <c r="J15" s="4"/>
      <c r="K15" s="3"/>
      <c r="L15" s="4">
        <v>953976</v>
      </c>
    </row>
    <row r="16" spans="1:15" x14ac:dyDescent="0.25">
      <c r="A16" s="29"/>
      <c r="B16" s="30"/>
      <c r="C16" s="31" t="s">
        <v>103</v>
      </c>
      <c r="D16" s="32">
        <v>721</v>
      </c>
      <c r="E16" s="33">
        <v>598</v>
      </c>
      <c r="F16" s="32">
        <v>427</v>
      </c>
      <c r="G16" s="27">
        <f t="shared" si="0"/>
        <v>582</v>
      </c>
      <c r="H16" s="38">
        <f t="shared" si="1"/>
        <v>0.12663185378590078</v>
      </c>
      <c r="I16" s="4">
        <f t="shared" si="2"/>
        <v>4596</v>
      </c>
      <c r="J16" s="4">
        <v>5618</v>
      </c>
      <c r="K16" s="3">
        <v>4435</v>
      </c>
      <c r="L16" s="4">
        <v>3735</v>
      </c>
    </row>
    <row r="17" spans="1:12" x14ac:dyDescent="0.25">
      <c r="A17" s="24" t="s">
        <v>50</v>
      </c>
      <c r="B17" s="25" t="s">
        <v>51</v>
      </c>
      <c r="C17" s="26" t="s">
        <v>52</v>
      </c>
      <c r="D17" s="27">
        <v>25049</v>
      </c>
      <c r="E17" s="28">
        <v>22898</v>
      </c>
      <c r="F17" s="27">
        <v>22345</v>
      </c>
      <c r="G17" s="32">
        <f t="shared" si="0"/>
        <v>23430.666666666668</v>
      </c>
      <c r="H17" s="41">
        <f t="shared" si="1"/>
        <v>0.15736298571482943</v>
      </c>
      <c r="I17" s="4">
        <f t="shared" si="2"/>
        <v>148895.66666666666</v>
      </c>
      <c r="J17" s="4">
        <v>153526</v>
      </c>
      <c r="K17" s="3">
        <v>149071</v>
      </c>
      <c r="L17" s="4">
        <v>144090</v>
      </c>
    </row>
    <row r="18" spans="1:12" x14ac:dyDescent="0.25">
      <c r="A18" s="29"/>
      <c r="B18" s="30"/>
      <c r="C18" s="31" t="s">
        <v>53</v>
      </c>
      <c r="D18" s="32">
        <v>15762</v>
      </c>
      <c r="E18" s="33">
        <v>15990</v>
      </c>
      <c r="F18" s="32">
        <v>14869</v>
      </c>
      <c r="G18" s="27">
        <f>AVERAGE(D18:F18)</f>
        <v>15540.333333333334</v>
      </c>
      <c r="H18" s="38">
        <f t="shared" si="1"/>
        <v>0.15408233412212632</v>
      </c>
      <c r="I18" s="4">
        <f t="shared" si="2"/>
        <v>100857.33333333333</v>
      </c>
      <c r="J18" s="4">
        <v>99145</v>
      </c>
      <c r="K18" s="3">
        <v>99561</v>
      </c>
      <c r="L18" s="4">
        <v>103866</v>
      </c>
    </row>
    <row r="19" spans="1:12" x14ac:dyDescent="0.25">
      <c r="A19" s="24"/>
      <c r="B19" s="25"/>
      <c r="C19" s="26" t="s">
        <v>54</v>
      </c>
      <c r="D19" s="27">
        <v>15719</v>
      </c>
      <c r="E19" s="28">
        <v>13799</v>
      </c>
      <c r="F19" s="27">
        <v>16941</v>
      </c>
      <c r="G19" s="32">
        <f t="shared" si="0"/>
        <v>15486.333333333334</v>
      </c>
      <c r="H19" s="41">
        <f t="shared" si="1"/>
        <v>0.19397195988543467</v>
      </c>
      <c r="I19" s="4">
        <f t="shared" si="2"/>
        <v>79838</v>
      </c>
      <c r="J19" s="4">
        <v>84672</v>
      </c>
      <c r="K19" s="3">
        <v>77520</v>
      </c>
      <c r="L19" s="4">
        <v>77322</v>
      </c>
    </row>
    <row r="20" spans="1:12" x14ac:dyDescent="0.25">
      <c r="A20" s="29"/>
      <c r="B20" s="30"/>
      <c r="C20" s="31" t="s">
        <v>58</v>
      </c>
      <c r="D20" s="32">
        <v>17861</v>
      </c>
      <c r="E20" s="33">
        <v>16610</v>
      </c>
      <c r="F20" s="32">
        <v>16323</v>
      </c>
      <c r="G20" s="27">
        <f t="shared" si="0"/>
        <v>16931.333333333332</v>
      </c>
      <c r="H20" s="38">
        <f t="shared" si="1"/>
        <v>1.7617065877920814E-2</v>
      </c>
      <c r="I20" s="4">
        <f t="shared" si="2"/>
        <v>961075.66666666663</v>
      </c>
      <c r="J20" s="4">
        <v>997334</v>
      </c>
      <c r="K20" s="3">
        <v>941954</v>
      </c>
      <c r="L20" s="4">
        <v>943939</v>
      </c>
    </row>
    <row r="21" spans="1:12" x14ac:dyDescent="0.25">
      <c r="A21" s="24"/>
      <c r="B21" s="25" t="s">
        <v>60</v>
      </c>
      <c r="C21" s="26" t="s">
        <v>63</v>
      </c>
      <c r="D21" s="27">
        <v>1242</v>
      </c>
      <c r="E21" s="28">
        <v>1268</v>
      </c>
      <c r="F21" s="27">
        <v>1224</v>
      </c>
      <c r="G21" s="32">
        <f t="shared" si="0"/>
        <v>1244.6666666666667</v>
      </c>
      <c r="H21" s="41">
        <f t="shared" si="1"/>
        <v>2.4091099712893967E-2</v>
      </c>
      <c r="I21" s="4">
        <f t="shared" si="2"/>
        <v>51665</v>
      </c>
      <c r="J21" s="4">
        <v>53255</v>
      </c>
      <c r="K21" s="3">
        <v>52507</v>
      </c>
      <c r="L21" s="4">
        <v>49233</v>
      </c>
    </row>
    <row r="22" spans="1:12" x14ac:dyDescent="0.25">
      <c r="A22" s="29"/>
      <c r="B22" s="30"/>
      <c r="C22" s="31" t="s">
        <v>69</v>
      </c>
      <c r="D22" s="32">
        <v>14144</v>
      </c>
      <c r="E22" s="33">
        <v>14398</v>
      </c>
      <c r="F22" s="32">
        <v>16059</v>
      </c>
      <c r="G22" s="27">
        <f t="shared" si="0"/>
        <v>14867</v>
      </c>
      <c r="H22" s="38">
        <f t="shared" si="1"/>
        <v>0.16549106331189914</v>
      </c>
      <c r="I22" s="4">
        <f t="shared" si="2"/>
        <v>89835.666666666672</v>
      </c>
      <c r="J22" s="4">
        <v>92692</v>
      </c>
      <c r="K22" s="3">
        <v>90732</v>
      </c>
      <c r="L22" s="4">
        <v>86083</v>
      </c>
    </row>
    <row r="23" spans="1:12" x14ac:dyDescent="0.25">
      <c r="A23" s="24"/>
      <c r="B23" s="25" t="s">
        <v>70</v>
      </c>
      <c r="C23" s="26" t="s">
        <v>73</v>
      </c>
      <c r="D23" s="27">
        <v>5239</v>
      </c>
      <c r="E23" s="28">
        <v>5498</v>
      </c>
      <c r="F23" s="27">
        <v>5446</v>
      </c>
      <c r="G23" s="32">
        <f t="shared" si="0"/>
        <v>5394.333333333333</v>
      </c>
      <c r="H23" s="41">
        <f t="shared" si="1"/>
        <v>8.6582240555564474E-2</v>
      </c>
      <c r="I23" s="4">
        <f t="shared" si="2"/>
        <v>62303</v>
      </c>
      <c r="J23" s="4">
        <v>56716</v>
      </c>
      <c r="K23" s="3">
        <v>63269</v>
      </c>
      <c r="L23" s="4">
        <v>66924</v>
      </c>
    </row>
    <row r="24" spans="1:12" x14ac:dyDescent="0.25">
      <c r="A24" s="29"/>
      <c r="B24" s="30"/>
      <c r="C24" s="31" t="s">
        <v>74</v>
      </c>
      <c r="D24" s="32">
        <v>4202</v>
      </c>
      <c r="E24" s="33">
        <v>4625</v>
      </c>
      <c r="F24" s="32">
        <v>3042</v>
      </c>
      <c r="G24" s="27">
        <f t="shared" si="0"/>
        <v>3956.3333333333335</v>
      </c>
      <c r="H24" s="38">
        <f t="shared" si="1"/>
        <v>0.16168537489102006</v>
      </c>
      <c r="I24" s="4">
        <f t="shared" si="2"/>
        <v>24469.333333333332</v>
      </c>
      <c r="J24" s="4">
        <v>29527</v>
      </c>
      <c r="K24" s="3">
        <v>25711</v>
      </c>
      <c r="L24" s="4">
        <v>18170</v>
      </c>
    </row>
    <row r="25" spans="1:12" x14ac:dyDescent="0.25">
      <c r="A25" s="24"/>
      <c r="B25" s="25"/>
      <c r="C25" s="26" t="s">
        <v>78</v>
      </c>
      <c r="D25" s="27">
        <v>516</v>
      </c>
      <c r="E25" s="28">
        <v>414</v>
      </c>
      <c r="F25" s="27">
        <v>429</v>
      </c>
      <c r="G25" s="32">
        <f t="shared" si="0"/>
        <v>453</v>
      </c>
      <c r="H25" s="41">
        <f t="shared" si="1"/>
        <v>7.7697101366417012E-2</v>
      </c>
      <c r="I25" s="4">
        <f t="shared" si="2"/>
        <v>5830.333333333333</v>
      </c>
      <c r="J25" s="4">
        <v>6609</v>
      </c>
      <c r="K25" s="3">
        <v>5919</v>
      </c>
      <c r="L25" s="4">
        <v>4963</v>
      </c>
    </row>
    <row r="26" spans="1:12" x14ac:dyDescent="0.25">
      <c r="A26" s="29"/>
      <c r="B26" s="30"/>
      <c r="C26" s="31" t="s">
        <v>79</v>
      </c>
      <c r="D26" s="32">
        <v>8607</v>
      </c>
      <c r="E26" s="33">
        <v>8084</v>
      </c>
      <c r="F26" s="32">
        <v>8778</v>
      </c>
      <c r="G26" s="27">
        <f t="shared" si="0"/>
        <v>8489.6666666666661</v>
      </c>
      <c r="H26" s="38">
        <f t="shared" si="1"/>
        <v>7.5387311228325662E-2</v>
      </c>
      <c r="I26" s="4">
        <f t="shared" si="2"/>
        <v>112614</v>
      </c>
      <c r="J26" s="4">
        <v>117487</v>
      </c>
      <c r="K26" s="3">
        <v>116344</v>
      </c>
      <c r="L26" s="4">
        <v>104011</v>
      </c>
    </row>
    <row r="27" spans="1:12" x14ac:dyDescent="0.25">
      <c r="A27" s="24"/>
      <c r="B27" s="25" t="s">
        <v>83</v>
      </c>
      <c r="C27" s="26" t="s">
        <v>89</v>
      </c>
      <c r="D27" s="27">
        <v>606</v>
      </c>
      <c r="E27" s="28">
        <v>609</v>
      </c>
      <c r="F27" s="27">
        <v>462</v>
      </c>
      <c r="G27" s="27">
        <f t="shared" ref="G27" si="3">AVERAGE(D27:F27)</f>
        <v>559</v>
      </c>
      <c r="H27" s="38">
        <f>G27/I27</f>
        <v>5.7168570581196754E-3</v>
      </c>
      <c r="I27" s="4">
        <f t="shared" si="2"/>
        <v>97781</v>
      </c>
      <c r="J27" s="4">
        <v>104542</v>
      </c>
      <c r="K27" s="3">
        <v>95910</v>
      </c>
      <c r="L27" s="4">
        <v>92891</v>
      </c>
    </row>
  </sheetData>
  <mergeCells count="3">
    <mergeCell ref="D11:F11"/>
    <mergeCell ref="D3:H5"/>
    <mergeCell ref="C6:H9"/>
  </mergeCells>
  <conditionalFormatting sqref="J27:L27">
    <cfRule type="containsBlanks" dxfId="13" priority="7">
      <formula>LEN(TRIM(J27))=0</formula>
    </cfRule>
  </conditionalFormatting>
  <conditionalFormatting sqref="J13:L26">
    <cfRule type="containsBlanks" dxfId="12" priority="3">
      <formula>LEN(TRIM(J13))=0</formula>
    </cfRule>
  </conditionalFormatting>
  <conditionalFormatting sqref="D13:F27">
    <cfRule type="containsBlanks" dxfId="11" priority="2">
      <formula>LEN(TRIM(D13))=0</formula>
    </cfRule>
  </conditionalFormatting>
  <conditionalFormatting sqref="G13:H27">
    <cfRule type="containsBlanks" dxfId="10" priority="1">
      <formula>LEN(TRIM(G13))=0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C1" zoomScaleNormal="100" workbookViewId="0">
      <selection activeCell="C18" sqref="C18"/>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7.375" style="1" customWidth="1"/>
    <col min="9" max="10" width="0" style="1" hidden="1" customWidth="1"/>
    <col min="11" max="16384" width="9" style="1"/>
  </cols>
  <sheetData>
    <row r="3" spans="1:10" ht="26.25" customHeight="1" x14ac:dyDescent="0.25">
      <c r="D3" s="133" t="s">
        <v>162</v>
      </c>
      <c r="E3" s="133"/>
      <c r="F3" s="133"/>
      <c r="G3" s="133"/>
      <c r="H3" s="133"/>
    </row>
    <row r="4" spans="1:10" ht="15.75" customHeight="1" x14ac:dyDescent="0.25">
      <c r="D4" s="133"/>
      <c r="E4" s="133"/>
      <c r="F4" s="133"/>
      <c r="G4" s="133"/>
      <c r="H4" s="133"/>
    </row>
    <row r="5" spans="1:10" ht="21" customHeight="1" x14ac:dyDescent="0.25">
      <c r="D5" s="133"/>
      <c r="E5" s="133"/>
      <c r="F5" s="133"/>
      <c r="G5" s="133"/>
      <c r="H5" s="133"/>
    </row>
    <row r="7" spans="1:10" ht="15.75" customHeight="1" x14ac:dyDescent="0.25">
      <c r="C7" s="135" t="s">
        <v>122</v>
      </c>
      <c r="D7" s="135"/>
      <c r="E7" s="135"/>
      <c r="F7" s="135"/>
      <c r="G7" s="135"/>
      <c r="H7" s="135"/>
      <c r="I7" s="20"/>
    </row>
    <row r="8" spans="1:10" x14ac:dyDescent="0.25">
      <c r="C8" s="135"/>
      <c r="D8" s="135"/>
      <c r="E8" s="135"/>
      <c r="F8" s="135"/>
      <c r="G8" s="135"/>
      <c r="H8" s="135"/>
      <c r="I8" s="20"/>
    </row>
    <row r="9" spans="1:10" x14ac:dyDescent="0.25">
      <c r="C9" s="135"/>
      <c r="D9" s="135"/>
      <c r="E9" s="135"/>
      <c r="F9" s="135"/>
      <c r="G9" s="135"/>
      <c r="H9" s="135"/>
      <c r="I9" s="20"/>
    </row>
    <row r="10" spans="1:10" ht="19.5" customHeight="1" x14ac:dyDescent="0.25">
      <c r="C10" s="135"/>
      <c r="D10" s="135"/>
      <c r="E10" s="135"/>
      <c r="F10" s="135"/>
      <c r="G10" s="135"/>
      <c r="H10" s="135"/>
      <c r="I10" s="20"/>
    </row>
    <row r="12" spans="1:10" ht="52.5" customHeight="1" x14ac:dyDescent="0.25">
      <c r="D12" s="129" t="s">
        <v>96</v>
      </c>
      <c r="E12" s="130"/>
      <c r="F12" s="131"/>
      <c r="G12" s="15" t="s">
        <v>110</v>
      </c>
      <c r="H12" s="15" t="s">
        <v>165</v>
      </c>
    </row>
    <row r="13" spans="1:10" x14ac:dyDescent="0.25">
      <c r="A13" s="2" t="s">
        <v>95</v>
      </c>
      <c r="B13" s="2" t="s">
        <v>97</v>
      </c>
      <c r="C13" s="2" t="s">
        <v>98</v>
      </c>
      <c r="D13" s="8">
        <v>2011</v>
      </c>
      <c r="E13" s="9">
        <v>2012</v>
      </c>
      <c r="F13" s="9">
        <v>2013</v>
      </c>
      <c r="G13" s="10" t="s">
        <v>99</v>
      </c>
      <c r="H13" s="10" t="s">
        <v>99</v>
      </c>
    </row>
    <row r="14" spans="1:10" x14ac:dyDescent="0.25">
      <c r="A14" s="24" t="s">
        <v>0</v>
      </c>
      <c r="B14" s="25" t="s">
        <v>5</v>
      </c>
      <c r="C14" s="26" t="s">
        <v>6</v>
      </c>
      <c r="D14" s="27">
        <v>34048</v>
      </c>
      <c r="E14" s="28">
        <v>38021</v>
      </c>
      <c r="F14" s="27">
        <v>39323</v>
      </c>
      <c r="G14" s="27">
        <f>AVERAGE(D14:F14)</f>
        <v>37130.666666666664</v>
      </c>
      <c r="H14" s="38">
        <f>G14/J14</f>
        <v>2.352679279538436E-2</v>
      </c>
      <c r="I14" s="1" t="s">
        <v>6</v>
      </c>
      <c r="J14" s="1">
        <v>1578229</v>
      </c>
    </row>
    <row r="15" spans="1:10" x14ac:dyDescent="0.25">
      <c r="A15" s="29" t="s">
        <v>9</v>
      </c>
      <c r="B15" s="30" t="s">
        <v>16</v>
      </c>
      <c r="C15" s="31" t="s">
        <v>17</v>
      </c>
      <c r="D15" s="32">
        <v>4626</v>
      </c>
      <c r="E15" s="33">
        <v>5961</v>
      </c>
      <c r="F15" s="32">
        <v>6074</v>
      </c>
      <c r="G15" s="27">
        <f t="shared" ref="G15:G31" si="0">AVERAGE(D15:F15)</f>
        <v>5553.666666666667</v>
      </c>
      <c r="H15" s="38">
        <f t="shared" ref="H15:H31" si="1">G15/J15</f>
        <v>0.29216497737873953</v>
      </c>
      <c r="I15" s="1" t="s">
        <v>17</v>
      </c>
      <c r="J15" s="1">
        <v>19008.666666666668</v>
      </c>
    </row>
    <row r="16" spans="1:10" x14ac:dyDescent="0.25">
      <c r="A16" s="24"/>
      <c r="B16" s="25" t="s">
        <v>26</v>
      </c>
      <c r="C16" s="26" t="s">
        <v>29</v>
      </c>
      <c r="D16" s="27">
        <v>229250</v>
      </c>
      <c r="E16" s="28">
        <v>199066</v>
      </c>
      <c r="F16" s="27">
        <v>216272</v>
      </c>
      <c r="G16" s="27">
        <f t="shared" si="0"/>
        <v>214862.66666666666</v>
      </c>
      <c r="H16" s="38">
        <f t="shared" si="1"/>
        <v>0.30705355054545175</v>
      </c>
      <c r="I16" s="1" t="s">
        <v>29</v>
      </c>
      <c r="J16" s="1">
        <v>699756.33333333337</v>
      </c>
    </row>
    <row r="17" spans="1:10" x14ac:dyDescent="0.25">
      <c r="A17" s="29" t="s">
        <v>33</v>
      </c>
      <c r="B17" s="30" t="s">
        <v>36</v>
      </c>
      <c r="C17" s="31" t="s">
        <v>102</v>
      </c>
      <c r="D17" s="32"/>
      <c r="E17" s="33"/>
      <c r="F17" s="32">
        <v>1479</v>
      </c>
      <c r="G17" s="27">
        <f t="shared" si="0"/>
        <v>1479</v>
      </c>
      <c r="H17" s="38">
        <f t="shared" si="1"/>
        <v>1.3992868273087051E-3</v>
      </c>
      <c r="I17" s="1" t="s">
        <v>102</v>
      </c>
      <c r="J17" s="1">
        <v>1056967</v>
      </c>
    </row>
    <row r="18" spans="1:10" x14ac:dyDescent="0.25">
      <c r="A18" s="24"/>
      <c r="B18" s="25"/>
      <c r="C18" s="26" t="s">
        <v>103</v>
      </c>
      <c r="D18" s="27">
        <v>72</v>
      </c>
      <c r="E18" s="28">
        <v>86</v>
      </c>
      <c r="F18" s="27">
        <v>55</v>
      </c>
      <c r="G18" s="27">
        <f t="shared" si="0"/>
        <v>71</v>
      </c>
      <c r="H18" s="38">
        <f t="shared" si="1"/>
        <v>1.4071480478298209E-2</v>
      </c>
      <c r="I18" s="1" t="s">
        <v>103</v>
      </c>
      <c r="J18" s="1">
        <v>5045.666666666667</v>
      </c>
    </row>
    <row r="19" spans="1:10" x14ac:dyDescent="0.25">
      <c r="A19" s="29"/>
      <c r="B19" s="30" t="s">
        <v>44</v>
      </c>
      <c r="C19" s="31" t="s">
        <v>45</v>
      </c>
      <c r="D19" s="32">
        <v>2055</v>
      </c>
      <c r="E19" s="33">
        <v>1937</v>
      </c>
      <c r="F19" s="32">
        <v>1103</v>
      </c>
      <c r="G19" s="27">
        <f t="shared" si="0"/>
        <v>1698.3333333333333</v>
      </c>
      <c r="H19" s="38">
        <f t="shared" si="1"/>
        <v>9.7783322137990597E-2</v>
      </c>
      <c r="I19" s="1" t="s">
        <v>45</v>
      </c>
      <c r="J19" s="1">
        <v>17368.333333333332</v>
      </c>
    </row>
    <row r="20" spans="1:10" x14ac:dyDescent="0.25">
      <c r="A20" s="24" t="s">
        <v>50</v>
      </c>
      <c r="B20" s="25" t="s">
        <v>51</v>
      </c>
      <c r="C20" s="26" t="s">
        <v>52</v>
      </c>
      <c r="D20" s="27">
        <v>16373</v>
      </c>
      <c r="E20" s="28">
        <v>15403</v>
      </c>
      <c r="F20" s="27">
        <v>15109</v>
      </c>
      <c r="G20" s="27">
        <f t="shared" si="0"/>
        <v>15628.333333333334</v>
      </c>
      <c r="H20" s="38">
        <f t="shared" si="1"/>
        <v>9.5519341215011724E-2</v>
      </c>
      <c r="I20" s="1" t="s">
        <v>52</v>
      </c>
      <c r="J20" s="1">
        <v>163614.33333333334</v>
      </c>
    </row>
    <row r="21" spans="1:10" x14ac:dyDescent="0.25">
      <c r="A21" s="29"/>
      <c r="B21" s="30"/>
      <c r="C21" s="31" t="s">
        <v>53</v>
      </c>
      <c r="D21" s="32">
        <v>731</v>
      </c>
      <c r="E21" s="33">
        <v>727</v>
      </c>
      <c r="F21" s="32">
        <v>863</v>
      </c>
      <c r="G21" s="27">
        <f t="shared" si="0"/>
        <v>773.66666666666663</v>
      </c>
      <c r="H21" s="38">
        <f t="shared" si="1"/>
        <v>5.8967447225277995E-3</v>
      </c>
      <c r="I21" s="1" t="s">
        <v>53</v>
      </c>
      <c r="J21" s="1">
        <v>131202.33333333334</v>
      </c>
    </row>
    <row r="22" spans="1:10" x14ac:dyDescent="0.25">
      <c r="A22" s="24"/>
      <c r="B22" s="25"/>
      <c r="C22" s="26" t="s">
        <v>54</v>
      </c>
      <c r="D22" s="27">
        <v>16898</v>
      </c>
      <c r="E22" s="28">
        <v>15899</v>
      </c>
      <c r="F22" s="27">
        <v>11831</v>
      </c>
      <c r="G22" s="27">
        <f t="shared" si="0"/>
        <v>14876</v>
      </c>
      <c r="H22" s="38">
        <f t="shared" si="1"/>
        <v>0.15916742752796167</v>
      </c>
      <c r="I22" s="1" t="s">
        <v>54</v>
      </c>
      <c r="J22" s="1">
        <v>93461.333333333328</v>
      </c>
    </row>
    <row r="23" spans="1:10" x14ac:dyDescent="0.25">
      <c r="A23" s="29"/>
      <c r="B23" s="30"/>
      <c r="C23" s="31" t="s">
        <v>58</v>
      </c>
      <c r="D23" s="32">
        <v>12216</v>
      </c>
      <c r="E23" s="33">
        <v>10044</v>
      </c>
      <c r="F23" s="32">
        <v>9356</v>
      </c>
      <c r="G23" s="27">
        <f t="shared" si="0"/>
        <v>10538.666666666666</v>
      </c>
      <c r="H23" s="38">
        <f t="shared" si="1"/>
        <v>9.535940294203786E-3</v>
      </c>
      <c r="I23" s="1" t="s">
        <v>58</v>
      </c>
      <c r="J23" s="1">
        <v>1105152.3333333333</v>
      </c>
    </row>
    <row r="24" spans="1:10" x14ac:dyDescent="0.25">
      <c r="A24" s="24"/>
      <c r="B24" s="25" t="s">
        <v>60</v>
      </c>
      <c r="C24" s="26" t="s">
        <v>63</v>
      </c>
      <c r="D24" s="27">
        <v>249</v>
      </c>
      <c r="E24" s="28">
        <v>255</v>
      </c>
      <c r="F24" s="27">
        <v>152</v>
      </c>
      <c r="G24" s="27">
        <f t="shared" si="0"/>
        <v>218.66666666666666</v>
      </c>
      <c r="H24" s="38">
        <f t="shared" si="1"/>
        <v>3.8730855975533432E-3</v>
      </c>
      <c r="I24" s="1" t="s">
        <v>63</v>
      </c>
      <c r="J24" s="1">
        <v>56458</v>
      </c>
    </row>
    <row r="25" spans="1:10" x14ac:dyDescent="0.25">
      <c r="A25" s="29"/>
      <c r="B25" s="30"/>
      <c r="C25" s="31" t="s">
        <v>69</v>
      </c>
      <c r="D25" s="32">
        <v>7564</v>
      </c>
      <c r="E25" s="33">
        <v>8058</v>
      </c>
      <c r="F25" s="32">
        <v>7750</v>
      </c>
      <c r="G25" s="27">
        <f t="shared" si="0"/>
        <v>7790.666666666667</v>
      </c>
      <c r="H25" s="38">
        <f t="shared" si="1"/>
        <v>7.7222475533440388E-2</v>
      </c>
      <c r="I25" s="1" t="s">
        <v>69</v>
      </c>
      <c r="J25" s="1">
        <v>100886</v>
      </c>
    </row>
    <row r="26" spans="1:10" x14ac:dyDescent="0.25">
      <c r="A26" s="24"/>
      <c r="B26" s="25" t="s">
        <v>70</v>
      </c>
      <c r="C26" s="26" t="s">
        <v>72</v>
      </c>
      <c r="D26" s="27">
        <v>31</v>
      </c>
      <c r="E26" s="28">
        <v>25</v>
      </c>
      <c r="F26" s="27">
        <v>36</v>
      </c>
      <c r="G26" s="27">
        <f t="shared" si="0"/>
        <v>30.666666666666668</v>
      </c>
      <c r="H26" s="38">
        <f t="shared" si="1"/>
        <v>2.3958333333333335E-2</v>
      </c>
      <c r="I26" s="1" t="s">
        <v>72</v>
      </c>
      <c r="J26" s="1">
        <v>1280</v>
      </c>
    </row>
    <row r="27" spans="1:10" x14ac:dyDescent="0.25">
      <c r="A27" s="29"/>
      <c r="B27" s="30"/>
      <c r="C27" s="31" t="s">
        <v>74</v>
      </c>
      <c r="D27" s="32">
        <v>2683</v>
      </c>
      <c r="E27" s="33">
        <v>1223</v>
      </c>
      <c r="F27" s="32">
        <v>941</v>
      </c>
      <c r="G27" s="27">
        <f t="shared" si="0"/>
        <v>1615.6666666666667</v>
      </c>
      <c r="H27" s="38">
        <f t="shared" si="1"/>
        <v>4.0920564968889565E-2</v>
      </c>
      <c r="I27" s="1" t="s">
        <v>74</v>
      </c>
      <c r="J27" s="1">
        <v>39483</v>
      </c>
    </row>
    <row r="28" spans="1:10" x14ac:dyDescent="0.25">
      <c r="A28" s="24"/>
      <c r="B28" s="25"/>
      <c r="C28" s="26" t="s">
        <v>76</v>
      </c>
      <c r="D28" s="27">
        <v>1126778</v>
      </c>
      <c r="E28" s="28">
        <v>1086830</v>
      </c>
      <c r="F28" s="27"/>
      <c r="G28" s="27">
        <f t="shared" si="0"/>
        <v>1106804</v>
      </c>
      <c r="H28" s="38">
        <f t="shared" si="1"/>
        <v>0.67349079703830628</v>
      </c>
      <c r="I28" s="1" t="s">
        <v>76</v>
      </c>
      <c r="J28" s="1">
        <v>1643384</v>
      </c>
    </row>
    <row r="29" spans="1:10" x14ac:dyDescent="0.25">
      <c r="A29" s="29"/>
      <c r="B29" s="30"/>
      <c r="C29" s="31" t="s">
        <v>78</v>
      </c>
      <c r="D29" s="32">
        <v>305</v>
      </c>
      <c r="E29" s="33">
        <v>178</v>
      </c>
      <c r="F29" s="32">
        <v>119</v>
      </c>
      <c r="G29" s="27">
        <f t="shared" si="0"/>
        <v>200.66666666666666</v>
      </c>
      <c r="H29" s="38">
        <f t="shared" si="1"/>
        <v>2.1034241788958769E-2</v>
      </c>
      <c r="I29" s="1" t="s">
        <v>78</v>
      </c>
      <c r="J29" s="1">
        <v>9540</v>
      </c>
    </row>
    <row r="30" spans="1:10" x14ac:dyDescent="0.25">
      <c r="A30" s="24"/>
      <c r="B30" s="25"/>
      <c r="C30" s="26" t="s">
        <v>79</v>
      </c>
      <c r="D30" s="27">
        <v>20829</v>
      </c>
      <c r="E30" s="28">
        <v>19613</v>
      </c>
      <c r="F30" s="27">
        <v>17322</v>
      </c>
      <c r="G30" s="27">
        <f t="shared" si="0"/>
        <v>19254.666666666668</v>
      </c>
      <c r="H30" s="38">
        <f t="shared" si="1"/>
        <v>0.15405130065125905</v>
      </c>
      <c r="I30" s="1" t="s">
        <v>79</v>
      </c>
      <c r="J30" s="1">
        <v>124988.66666666667</v>
      </c>
    </row>
    <row r="31" spans="1:10" x14ac:dyDescent="0.25">
      <c r="A31" s="29"/>
      <c r="B31" s="30" t="s">
        <v>83</v>
      </c>
      <c r="C31" s="31" t="s">
        <v>89</v>
      </c>
      <c r="D31" s="28">
        <v>3</v>
      </c>
      <c r="E31" s="28">
        <v>6</v>
      </c>
      <c r="F31" s="28">
        <v>5</v>
      </c>
      <c r="G31" s="27">
        <f t="shared" si="0"/>
        <v>4.666666666666667</v>
      </c>
      <c r="H31" s="38">
        <f t="shared" si="1"/>
        <v>4.7725699948524428E-5</v>
      </c>
      <c r="I31" s="1" t="s">
        <v>89</v>
      </c>
      <c r="J31" s="1">
        <v>97781</v>
      </c>
    </row>
  </sheetData>
  <mergeCells count="3">
    <mergeCell ref="D3:H5"/>
    <mergeCell ref="D12:F12"/>
    <mergeCell ref="C7:H10"/>
  </mergeCells>
  <conditionalFormatting sqref="D14:G31">
    <cfRule type="containsBlanks" dxfId="9" priority="2">
      <formula>LEN(TRIM(D14))=0</formula>
    </cfRule>
  </conditionalFormatting>
  <conditionalFormatting sqref="H14:H31">
    <cfRule type="containsBlanks" dxfId="8" priority="1">
      <formula>LEN(TRIM(H14))=0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0"/>
  <sheetViews>
    <sheetView topLeftCell="B1" zoomScaleNormal="100" workbookViewId="0">
      <selection activeCell="C24" sqref="C24"/>
    </sheetView>
  </sheetViews>
  <sheetFormatPr defaultColWidth="9" defaultRowHeight="15.75" x14ac:dyDescent="0.25"/>
  <cols>
    <col min="1" max="1" width="24.25" style="1" customWidth="1"/>
    <col min="2" max="2" width="21.875" style="1" bestFit="1" customWidth="1"/>
    <col min="3" max="3" width="40.5" style="1" bestFit="1" customWidth="1"/>
    <col min="4" max="6" width="9" style="1" customWidth="1"/>
    <col min="7" max="7" width="13.75" style="1" customWidth="1"/>
    <col min="8" max="8" width="37.375" style="1" customWidth="1"/>
    <col min="9" max="12" width="9" style="1" hidden="1" customWidth="1"/>
    <col min="13" max="13" width="9" style="1" customWidth="1"/>
    <col min="14" max="16384" width="9" style="1"/>
  </cols>
  <sheetData>
    <row r="3" spans="1:12" ht="26.25" customHeight="1" x14ac:dyDescent="0.25">
      <c r="D3" s="133" t="s">
        <v>166</v>
      </c>
      <c r="E3" s="133"/>
      <c r="F3" s="133"/>
      <c r="G3" s="133"/>
      <c r="H3" s="133"/>
    </row>
    <row r="4" spans="1:12" ht="15.75" customHeight="1" x14ac:dyDescent="0.25">
      <c r="D4" s="133"/>
      <c r="E4" s="133"/>
      <c r="F4" s="133"/>
      <c r="G4" s="133"/>
      <c r="H4" s="133"/>
    </row>
    <row r="5" spans="1:12" ht="21" customHeight="1" x14ac:dyDescent="0.25">
      <c r="D5" s="133"/>
      <c r="E5" s="133"/>
      <c r="F5" s="133"/>
      <c r="G5" s="133"/>
      <c r="H5" s="133"/>
    </row>
    <row r="6" spans="1:12" ht="9" customHeight="1" x14ac:dyDescent="0.25">
      <c r="C6" s="132" t="s">
        <v>124</v>
      </c>
      <c r="D6" s="132"/>
      <c r="E6" s="132"/>
      <c r="F6" s="132"/>
      <c r="G6" s="132"/>
      <c r="H6" s="132"/>
      <c r="I6" s="132"/>
      <c r="J6" s="132"/>
      <c r="K6" s="132"/>
    </row>
    <row r="7" spans="1:12" ht="6" customHeight="1" x14ac:dyDescent="0.25">
      <c r="C7" s="132"/>
      <c r="D7" s="132"/>
      <c r="E7" s="132"/>
      <c r="F7" s="132"/>
      <c r="G7" s="132"/>
      <c r="H7" s="132"/>
      <c r="I7" s="132"/>
      <c r="J7" s="132"/>
      <c r="K7" s="132"/>
    </row>
    <row r="8" spans="1:12" x14ac:dyDescent="0.25">
      <c r="C8" s="132"/>
      <c r="D8" s="132"/>
      <c r="E8" s="132"/>
      <c r="F8" s="132"/>
      <c r="G8" s="132"/>
      <c r="H8" s="132"/>
      <c r="I8" s="132"/>
      <c r="J8" s="132"/>
      <c r="K8" s="132"/>
    </row>
    <row r="9" spans="1:12" ht="15.75" customHeight="1" x14ac:dyDescent="0.25">
      <c r="C9" s="132"/>
      <c r="D9" s="132"/>
      <c r="E9" s="132"/>
      <c r="F9" s="132"/>
      <c r="G9" s="132"/>
      <c r="H9" s="132"/>
      <c r="I9" s="132"/>
      <c r="J9" s="132"/>
      <c r="K9" s="132"/>
    </row>
    <row r="11" spans="1:12" ht="52.5" customHeight="1" x14ac:dyDescent="0.25">
      <c r="D11" s="129" t="s">
        <v>96</v>
      </c>
      <c r="E11" s="130"/>
      <c r="F11" s="131"/>
      <c r="G11" s="15" t="s">
        <v>110</v>
      </c>
      <c r="H11" s="15" t="s">
        <v>167</v>
      </c>
    </row>
    <row r="12" spans="1:12" x14ac:dyDescent="0.25">
      <c r="A12" s="2" t="s">
        <v>95</v>
      </c>
      <c r="B12" s="2" t="s">
        <v>97</v>
      </c>
      <c r="C12" s="2" t="s">
        <v>98</v>
      </c>
      <c r="D12" s="8">
        <v>2011</v>
      </c>
      <c r="E12" s="9">
        <v>2012</v>
      </c>
      <c r="F12" s="9">
        <v>2013</v>
      </c>
      <c r="G12" s="10" t="s">
        <v>99</v>
      </c>
      <c r="H12" s="10" t="s">
        <v>99</v>
      </c>
    </row>
    <row r="13" spans="1:12" x14ac:dyDescent="0.25">
      <c r="A13" s="24" t="s">
        <v>0</v>
      </c>
      <c r="B13" s="25" t="s">
        <v>5</v>
      </c>
      <c r="C13" s="26" t="s">
        <v>6</v>
      </c>
      <c r="D13" s="27">
        <v>81145</v>
      </c>
      <c r="E13" s="28">
        <v>85422</v>
      </c>
      <c r="F13" s="27">
        <v>91301</v>
      </c>
      <c r="G13" s="27">
        <f>AVERAGE(D13:F13)</f>
        <v>85956</v>
      </c>
      <c r="H13" s="35">
        <f>G13/I13*12</f>
        <v>0.83430444567329465</v>
      </c>
      <c r="I13" s="4">
        <f>AVERAGE(J13:L13)</f>
        <v>1236325.6666666667</v>
      </c>
      <c r="J13" s="4">
        <v>1237254</v>
      </c>
      <c r="K13" s="3">
        <v>1222061</v>
      </c>
      <c r="L13" s="4">
        <v>1249662</v>
      </c>
    </row>
    <row r="14" spans="1:12" x14ac:dyDescent="0.25">
      <c r="A14" s="29"/>
      <c r="B14" s="30" t="s">
        <v>7</v>
      </c>
      <c r="C14" s="31" t="s">
        <v>8</v>
      </c>
      <c r="D14" s="32"/>
      <c r="E14" s="33"/>
      <c r="F14" s="32">
        <v>15210</v>
      </c>
      <c r="G14" s="32">
        <f t="shared" ref="G14:G50" si="0">AVERAGE(D14:F14)</f>
        <v>15210</v>
      </c>
      <c r="H14" s="37"/>
      <c r="I14" s="4" t="e">
        <f t="shared" ref="I14:I38" si="1">AVERAGE(J14:L14)</f>
        <v>#DIV/0!</v>
      </c>
    </row>
    <row r="15" spans="1:12" x14ac:dyDescent="0.25">
      <c r="A15" s="24" t="s">
        <v>9</v>
      </c>
      <c r="B15" s="25" t="s">
        <v>16</v>
      </c>
      <c r="C15" s="26" t="s">
        <v>17</v>
      </c>
      <c r="D15" s="27">
        <v>18461</v>
      </c>
      <c r="E15" s="28">
        <v>21740</v>
      </c>
      <c r="F15" s="27">
        <v>24703</v>
      </c>
      <c r="G15" s="27">
        <f t="shared" si="0"/>
        <v>21634.666666666668</v>
      </c>
      <c r="H15" s="35">
        <f t="shared" ref="H15:H50" si="2">G15/I15*12</f>
        <v>16.594537009417479</v>
      </c>
      <c r="I15" s="4">
        <f t="shared" si="1"/>
        <v>15644.666666666666</v>
      </c>
      <c r="J15" s="4">
        <v>13632</v>
      </c>
      <c r="K15" s="3">
        <v>16144</v>
      </c>
      <c r="L15" s="4">
        <v>17158</v>
      </c>
    </row>
    <row r="16" spans="1:12" x14ac:dyDescent="0.25">
      <c r="A16" s="29"/>
      <c r="B16" s="30"/>
      <c r="C16" s="31" t="s">
        <v>21</v>
      </c>
      <c r="D16" s="32">
        <v>351831</v>
      </c>
      <c r="E16" s="33">
        <v>179337</v>
      </c>
      <c r="F16" s="32">
        <v>211146</v>
      </c>
      <c r="G16" s="32">
        <f t="shared" si="0"/>
        <v>247438</v>
      </c>
      <c r="H16" s="37"/>
      <c r="I16" s="4" t="e">
        <f t="shared" si="1"/>
        <v>#DIV/0!</v>
      </c>
      <c r="J16" s="4"/>
      <c r="K16" s="3"/>
      <c r="L16" s="4"/>
    </row>
    <row r="17" spans="1:12" x14ac:dyDescent="0.25">
      <c r="A17" s="24"/>
      <c r="B17" s="25"/>
      <c r="C17" s="26" t="s">
        <v>22</v>
      </c>
      <c r="D17" s="27">
        <v>35550</v>
      </c>
      <c r="E17" s="28">
        <v>38824</v>
      </c>
      <c r="F17" s="27">
        <v>41615</v>
      </c>
      <c r="G17" s="27">
        <f t="shared" si="0"/>
        <v>38663</v>
      </c>
      <c r="H17" s="35"/>
      <c r="I17" s="4" t="e">
        <f t="shared" si="1"/>
        <v>#DIV/0!</v>
      </c>
      <c r="J17" s="4"/>
      <c r="K17" s="3"/>
      <c r="L17" s="4"/>
    </row>
    <row r="18" spans="1:12" x14ac:dyDescent="0.25">
      <c r="A18" s="29"/>
      <c r="B18" s="30" t="s">
        <v>23</v>
      </c>
      <c r="C18" s="31" t="s">
        <v>25</v>
      </c>
      <c r="D18" s="32">
        <v>111968</v>
      </c>
      <c r="E18" s="33">
        <v>107703</v>
      </c>
      <c r="F18" s="32">
        <v>107895</v>
      </c>
      <c r="G18" s="32">
        <f t="shared" si="0"/>
        <v>109188.66666666667</v>
      </c>
      <c r="H18" s="37">
        <f t="shared" si="2"/>
        <v>13.522374504623516</v>
      </c>
      <c r="I18" s="4">
        <f t="shared" si="1"/>
        <v>96896</v>
      </c>
      <c r="J18" s="4">
        <v>101454</v>
      </c>
      <c r="K18" s="3">
        <v>97728</v>
      </c>
      <c r="L18" s="4">
        <v>91506</v>
      </c>
    </row>
    <row r="19" spans="1:12" x14ac:dyDescent="0.25">
      <c r="A19" s="24"/>
      <c r="B19" s="25" t="s">
        <v>26</v>
      </c>
      <c r="C19" s="26" t="s">
        <v>29</v>
      </c>
      <c r="D19" s="27">
        <v>103541</v>
      </c>
      <c r="E19" s="28">
        <v>109640</v>
      </c>
      <c r="F19" s="27">
        <v>136156</v>
      </c>
      <c r="G19" s="27">
        <f t="shared" si="0"/>
        <v>116445.66666666667</v>
      </c>
      <c r="H19" s="35">
        <f t="shared" si="2"/>
        <v>2.194129195796235</v>
      </c>
      <c r="I19" s="4">
        <f t="shared" si="1"/>
        <v>636857.66666666663</v>
      </c>
      <c r="J19" s="4">
        <v>640317</v>
      </c>
      <c r="K19" s="3">
        <v>600840</v>
      </c>
      <c r="L19" s="4">
        <v>669416</v>
      </c>
    </row>
    <row r="20" spans="1:12" x14ac:dyDescent="0.25">
      <c r="A20" s="24" t="s">
        <v>33</v>
      </c>
      <c r="B20" s="25" t="s">
        <v>34</v>
      </c>
      <c r="C20" s="26" t="s">
        <v>35</v>
      </c>
      <c r="D20" s="27">
        <v>3486</v>
      </c>
      <c r="E20" s="28">
        <v>2777</v>
      </c>
      <c r="F20" s="27">
        <v>3086</v>
      </c>
      <c r="G20" s="27">
        <f t="shared" si="0"/>
        <v>3116.3333333333335</v>
      </c>
      <c r="H20" s="35">
        <f t="shared" si="2"/>
        <v>0.80249501069392493</v>
      </c>
      <c r="I20" s="4">
        <f t="shared" si="1"/>
        <v>46599.666666666664</v>
      </c>
      <c r="J20" s="4">
        <v>48638</v>
      </c>
      <c r="K20" s="3">
        <v>43695</v>
      </c>
      <c r="L20" s="4">
        <v>47466</v>
      </c>
    </row>
    <row r="21" spans="1:12" x14ac:dyDescent="0.25">
      <c r="A21" s="29"/>
      <c r="B21" s="30"/>
      <c r="C21" s="31" t="s">
        <v>101</v>
      </c>
      <c r="D21" s="32">
        <v>1712</v>
      </c>
      <c r="E21" s="33">
        <v>1985</v>
      </c>
      <c r="F21" s="32">
        <v>2258</v>
      </c>
      <c r="G21" s="32">
        <f t="shared" si="0"/>
        <v>1985</v>
      </c>
      <c r="H21" s="37"/>
      <c r="I21" s="4" t="e">
        <f t="shared" si="1"/>
        <v>#DIV/0!</v>
      </c>
    </row>
    <row r="22" spans="1:12" x14ac:dyDescent="0.25">
      <c r="A22" s="24"/>
      <c r="B22" s="25" t="s">
        <v>36</v>
      </c>
      <c r="C22" s="26" t="s">
        <v>102</v>
      </c>
      <c r="D22" s="27"/>
      <c r="E22" s="28"/>
      <c r="F22" s="27">
        <v>60746</v>
      </c>
      <c r="G22" s="27">
        <f t="shared" si="0"/>
        <v>60746</v>
      </c>
      <c r="H22" s="35">
        <f t="shared" si="2"/>
        <v>0.76411985207175026</v>
      </c>
      <c r="I22" s="4">
        <f t="shared" si="1"/>
        <v>953976</v>
      </c>
      <c r="J22" s="4"/>
      <c r="K22" s="3"/>
      <c r="L22" s="4">
        <v>953976</v>
      </c>
    </row>
    <row r="23" spans="1:12" x14ac:dyDescent="0.25">
      <c r="A23" s="29"/>
      <c r="B23" s="30"/>
      <c r="C23" s="31" t="s">
        <v>38</v>
      </c>
      <c r="D23" s="32">
        <v>30924</v>
      </c>
      <c r="E23" s="33">
        <v>28559</v>
      </c>
      <c r="F23" s="32">
        <v>27983</v>
      </c>
      <c r="G23" s="32">
        <f t="shared" si="0"/>
        <v>29155.333333333332</v>
      </c>
      <c r="H23" s="37">
        <f t="shared" si="2"/>
        <v>0.81263936375799006</v>
      </c>
      <c r="I23" s="4">
        <v>430528</v>
      </c>
      <c r="J23" s="4">
        <v>462939</v>
      </c>
      <c r="K23" s="3">
        <v>434208</v>
      </c>
      <c r="L23" s="4">
        <v>394437</v>
      </c>
    </row>
    <row r="24" spans="1:12" x14ac:dyDescent="0.25">
      <c r="A24" s="24"/>
      <c r="B24" s="25"/>
      <c r="C24" s="26" t="s">
        <v>103</v>
      </c>
      <c r="D24" s="27">
        <v>1525</v>
      </c>
      <c r="E24" s="28">
        <v>977</v>
      </c>
      <c r="F24" s="27">
        <v>1046</v>
      </c>
      <c r="G24" s="27">
        <f t="shared" si="0"/>
        <v>1182.6666666666667</v>
      </c>
      <c r="H24" s="35">
        <f t="shared" si="2"/>
        <v>3.0879025239338556</v>
      </c>
      <c r="I24" s="4">
        <v>4596</v>
      </c>
      <c r="J24" s="4">
        <v>37136</v>
      </c>
      <c r="K24" s="3">
        <v>34914</v>
      </c>
      <c r="L24" s="4">
        <v>42589</v>
      </c>
    </row>
    <row r="25" spans="1:12" x14ac:dyDescent="0.25">
      <c r="A25" s="29"/>
      <c r="B25" s="30"/>
      <c r="C25" s="31" t="s">
        <v>39</v>
      </c>
      <c r="D25" s="32">
        <v>4220</v>
      </c>
      <c r="E25" s="33">
        <v>4528</v>
      </c>
      <c r="F25" s="32">
        <v>5721</v>
      </c>
      <c r="G25" s="32">
        <f t="shared" si="0"/>
        <v>4823</v>
      </c>
      <c r="H25" s="37">
        <f t="shared" si="2"/>
        <v>1.5145631067961165</v>
      </c>
      <c r="I25" s="4">
        <v>38213</v>
      </c>
      <c r="J25" s="4">
        <v>5618</v>
      </c>
      <c r="K25" s="3">
        <v>4435</v>
      </c>
      <c r="L25" s="4">
        <v>3735</v>
      </c>
    </row>
    <row r="26" spans="1:12" x14ac:dyDescent="0.25">
      <c r="A26" s="24"/>
      <c r="B26" s="25" t="s">
        <v>41</v>
      </c>
      <c r="C26" s="26" t="s">
        <v>42</v>
      </c>
      <c r="D26" s="27">
        <v>186113</v>
      </c>
      <c r="E26" s="28">
        <v>188238</v>
      </c>
      <c r="F26" s="27">
        <v>173243</v>
      </c>
      <c r="G26" s="27">
        <f t="shared" si="0"/>
        <v>182531.33333333334</v>
      </c>
      <c r="H26" s="35">
        <f t="shared" si="2"/>
        <v>14.590607215892815</v>
      </c>
      <c r="I26" s="4">
        <f t="shared" si="1"/>
        <v>150122.33333333334</v>
      </c>
      <c r="J26" s="4">
        <v>150113</v>
      </c>
      <c r="K26" s="3">
        <v>158336</v>
      </c>
      <c r="L26" s="4">
        <v>141918</v>
      </c>
    </row>
    <row r="27" spans="1:12" x14ac:dyDescent="0.25">
      <c r="A27" s="29"/>
      <c r="B27" s="30" t="s">
        <v>44</v>
      </c>
      <c r="C27" s="31" t="s">
        <v>45</v>
      </c>
      <c r="D27" s="32">
        <v>2033</v>
      </c>
      <c r="E27" s="33">
        <v>1967</v>
      </c>
      <c r="F27" s="32">
        <v>2239</v>
      </c>
      <c r="G27" s="32">
        <f t="shared" si="0"/>
        <v>2079.6666666666665</v>
      </c>
      <c r="H27" s="37">
        <f t="shared" si="2"/>
        <v>1.951110184509538</v>
      </c>
      <c r="I27" s="4">
        <f t="shared" si="1"/>
        <v>12790.666666666666</v>
      </c>
      <c r="J27" s="4">
        <v>13362</v>
      </c>
      <c r="K27" s="3">
        <v>12825</v>
      </c>
      <c r="L27" s="4">
        <v>12185</v>
      </c>
    </row>
    <row r="28" spans="1:12" x14ac:dyDescent="0.25">
      <c r="A28" s="24" t="s">
        <v>50</v>
      </c>
      <c r="B28" s="25" t="s">
        <v>51</v>
      </c>
      <c r="C28" s="26" t="s">
        <v>52</v>
      </c>
      <c r="D28" s="27">
        <v>29158</v>
      </c>
      <c r="E28" s="28">
        <v>30786</v>
      </c>
      <c r="F28" s="27">
        <v>29038</v>
      </c>
      <c r="G28" s="27">
        <f t="shared" si="0"/>
        <v>29660.666666666668</v>
      </c>
      <c r="H28" s="35">
        <f t="shared" si="2"/>
        <v>2.3904523749292013</v>
      </c>
      <c r="I28" s="4">
        <f t="shared" si="1"/>
        <v>148895.66666666666</v>
      </c>
      <c r="J28" s="4">
        <v>153526</v>
      </c>
      <c r="K28" s="3">
        <v>149071</v>
      </c>
      <c r="L28" s="4">
        <v>144090</v>
      </c>
    </row>
    <row r="29" spans="1:12" x14ac:dyDescent="0.25">
      <c r="A29" s="29"/>
      <c r="B29" s="30"/>
      <c r="C29" s="31" t="s">
        <v>53</v>
      </c>
      <c r="D29" s="32">
        <v>19651</v>
      </c>
      <c r="E29" s="33">
        <v>19168</v>
      </c>
      <c r="F29" s="32">
        <v>17641</v>
      </c>
      <c r="G29" s="32">
        <f t="shared" si="0"/>
        <v>18820</v>
      </c>
      <c r="H29" s="37">
        <f t="shared" si="2"/>
        <v>2.2392025699668179</v>
      </c>
      <c r="I29" s="4">
        <f t="shared" si="1"/>
        <v>100857.33333333333</v>
      </c>
      <c r="J29" s="4">
        <v>99145</v>
      </c>
      <c r="K29" s="3">
        <v>99561</v>
      </c>
      <c r="L29" s="4">
        <v>103866</v>
      </c>
    </row>
    <row r="30" spans="1:12" x14ac:dyDescent="0.25">
      <c r="A30" s="24"/>
      <c r="B30" s="25"/>
      <c r="C30" s="26" t="s">
        <v>54</v>
      </c>
      <c r="D30" s="27">
        <v>50645</v>
      </c>
      <c r="E30" s="28">
        <v>45694</v>
      </c>
      <c r="F30" s="27">
        <v>44520</v>
      </c>
      <c r="G30" s="27">
        <f t="shared" si="0"/>
        <v>46953</v>
      </c>
      <c r="H30" s="35">
        <f t="shared" si="2"/>
        <v>7.0572409128485178</v>
      </c>
      <c r="I30" s="4">
        <f t="shared" si="1"/>
        <v>79838</v>
      </c>
      <c r="J30" s="4">
        <v>84672</v>
      </c>
      <c r="K30" s="3">
        <v>77520</v>
      </c>
      <c r="L30" s="4">
        <v>77322</v>
      </c>
    </row>
    <row r="31" spans="1:12" x14ac:dyDescent="0.25">
      <c r="A31" s="29"/>
      <c r="B31" s="30"/>
      <c r="C31" s="31" t="s">
        <v>55</v>
      </c>
      <c r="D31" s="32">
        <v>386527</v>
      </c>
      <c r="E31" s="33">
        <v>358795</v>
      </c>
      <c r="F31" s="32">
        <v>430311</v>
      </c>
      <c r="G31" s="32">
        <f t="shared" si="0"/>
        <v>391877.66666666669</v>
      </c>
      <c r="H31" s="37">
        <f t="shared" si="2"/>
        <v>1.8926640398291887</v>
      </c>
      <c r="I31" s="4">
        <f t="shared" si="1"/>
        <v>2484610</v>
      </c>
      <c r="J31" s="4">
        <v>2435084</v>
      </c>
      <c r="K31" s="3">
        <v>2480287</v>
      </c>
      <c r="L31" s="4">
        <v>2538459</v>
      </c>
    </row>
    <row r="32" spans="1:12" x14ac:dyDescent="0.25">
      <c r="A32" s="24"/>
      <c r="B32" s="25"/>
      <c r="C32" s="26" t="s">
        <v>57</v>
      </c>
      <c r="D32" s="27">
        <v>34811</v>
      </c>
      <c r="E32" s="28">
        <v>21530</v>
      </c>
      <c r="F32" s="27">
        <v>49778</v>
      </c>
      <c r="G32" s="27">
        <f t="shared" si="0"/>
        <v>35373</v>
      </c>
      <c r="H32" s="35">
        <f t="shared" si="2"/>
        <v>1.7677734789833375</v>
      </c>
      <c r="I32" s="4">
        <f t="shared" si="1"/>
        <v>240119</v>
      </c>
      <c r="J32" s="4">
        <v>220886</v>
      </c>
      <c r="K32" s="3">
        <v>229908</v>
      </c>
      <c r="L32" s="4">
        <v>269563</v>
      </c>
    </row>
    <row r="33" spans="1:12" x14ac:dyDescent="0.25">
      <c r="A33" s="29"/>
      <c r="B33" s="30"/>
      <c r="C33" s="31" t="s">
        <v>58</v>
      </c>
      <c r="D33" s="32">
        <v>86255</v>
      </c>
      <c r="E33" s="33">
        <v>91914</v>
      </c>
      <c r="F33" s="32">
        <v>94433</v>
      </c>
      <c r="G33" s="32">
        <f t="shared" si="0"/>
        <v>90867.333333333328</v>
      </c>
      <c r="H33" s="37">
        <f t="shared" si="2"/>
        <v>1.1345703962955396</v>
      </c>
      <c r="I33" s="4">
        <f t="shared" si="1"/>
        <v>961075.66666666663</v>
      </c>
      <c r="J33" s="4">
        <v>997334</v>
      </c>
      <c r="K33" s="3">
        <v>941954</v>
      </c>
      <c r="L33" s="4">
        <v>943939</v>
      </c>
    </row>
    <row r="34" spans="1:12" x14ac:dyDescent="0.25">
      <c r="A34" s="24"/>
      <c r="B34" s="25"/>
      <c r="C34" s="26" t="s">
        <v>59</v>
      </c>
      <c r="D34" s="27">
        <v>18182</v>
      </c>
      <c r="E34" s="28">
        <v>17625</v>
      </c>
      <c r="F34" s="27">
        <v>16677</v>
      </c>
      <c r="G34" s="27">
        <f t="shared" si="0"/>
        <v>17494.666666666668</v>
      </c>
      <c r="H34" s="35">
        <f t="shared" si="2"/>
        <v>4.8627814324098964</v>
      </c>
      <c r="I34" s="4">
        <f t="shared" si="1"/>
        <v>43172</v>
      </c>
      <c r="J34" s="4">
        <v>40727</v>
      </c>
      <c r="K34" s="3">
        <v>44497</v>
      </c>
      <c r="L34" s="4">
        <v>44292</v>
      </c>
    </row>
    <row r="35" spans="1:12" x14ac:dyDescent="0.25">
      <c r="A35" s="29"/>
      <c r="B35" s="30" t="s">
        <v>60</v>
      </c>
      <c r="C35" s="31" t="s">
        <v>61</v>
      </c>
      <c r="D35" s="32">
        <v>25622</v>
      </c>
      <c r="E35" s="33">
        <v>17204</v>
      </c>
      <c r="F35" s="32">
        <v>15838</v>
      </c>
      <c r="G35" s="32">
        <f t="shared" si="0"/>
        <v>19554.666666666668</v>
      </c>
      <c r="H35" s="37">
        <f t="shared" si="2"/>
        <v>1.3273249039342645</v>
      </c>
      <c r="I35" s="4">
        <f t="shared" si="1"/>
        <v>176788.66666666666</v>
      </c>
      <c r="J35" s="4">
        <v>162622</v>
      </c>
      <c r="K35" s="3">
        <v>198308</v>
      </c>
      <c r="L35" s="4">
        <v>169436</v>
      </c>
    </row>
    <row r="36" spans="1:12" x14ac:dyDescent="0.25">
      <c r="A36" s="24"/>
      <c r="B36" s="25"/>
      <c r="C36" s="26" t="s">
        <v>63</v>
      </c>
      <c r="D36" s="27">
        <v>17317</v>
      </c>
      <c r="E36" s="28">
        <v>18832</v>
      </c>
      <c r="F36" s="27">
        <v>18582</v>
      </c>
      <c r="G36" s="27">
        <f t="shared" si="0"/>
        <v>18243.666666666668</v>
      </c>
      <c r="H36" s="35">
        <f t="shared" si="2"/>
        <v>4.2373753992064263</v>
      </c>
      <c r="I36" s="4">
        <f t="shared" si="1"/>
        <v>51665</v>
      </c>
      <c r="J36" s="4">
        <v>53255</v>
      </c>
      <c r="K36" s="3">
        <v>52507</v>
      </c>
      <c r="L36" s="4">
        <v>49233</v>
      </c>
    </row>
    <row r="37" spans="1:12" x14ac:dyDescent="0.25">
      <c r="A37" s="29"/>
      <c r="B37" s="30"/>
      <c r="C37" s="31" t="s">
        <v>67</v>
      </c>
      <c r="D37" s="32">
        <v>5139</v>
      </c>
      <c r="E37" s="33">
        <v>4747</v>
      </c>
      <c r="F37" s="32">
        <v>4708</v>
      </c>
      <c r="G37" s="32">
        <f t="shared" si="0"/>
        <v>4864.666666666667</v>
      </c>
      <c r="H37" s="37">
        <f t="shared" si="2"/>
        <v>2.9446144533745837</v>
      </c>
      <c r="I37" s="4">
        <f t="shared" si="1"/>
        <v>19824.666666666668</v>
      </c>
      <c r="J37" s="4">
        <v>18072</v>
      </c>
      <c r="K37" s="3">
        <v>20665</v>
      </c>
      <c r="L37" s="4">
        <v>20737</v>
      </c>
    </row>
    <row r="38" spans="1:12" x14ac:dyDescent="0.25">
      <c r="A38" s="24"/>
      <c r="B38" s="25"/>
      <c r="C38" s="26" t="s">
        <v>69</v>
      </c>
      <c r="D38" s="27">
        <v>31771</v>
      </c>
      <c r="E38" s="28">
        <v>30690</v>
      </c>
      <c r="F38" s="27">
        <v>29967</v>
      </c>
      <c r="G38" s="27">
        <f t="shared" si="0"/>
        <v>30809.333333333332</v>
      </c>
      <c r="H38" s="35">
        <f t="shared" si="2"/>
        <v>4.1154255733617306</v>
      </c>
      <c r="I38" s="4">
        <f t="shared" si="1"/>
        <v>89835.666666666672</v>
      </c>
      <c r="J38" s="4">
        <v>92692</v>
      </c>
      <c r="K38" s="3">
        <v>90732</v>
      </c>
      <c r="L38" s="4">
        <v>86083</v>
      </c>
    </row>
    <row r="39" spans="1:12" x14ac:dyDescent="0.25">
      <c r="A39" s="29"/>
      <c r="B39" s="30"/>
      <c r="C39" s="31" t="s">
        <v>177</v>
      </c>
      <c r="D39" s="32"/>
      <c r="E39" s="33">
        <v>307796</v>
      </c>
      <c r="F39" s="32">
        <v>295206</v>
      </c>
      <c r="G39" s="32">
        <f t="shared" si="0"/>
        <v>301501</v>
      </c>
      <c r="H39" s="37">
        <f t="shared" si="2"/>
        <v>2.6518725214364482</v>
      </c>
      <c r="I39" s="1">
        <v>1364323.5</v>
      </c>
    </row>
    <row r="40" spans="1:12" x14ac:dyDescent="0.25">
      <c r="A40" s="24"/>
      <c r="B40" s="25" t="s">
        <v>70</v>
      </c>
      <c r="C40" s="26" t="s">
        <v>73</v>
      </c>
      <c r="D40" s="27">
        <v>24603</v>
      </c>
      <c r="E40" s="28">
        <v>23919</v>
      </c>
      <c r="F40" s="27">
        <v>22737</v>
      </c>
      <c r="G40" s="27">
        <f t="shared" si="0"/>
        <v>23753</v>
      </c>
      <c r="H40" s="35">
        <f t="shared" si="2"/>
        <v>4.5749963886169205</v>
      </c>
      <c r="I40" s="4">
        <f>AVERAGE(J40:L40)</f>
        <v>62303</v>
      </c>
      <c r="J40" s="4">
        <v>56716</v>
      </c>
      <c r="K40" s="3">
        <v>63269</v>
      </c>
      <c r="L40" s="4">
        <v>66924</v>
      </c>
    </row>
    <row r="41" spans="1:12" x14ac:dyDescent="0.25">
      <c r="A41" s="29"/>
      <c r="B41" s="30"/>
      <c r="C41" s="31" t="s">
        <v>74</v>
      </c>
      <c r="D41" s="32">
        <v>22029</v>
      </c>
      <c r="E41" s="33">
        <v>18297</v>
      </c>
      <c r="F41" s="32">
        <v>19437</v>
      </c>
      <c r="G41" s="32">
        <f t="shared" si="0"/>
        <v>19921</v>
      </c>
      <c r="H41" s="37">
        <f t="shared" si="2"/>
        <v>9.769452920662598</v>
      </c>
      <c r="I41" s="4">
        <f>AVERAGE(J41:L41)</f>
        <v>24469.333333333332</v>
      </c>
      <c r="J41" s="4">
        <v>29527</v>
      </c>
      <c r="K41" s="3">
        <v>25711</v>
      </c>
      <c r="L41" s="4">
        <v>18170</v>
      </c>
    </row>
    <row r="42" spans="1:12" x14ac:dyDescent="0.25">
      <c r="A42" s="24"/>
      <c r="B42" s="25"/>
      <c r="C42" s="26" t="s">
        <v>76</v>
      </c>
      <c r="D42" s="27">
        <v>1437024</v>
      </c>
      <c r="E42" s="28">
        <v>1502494</v>
      </c>
      <c r="F42" s="27"/>
      <c r="G42" s="27">
        <f t="shared" si="0"/>
        <v>1469759</v>
      </c>
      <c r="H42" s="35">
        <f t="shared" si="2"/>
        <v>11.714579670543163</v>
      </c>
      <c r="I42" s="4">
        <f>AVERAGE(J42:L42)</f>
        <v>1505569</v>
      </c>
      <c r="J42" s="4">
        <v>1530587</v>
      </c>
      <c r="K42" s="3">
        <v>1480551</v>
      </c>
      <c r="L42" s="4"/>
    </row>
    <row r="43" spans="1:12" x14ac:dyDescent="0.25">
      <c r="A43" s="29"/>
      <c r="B43" s="30"/>
      <c r="C43" s="31" t="s">
        <v>175</v>
      </c>
      <c r="D43" s="32">
        <v>51694</v>
      </c>
      <c r="E43" s="33">
        <v>55523</v>
      </c>
      <c r="F43" s="32">
        <v>67324</v>
      </c>
      <c r="G43" s="32">
        <f t="shared" si="0"/>
        <v>58180.333333333336</v>
      </c>
      <c r="H43" s="37">
        <f t="shared" si="2"/>
        <v>33.510799654411059</v>
      </c>
      <c r="I43" s="1">
        <v>20834</v>
      </c>
    </row>
    <row r="44" spans="1:12" x14ac:dyDescent="0.25">
      <c r="A44" s="24"/>
      <c r="B44" s="25"/>
      <c r="C44" s="26" t="s">
        <v>78</v>
      </c>
      <c r="D44" s="27">
        <v>2744</v>
      </c>
      <c r="E44" s="28">
        <v>2932</v>
      </c>
      <c r="F44" s="27">
        <v>2876</v>
      </c>
      <c r="G44" s="27">
        <f t="shared" si="0"/>
        <v>2850.6666666666665</v>
      </c>
      <c r="H44" s="35">
        <f t="shared" si="2"/>
        <v>5.8672460122348635</v>
      </c>
      <c r="I44" s="4">
        <f t="shared" ref="I44:I50" si="3">AVERAGE(J44:L44)</f>
        <v>5830.333333333333</v>
      </c>
      <c r="J44" s="4">
        <v>6609</v>
      </c>
      <c r="K44" s="3">
        <v>5919</v>
      </c>
      <c r="L44" s="4">
        <v>4963</v>
      </c>
    </row>
    <row r="45" spans="1:12" x14ac:dyDescent="0.25">
      <c r="A45" s="29"/>
      <c r="B45" s="30"/>
      <c r="C45" s="31" t="s">
        <v>79</v>
      </c>
      <c r="D45" s="32">
        <v>87569</v>
      </c>
      <c r="E45" s="33">
        <v>83609</v>
      </c>
      <c r="F45" s="32">
        <v>76835</v>
      </c>
      <c r="G45" s="32">
        <f t="shared" si="0"/>
        <v>82671</v>
      </c>
      <c r="H45" s="37">
        <f t="shared" si="2"/>
        <v>8.809313229261015</v>
      </c>
      <c r="I45" s="4">
        <f t="shared" si="3"/>
        <v>112614</v>
      </c>
      <c r="J45" s="4">
        <v>117487</v>
      </c>
      <c r="K45" s="3">
        <v>116344</v>
      </c>
      <c r="L45" s="4">
        <v>104011</v>
      </c>
    </row>
    <row r="46" spans="1:12" x14ac:dyDescent="0.25">
      <c r="A46" s="24"/>
      <c r="B46" s="25"/>
      <c r="C46" s="26" t="s">
        <v>80</v>
      </c>
      <c r="D46" s="27"/>
      <c r="E46" s="28"/>
      <c r="F46" s="27">
        <v>73359</v>
      </c>
      <c r="G46" s="27">
        <f t="shared" si="0"/>
        <v>73359</v>
      </c>
      <c r="H46" s="35">
        <f t="shared" si="2"/>
        <v>5.0074402730375427</v>
      </c>
      <c r="I46" s="4">
        <f t="shared" si="3"/>
        <v>175800</v>
      </c>
      <c r="J46" s="4"/>
      <c r="K46" s="3"/>
      <c r="L46" s="4">
        <v>175800</v>
      </c>
    </row>
    <row r="47" spans="1:12" x14ac:dyDescent="0.25">
      <c r="A47" s="29"/>
      <c r="B47" s="30"/>
      <c r="C47" s="31" t="s">
        <v>81</v>
      </c>
      <c r="D47" s="32">
        <v>17114</v>
      </c>
      <c r="E47" s="33">
        <v>14986</v>
      </c>
      <c r="F47" s="32">
        <v>11193</v>
      </c>
      <c r="G47" s="32">
        <f t="shared" si="0"/>
        <v>14431</v>
      </c>
      <c r="H47" s="37">
        <f t="shared" si="2"/>
        <v>11.673467553478339</v>
      </c>
      <c r="I47" s="4">
        <f t="shared" si="3"/>
        <v>14834.666666666666</v>
      </c>
      <c r="J47" s="4">
        <v>13709</v>
      </c>
      <c r="K47" s="3">
        <v>14799</v>
      </c>
      <c r="L47" s="4">
        <v>15996</v>
      </c>
    </row>
    <row r="48" spans="1:12" x14ac:dyDescent="0.25">
      <c r="A48" s="24"/>
      <c r="B48" s="25"/>
      <c r="C48" s="26" t="s">
        <v>82</v>
      </c>
      <c r="D48" s="27">
        <v>1079963</v>
      </c>
      <c r="E48" s="28">
        <v>1008656</v>
      </c>
      <c r="F48" s="27">
        <v>949922</v>
      </c>
      <c r="G48" s="27">
        <f t="shared" si="0"/>
        <v>1012847</v>
      </c>
      <c r="H48" s="35">
        <f t="shared" si="2"/>
        <v>2.1762588298531984</v>
      </c>
      <c r="I48" s="4">
        <f t="shared" si="3"/>
        <v>5584889</v>
      </c>
      <c r="J48" s="4">
        <v>5646662</v>
      </c>
      <c r="K48" s="3">
        <v>5619870</v>
      </c>
      <c r="L48" s="4">
        <v>5488135</v>
      </c>
    </row>
    <row r="49" spans="1:12" x14ac:dyDescent="0.25">
      <c r="A49" s="29"/>
      <c r="B49" s="30" t="s">
        <v>83</v>
      </c>
      <c r="C49" s="31" t="s">
        <v>86</v>
      </c>
      <c r="D49" s="32">
        <v>230645</v>
      </c>
      <c r="E49" s="33">
        <v>222204</v>
      </c>
      <c r="F49" s="32">
        <v>222489</v>
      </c>
      <c r="G49" s="32">
        <f t="shared" si="0"/>
        <v>225112.66666666666</v>
      </c>
      <c r="H49" s="37">
        <f t="shared" si="2"/>
        <v>3.6681721276971331</v>
      </c>
      <c r="I49" s="4">
        <f t="shared" si="3"/>
        <v>736430</v>
      </c>
      <c r="J49" s="4">
        <v>772867</v>
      </c>
      <c r="K49" s="3">
        <v>736029</v>
      </c>
      <c r="L49" s="4">
        <v>700394</v>
      </c>
    </row>
    <row r="50" spans="1:12" x14ac:dyDescent="0.25">
      <c r="A50" s="24"/>
      <c r="B50" s="25"/>
      <c r="C50" s="26" t="s">
        <v>90</v>
      </c>
      <c r="D50" s="27">
        <v>20782</v>
      </c>
      <c r="E50" s="28">
        <v>21406</v>
      </c>
      <c r="F50" s="27"/>
      <c r="G50" s="27">
        <f t="shared" si="0"/>
        <v>21094</v>
      </c>
      <c r="H50" s="35">
        <f t="shared" si="2"/>
        <v>4.294016862033283</v>
      </c>
      <c r="I50" s="4">
        <f t="shared" si="3"/>
        <v>58949</v>
      </c>
      <c r="J50" s="6"/>
      <c r="K50" s="5">
        <v>58949</v>
      </c>
      <c r="L50" s="6"/>
    </row>
  </sheetData>
  <mergeCells count="3">
    <mergeCell ref="D3:H5"/>
    <mergeCell ref="C6:K9"/>
    <mergeCell ref="D11:F11"/>
  </mergeCells>
  <conditionalFormatting sqref="J13:L13 J22:L38 J40:L42 J44:L50 J15:L20">
    <cfRule type="containsBlanks" dxfId="7" priority="7">
      <formula>LEN(TRIM(J13))=0</formula>
    </cfRule>
  </conditionalFormatting>
  <conditionalFormatting sqref="D13:H50">
    <cfRule type="containsBlanks" dxfId="6" priority="2">
      <formula>LEN(TRIM(D13))=0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4"/>
  <sheetViews>
    <sheetView zoomScale="85" zoomScaleNormal="85" workbookViewId="0">
      <selection activeCell="J47" sqref="J47"/>
    </sheetView>
  </sheetViews>
  <sheetFormatPr defaultColWidth="9" defaultRowHeight="15.75" x14ac:dyDescent="0.25"/>
  <cols>
    <col min="1" max="1" width="24.25" style="1" customWidth="1"/>
    <col min="2" max="2" width="21.875" style="1" bestFit="1" customWidth="1"/>
    <col min="3" max="3" width="40.5" style="1" bestFit="1" customWidth="1"/>
    <col min="4" max="9" width="9" style="1"/>
    <col min="10" max="10" width="13.75" style="1" customWidth="1"/>
    <col min="11" max="11" width="13.5" style="1" customWidth="1"/>
    <col min="12" max="12" width="15.375" style="1" customWidth="1"/>
    <col min="13" max="13" width="14.875" style="1" customWidth="1"/>
    <col min="14" max="16384" width="9" style="1"/>
  </cols>
  <sheetData>
    <row r="3" spans="1:14" ht="26.25" x14ac:dyDescent="0.4">
      <c r="D3" s="12" t="s">
        <v>132</v>
      </c>
      <c r="G3" s="12"/>
    </row>
    <row r="7" spans="1:14" ht="15.75" customHeight="1" x14ac:dyDescent="0.25">
      <c r="C7" s="132" t="s">
        <v>131</v>
      </c>
      <c r="D7" s="132"/>
      <c r="E7" s="132"/>
      <c r="F7" s="132"/>
      <c r="G7" s="132"/>
      <c r="H7" s="132"/>
      <c r="I7" s="132"/>
      <c r="J7" s="132"/>
      <c r="K7" s="132"/>
      <c r="L7" s="132"/>
      <c r="M7" s="132"/>
      <c r="N7" s="132"/>
    </row>
    <row r="8" spans="1:14" x14ac:dyDescent="0.25">
      <c r="C8" s="132"/>
      <c r="D8" s="132"/>
      <c r="E8" s="132"/>
      <c r="F8" s="132"/>
      <c r="G8" s="132"/>
      <c r="H8" s="132"/>
      <c r="I8" s="132"/>
      <c r="J8" s="132"/>
      <c r="K8" s="132"/>
      <c r="L8" s="132"/>
      <c r="M8" s="132"/>
      <c r="N8" s="132"/>
    </row>
    <row r="9" spans="1:14" x14ac:dyDescent="0.25">
      <c r="C9" s="132"/>
      <c r="D9" s="132"/>
      <c r="E9" s="132"/>
      <c r="F9" s="132"/>
      <c r="G9" s="132"/>
      <c r="H9" s="132"/>
      <c r="I9" s="132"/>
      <c r="J9" s="132"/>
      <c r="K9" s="132"/>
      <c r="L9" s="132"/>
      <c r="M9" s="132"/>
      <c r="N9" s="132"/>
    </row>
    <row r="10" spans="1:14" x14ac:dyDescent="0.25">
      <c r="C10" s="132"/>
      <c r="D10" s="132"/>
      <c r="E10" s="132"/>
      <c r="F10" s="132"/>
      <c r="G10" s="132"/>
      <c r="H10" s="132"/>
      <c r="I10" s="132"/>
      <c r="J10" s="132"/>
      <c r="K10" s="132"/>
      <c r="L10" s="132"/>
      <c r="M10" s="132"/>
      <c r="N10" s="132"/>
    </row>
    <row r="12" spans="1:14" ht="52.5" customHeight="1" x14ac:dyDescent="0.25">
      <c r="D12" s="129" t="s">
        <v>106</v>
      </c>
      <c r="E12" s="130"/>
      <c r="F12" s="131"/>
      <c r="G12" s="129" t="s">
        <v>107</v>
      </c>
      <c r="H12" s="130"/>
      <c r="I12" s="131"/>
      <c r="J12" s="13" t="s">
        <v>111</v>
      </c>
      <c r="K12" s="13" t="s">
        <v>112</v>
      </c>
      <c r="L12" s="13" t="s">
        <v>108</v>
      </c>
      <c r="M12" s="13" t="s">
        <v>109</v>
      </c>
    </row>
    <row r="13" spans="1:14" x14ac:dyDescent="0.25">
      <c r="A13" s="2" t="s">
        <v>95</v>
      </c>
      <c r="B13" s="2" t="s">
        <v>97</v>
      </c>
      <c r="C13" s="2" t="s">
        <v>98</v>
      </c>
      <c r="D13" s="8">
        <v>2011</v>
      </c>
      <c r="E13" s="9">
        <v>2012</v>
      </c>
      <c r="F13" s="9">
        <v>2013</v>
      </c>
      <c r="G13" s="8">
        <v>2011</v>
      </c>
      <c r="H13" s="9">
        <v>2012</v>
      </c>
      <c r="I13" s="9">
        <v>2013</v>
      </c>
      <c r="J13" s="10" t="s">
        <v>99</v>
      </c>
      <c r="K13" s="10" t="s">
        <v>99</v>
      </c>
      <c r="L13" s="11" t="s">
        <v>99</v>
      </c>
      <c r="M13" s="11" t="s">
        <v>99</v>
      </c>
    </row>
    <row r="14" spans="1:14" x14ac:dyDescent="0.25">
      <c r="A14" s="24" t="s">
        <v>9</v>
      </c>
      <c r="B14" s="25" t="s">
        <v>16</v>
      </c>
      <c r="C14" s="26" t="s">
        <v>17</v>
      </c>
      <c r="D14" s="27">
        <v>300</v>
      </c>
      <c r="E14" s="28">
        <v>296</v>
      </c>
      <c r="F14" s="27">
        <v>314</v>
      </c>
      <c r="G14" s="27">
        <v>379</v>
      </c>
      <c r="H14" s="28">
        <v>383</v>
      </c>
      <c r="I14" s="27">
        <v>397</v>
      </c>
      <c r="J14" s="27">
        <f>AVERAGE(D14:F14)</f>
        <v>303.33333333333331</v>
      </c>
      <c r="K14" s="28">
        <f>AVERAGE(G14:I14)</f>
        <v>386.33333333333331</v>
      </c>
      <c r="L14" s="38">
        <f>J14/(J14+K14)</f>
        <v>0.43982600289995166</v>
      </c>
      <c r="M14" s="38">
        <f>K14/(K14+J14)</f>
        <v>0.56017399710004834</v>
      </c>
    </row>
    <row r="15" spans="1:14" x14ac:dyDescent="0.25">
      <c r="A15" s="29"/>
      <c r="B15" s="30"/>
      <c r="C15" s="31" t="s">
        <v>21</v>
      </c>
      <c r="D15" s="32">
        <v>3384</v>
      </c>
      <c r="E15" s="33">
        <v>4710</v>
      </c>
      <c r="F15" s="32">
        <v>4636</v>
      </c>
      <c r="G15" s="32">
        <v>3261</v>
      </c>
      <c r="H15" s="33">
        <v>4124</v>
      </c>
      <c r="I15" s="32">
        <v>4157</v>
      </c>
      <c r="J15" s="27">
        <f t="shared" ref="J15:J44" si="0">AVERAGE(D15:F15)</f>
        <v>4243.333333333333</v>
      </c>
      <c r="K15" s="28">
        <f t="shared" ref="K15:K44" si="1">AVERAGE(G15:I15)</f>
        <v>3847.3333333333335</v>
      </c>
      <c r="L15" s="38">
        <f t="shared" ref="L15:L44" si="2">J15/(J15+K15)</f>
        <v>0.52447264337508237</v>
      </c>
      <c r="M15" s="38">
        <f t="shared" ref="M15:M44" si="3">K15/(K15+J15)</f>
        <v>0.47552735662491763</v>
      </c>
    </row>
    <row r="16" spans="1:14" x14ac:dyDescent="0.25">
      <c r="A16" s="24"/>
      <c r="B16" s="25"/>
      <c r="C16" s="26" t="s">
        <v>22</v>
      </c>
      <c r="D16" s="27"/>
      <c r="E16" s="28"/>
      <c r="F16" s="27">
        <v>1252</v>
      </c>
      <c r="G16" s="27"/>
      <c r="H16" s="28"/>
      <c r="I16" s="27">
        <v>1862</v>
      </c>
      <c r="J16" s="27">
        <f t="shared" si="0"/>
        <v>1252</v>
      </c>
      <c r="K16" s="28">
        <f t="shared" si="1"/>
        <v>1862</v>
      </c>
      <c r="L16" s="38">
        <f t="shared" si="2"/>
        <v>0.4020552344251766</v>
      </c>
      <c r="M16" s="38">
        <f t="shared" si="3"/>
        <v>0.59794476557482334</v>
      </c>
    </row>
    <row r="17" spans="1:13" x14ac:dyDescent="0.25">
      <c r="A17" s="29"/>
      <c r="B17" s="30" t="s">
        <v>26</v>
      </c>
      <c r="C17" s="31" t="s">
        <v>30</v>
      </c>
      <c r="D17" s="32"/>
      <c r="E17" s="33"/>
      <c r="F17" s="32"/>
      <c r="G17" s="32">
        <v>13</v>
      </c>
      <c r="H17" s="33">
        <v>11</v>
      </c>
      <c r="I17" s="32">
        <v>11</v>
      </c>
      <c r="J17" s="27"/>
      <c r="K17" s="28">
        <f t="shared" si="1"/>
        <v>11.666666666666666</v>
      </c>
      <c r="L17" s="38">
        <f t="shared" si="2"/>
        <v>0</v>
      </c>
      <c r="M17" s="38">
        <f t="shared" si="3"/>
        <v>1</v>
      </c>
    </row>
    <row r="18" spans="1:13" x14ac:dyDescent="0.25">
      <c r="A18" s="24" t="s">
        <v>33</v>
      </c>
      <c r="B18" s="25" t="s">
        <v>34</v>
      </c>
      <c r="C18" s="26" t="s">
        <v>101</v>
      </c>
      <c r="D18" s="32"/>
      <c r="E18" s="33">
        <v>741</v>
      </c>
      <c r="F18" s="32">
        <v>741</v>
      </c>
      <c r="G18" s="27"/>
      <c r="H18" s="28">
        <v>100</v>
      </c>
      <c r="I18" s="27">
        <v>100</v>
      </c>
      <c r="J18" s="27">
        <f t="shared" si="0"/>
        <v>741</v>
      </c>
      <c r="K18" s="28">
        <f t="shared" si="1"/>
        <v>100</v>
      </c>
      <c r="L18" s="38">
        <f t="shared" si="2"/>
        <v>0.88109393579072537</v>
      </c>
      <c r="M18" s="38">
        <f t="shared" si="3"/>
        <v>0.11890606420927467</v>
      </c>
    </row>
    <row r="19" spans="1:13" x14ac:dyDescent="0.25">
      <c r="A19" s="29"/>
      <c r="B19" s="30" t="s">
        <v>36</v>
      </c>
      <c r="C19" s="31" t="s">
        <v>37</v>
      </c>
      <c r="D19" s="27">
        <v>84</v>
      </c>
      <c r="E19" s="28">
        <v>86</v>
      </c>
      <c r="F19" s="27">
        <v>85</v>
      </c>
      <c r="G19" s="32">
        <v>130</v>
      </c>
      <c r="H19" s="33">
        <v>126</v>
      </c>
      <c r="I19" s="32">
        <v>129</v>
      </c>
      <c r="J19" s="27">
        <f t="shared" si="0"/>
        <v>85</v>
      </c>
      <c r="K19" s="28">
        <f t="shared" si="1"/>
        <v>128.33333333333334</v>
      </c>
      <c r="L19" s="38">
        <f t="shared" si="2"/>
        <v>0.3984375</v>
      </c>
      <c r="M19" s="38">
        <f t="shared" si="3"/>
        <v>0.6015625</v>
      </c>
    </row>
    <row r="20" spans="1:13" x14ac:dyDescent="0.25">
      <c r="A20" s="24"/>
      <c r="B20" s="25"/>
      <c r="C20" s="26" t="s">
        <v>38</v>
      </c>
      <c r="D20" s="32">
        <v>2261</v>
      </c>
      <c r="E20" s="33">
        <v>2261</v>
      </c>
      <c r="F20" s="32">
        <v>2236</v>
      </c>
      <c r="G20" s="27">
        <v>372</v>
      </c>
      <c r="H20" s="28">
        <v>380</v>
      </c>
      <c r="I20" s="27">
        <v>391</v>
      </c>
      <c r="J20" s="27">
        <f t="shared" si="0"/>
        <v>2252.6666666666665</v>
      </c>
      <c r="K20" s="28">
        <f t="shared" si="1"/>
        <v>381</v>
      </c>
      <c r="L20" s="38">
        <f t="shared" si="2"/>
        <v>0.85533476775091755</v>
      </c>
      <c r="M20" s="38">
        <f t="shared" si="3"/>
        <v>0.1446652322490824</v>
      </c>
    </row>
    <row r="21" spans="1:13" x14ac:dyDescent="0.25">
      <c r="A21" s="29"/>
      <c r="B21" s="30"/>
      <c r="C21" s="31" t="s">
        <v>103</v>
      </c>
      <c r="D21" s="27">
        <v>21</v>
      </c>
      <c r="E21" s="28">
        <v>20</v>
      </c>
      <c r="F21" s="27">
        <v>23</v>
      </c>
      <c r="G21" s="32">
        <v>15</v>
      </c>
      <c r="H21" s="33">
        <v>14</v>
      </c>
      <c r="I21" s="32">
        <v>17</v>
      </c>
      <c r="J21" s="27">
        <f t="shared" si="0"/>
        <v>21.333333333333332</v>
      </c>
      <c r="K21" s="28">
        <f t="shared" si="1"/>
        <v>15.333333333333334</v>
      </c>
      <c r="L21" s="38">
        <f t="shared" si="2"/>
        <v>0.58181818181818179</v>
      </c>
      <c r="M21" s="38">
        <f t="shared" si="3"/>
        <v>0.41818181818181821</v>
      </c>
    </row>
    <row r="22" spans="1:13" x14ac:dyDescent="0.25">
      <c r="A22" s="24"/>
      <c r="B22" s="25" t="s">
        <v>41</v>
      </c>
      <c r="C22" s="26" t="s">
        <v>43</v>
      </c>
      <c r="D22" s="32">
        <v>130</v>
      </c>
      <c r="E22" s="33">
        <v>158</v>
      </c>
      <c r="F22" s="32">
        <v>179</v>
      </c>
      <c r="G22" s="27">
        <v>99</v>
      </c>
      <c r="H22" s="28">
        <v>120</v>
      </c>
      <c r="I22" s="27">
        <v>135</v>
      </c>
      <c r="J22" s="27">
        <f t="shared" si="0"/>
        <v>155.66666666666666</v>
      </c>
      <c r="K22" s="28">
        <f t="shared" si="1"/>
        <v>118</v>
      </c>
      <c r="L22" s="38">
        <f t="shared" si="2"/>
        <v>0.56881851400730821</v>
      </c>
      <c r="M22" s="38">
        <f t="shared" si="3"/>
        <v>0.4311814859926919</v>
      </c>
    </row>
    <row r="23" spans="1:13" x14ac:dyDescent="0.25">
      <c r="A23" s="29"/>
      <c r="B23" s="30" t="s">
        <v>44</v>
      </c>
      <c r="C23" s="31" t="s">
        <v>104</v>
      </c>
      <c r="D23" s="27"/>
      <c r="E23" s="28">
        <v>290</v>
      </c>
      <c r="F23" s="27">
        <v>270</v>
      </c>
      <c r="G23" s="32"/>
      <c r="H23" s="33">
        <v>29</v>
      </c>
      <c r="I23" s="32">
        <v>31</v>
      </c>
      <c r="J23" s="27">
        <f t="shared" si="0"/>
        <v>280</v>
      </c>
      <c r="K23" s="28">
        <f t="shared" si="1"/>
        <v>30</v>
      </c>
      <c r="L23" s="38">
        <f t="shared" si="2"/>
        <v>0.90322580645161288</v>
      </c>
      <c r="M23" s="38">
        <f t="shared" si="3"/>
        <v>9.6774193548387094E-2</v>
      </c>
    </row>
    <row r="24" spans="1:13" x14ac:dyDescent="0.25">
      <c r="A24" s="24" t="s">
        <v>50</v>
      </c>
      <c r="B24" s="25" t="s">
        <v>51</v>
      </c>
      <c r="C24" s="26" t="s">
        <v>54</v>
      </c>
      <c r="D24" s="32">
        <v>703</v>
      </c>
      <c r="E24" s="33">
        <v>741</v>
      </c>
      <c r="F24" s="32">
        <v>740</v>
      </c>
      <c r="G24" s="27">
        <v>1083</v>
      </c>
      <c r="H24" s="28">
        <v>1068</v>
      </c>
      <c r="I24" s="27">
        <v>1085</v>
      </c>
      <c r="J24" s="27">
        <f t="shared" si="0"/>
        <v>728</v>
      </c>
      <c r="K24" s="28">
        <f t="shared" si="1"/>
        <v>1078.6666666666667</v>
      </c>
      <c r="L24" s="38">
        <f t="shared" si="2"/>
        <v>0.40295202952029519</v>
      </c>
      <c r="M24" s="38">
        <f t="shared" si="3"/>
        <v>0.59704797047970481</v>
      </c>
    </row>
    <row r="25" spans="1:13" x14ac:dyDescent="0.25">
      <c r="A25" s="29"/>
      <c r="B25" s="30"/>
      <c r="C25" s="31" t="s">
        <v>55</v>
      </c>
      <c r="D25" s="27">
        <v>2671</v>
      </c>
      <c r="E25" s="28">
        <v>2697</v>
      </c>
      <c r="F25" s="27">
        <v>2714</v>
      </c>
      <c r="G25" s="32">
        <v>3078</v>
      </c>
      <c r="H25" s="33">
        <v>3122</v>
      </c>
      <c r="I25" s="32">
        <v>3134</v>
      </c>
      <c r="J25" s="27">
        <f t="shared" si="0"/>
        <v>2694</v>
      </c>
      <c r="K25" s="28">
        <f t="shared" si="1"/>
        <v>3111.3333333333335</v>
      </c>
      <c r="L25" s="38">
        <f t="shared" si="2"/>
        <v>0.46405604042259985</v>
      </c>
      <c r="M25" s="38">
        <f t="shared" si="3"/>
        <v>0.53594395957740004</v>
      </c>
    </row>
    <row r="26" spans="1:13" x14ac:dyDescent="0.25">
      <c r="A26" s="24"/>
      <c r="B26" s="25" t="s">
        <v>60</v>
      </c>
      <c r="C26" s="26" t="s">
        <v>61</v>
      </c>
      <c r="D26" s="32">
        <v>238</v>
      </c>
      <c r="E26" s="33">
        <v>242</v>
      </c>
      <c r="F26" s="32">
        <v>241</v>
      </c>
      <c r="G26" s="27">
        <v>439</v>
      </c>
      <c r="H26" s="28">
        <v>470</v>
      </c>
      <c r="I26" s="27">
        <v>454</v>
      </c>
      <c r="J26" s="27">
        <f t="shared" si="0"/>
        <v>240.33333333333334</v>
      </c>
      <c r="K26" s="28">
        <f t="shared" si="1"/>
        <v>454.33333333333331</v>
      </c>
      <c r="L26" s="38">
        <f t="shared" si="2"/>
        <v>0.34596928982725533</v>
      </c>
      <c r="M26" s="38">
        <f t="shared" si="3"/>
        <v>0.65403071017274472</v>
      </c>
    </row>
    <row r="27" spans="1:13" x14ac:dyDescent="0.25">
      <c r="A27" s="29"/>
      <c r="B27" s="30"/>
      <c r="C27" s="31" t="s">
        <v>63</v>
      </c>
      <c r="D27" s="27">
        <v>192</v>
      </c>
      <c r="E27" s="28">
        <v>198</v>
      </c>
      <c r="F27" s="27">
        <v>190</v>
      </c>
      <c r="G27" s="32">
        <v>158</v>
      </c>
      <c r="H27" s="33">
        <v>170</v>
      </c>
      <c r="I27" s="32">
        <v>180</v>
      </c>
      <c r="J27" s="27">
        <f t="shared" si="0"/>
        <v>193.33333333333334</v>
      </c>
      <c r="K27" s="28">
        <f t="shared" si="1"/>
        <v>169.33333333333334</v>
      </c>
      <c r="L27" s="38">
        <f t="shared" si="2"/>
        <v>0.53308823529411764</v>
      </c>
      <c r="M27" s="38">
        <f t="shared" si="3"/>
        <v>0.46691176470588236</v>
      </c>
    </row>
    <row r="28" spans="1:13" x14ac:dyDescent="0.25">
      <c r="A28" s="24"/>
      <c r="B28" s="25"/>
      <c r="C28" s="26" t="s">
        <v>64</v>
      </c>
      <c r="D28" s="32"/>
      <c r="E28" s="33"/>
      <c r="F28" s="32">
        <v>40</v>
      </c>
      <c r="G28" s="27"/>
      <c r="H28" s="28"/>
      <c r="I28" s="27">
        <v>41</v>
      </c>
      <c r="J28" s="27">
        <f t="shared" si="0"/>
        <v>40</v>
      </c>
      <c r="K28" s="28">
        <f t="shared" si="1"/>
        <v>41</v>
      </c>
      <c r="L28" s="38">
        <f t="shared" si="2"/>
        <v>0.49382716049382713</v>
      </c>
      <c r="M28" s="38">
        <f t="shared" si="3"/>
        <v>0.50617283950617287</v>
      </c>
    </row>
    <row r="29" spans="1:13" x14ac:dyDescent="0.25">
      <c r="A29" s="29"/>
      <c r="B29" s="30"/>
      <c r="C29" s="31" t="s">
        <v>66</v>
      </c>
      <c r="D29" s="27">
        <v>183</v>
      </c>
      <c r="E29" s="28">
        <v>182</v>
      </c>
      <c r="F29" s="27">
        <v>178</v>
      </c>
      <c r="G29" s="32">
        <v>276</v>
      </c>
      <c r="H29" s="33">
        <v>279</v>
      </c>
      <c r="I29" s="32">
        <v>271</v>
      </c>
      <c r="J29" s="27">
        <f t="shared" si="0"/>
        <v>181</v>
      </c>
      <c r="K29" s="28">
        <f t="shared" si="1"/>
        <v>275.33333333333331</v>
      </c>
      <c r="L29" s="38">
        <f t="shared" si="2"/>
        <v>0.39663988312636961</v>
      </c>
      <c r="M29" s="38">
        <f t="shared" si="3"/>
        <v>0.60336011687363034</v>
      </c>
    </row>
    <row r="30" spans="1:13" x14ac:dyDescent="0.25">
      <c r="A30" s="24"/>
      <c r="B30" s="25"/>
      <c r="C30" s="26" t="s">
        <v>67</v>
      </c>
      <c r="D30" s="32">
        <v>449</v>
      </c>
      <c r="E30" s="33">
        <v>410</v>
      </c>
      <c r="F30" s="32">
        <v>379</v>
      </c>
      <c r="G30" s="27">
        <v>346</v>
      </c>
      <c r="H30" s="28">
        <v>358</v>
      </c>
      <c r="I30" s="27">
        <v>359</v>
      </c>
      <c r="J30" s="27">
        <f t="shared" si="0"/>
        <v>412.66666666666669</v>
      </c>
      <c r="K30" s="28">
        <f t="shared" si="1"/>
        <v>354.33333333333331</v>
      </c>
      <c r="L30" s="38">
        <f t="shared" si="2"/>
        <v>0.53802694480660584</v>
      </c>
      <c r="M30" s="38">
        <f t="shared" si="3"/>
        <v>0.46197305519339416</v>
      </c>
    </row>
    <row r="31" spans="1:13" x14ac:dyDescent="0.25">
      <c r="A31" s="29"/>
      <c r="B31" s="30"/>
      <c r="C31" s="31" t="s">
        <v>69</v>
      </c>
      <c r="D31" s="27">
        <v>392</v>
      </c>
      <c r="E31" s="28">
        <v>401</v>
      </c>
      <c r="F31" s="27">
        <v>377</v>
      </c>
      <c r="G31" s="32">
        <v>497</v>
      </c>
      <c r="H31" s="33">
        <v>513</v>
      </c>
      <c r="I31" s="32">
        <v>515</v>
      </c>
      <c r="J31" s="27">
        <f t="shared" si="0"/>
        <v>390</v>
      </c>
      <c r="K31" s="28">
        <f t="shared" si="1"/>
        <v>508.33333333333331</v>
      </c>
      <c r="L31" s="38">
        <f t="shared" si="2"/>
        <v>0.43413729128014844</v>
      </c>
      <c r="M31" s="38">
        <f t="shared" si="3"/>
        <v>0.56586270871985156</v>
      </c>
    </row>
    <row r="32" spans="1:13" x14ac:dyDescent="0.25">
      <c r="A32" s="24"/>
      <c r="B32" s="25"/>
      <c r="C32" s="26" t="s">
        <v>173</v>
      </c>
      <c r="D32" s="32">
        <v>70</v>
      </c>
      <c r="E32" s="33">
        <v>72</v>
      </c>
      <c r="F32" s="32">
        <v>73</v>
      </c>
      <c r="G32" s="27">
        <v>107</v>
      </c>
      <c r="H32" s="28">
        <v>113</v>
      </c>
      <c r="I32" s="27">
        <v>118</v>
      </c>
      <c r="J32" s="27">
        <f t="shared" si="0"/>
        <v>71.666666666666671</v>
      </c>
      <c r="K32" s="28">
        <f t="shared" si="1"/>
        <v>112.66666666666667</v>
      </c>
      <c r="L32" s="38">
        <f t="shared" si="2"/>
        <v>0.38878842676311032</v>
      </c>
      <c r="M32" s="38">
        <f t="shared" si="3"/>
        <v>0.61121157323688968</v>
      </c>
    </row>
    <row r="33" spans="1:13" x14ac:dyDescent="0.25">
      <c r="A33" s="29"/>
      <c r="B33" s="30"/>
      <c r="C33" s="31" t="s">
        <v>174</v>
      </c>
      <c r="D33" s="27">
        <v>188</v>
      </c>
      <c r="E33" s="28">
        <v>183</v>
      </c>
      <c r="F33" s="27">
        <v>181</v>
      </c>
      <c r="G33" s="32">
        <v>341</v>
      </c>
      <c r="H33" s="33">
        <v>337</v>
      </c>
      <c r="I33" s="32">
        <v>343</v>
      </c>
      <c r="J33" s="27">
        <f t="shared" si="0"/>
        <v>184</v>
      </c>
      <c r="K33" s="28">
        <f t="shared" si="1"/>
        <v>340.33333333333331</v>
      </c>
      <c r="L33" s="38">
        <f t="shared" si="2"/>
        <v>0.35092180546726004</v>
      </c>
      <c r="M33" s="38">
        <f t="shared" si="3"/>
        <v>0.64907819453274007</v>
      </c>
    </row>
    <row r="34" spans="1:13" x14ac:dyDescent="0.25">
      <c r="A34" s="24"/>
      <c r="B34" s="25" t="s">
        <v>70</v>
      </c>
      <c r="C34" s="26" t="s">
        <v>72</v>
      </c>
      <c r="D34" s="32">
        <v>1</v>
      </c>
      <c r="E34" s="33">
        <v>2</v>
      </c>
      <c r="F34" s="32">
        <v>2</v>
      </c>
      <c r="G34" s="27">
        <v>3</v>
      </c>
      <c r="H34" s="28">
        <v>3</v>
      </c>
      <c r="I34" s="27">
        <v>3</v>
      </c>
      <c r="J34" s="27">
        <f t="shared" si="0"/>
        <v>1.6666666666666667</v>
      </c>
      <c r="K34" s="28">
        <f t="shared" si="1"/>
        <v>3</v>
      </c>
      <c r="L34" s="38">
        <f t="shared" si="2"/>
        <v>0.35714285714285715</v>
      </c>
      <c r="M34" s="38">
        <f t="shared" si="3"/>
        <v>0.64285714285714279</v>
      </c>
    </row>
    <row r="35" spans="1:13" x14ac:dyDescent="0.25">
      <c r="A35" s="29"/>
      <c r="B35" s="30"/>
      <c r="C35" s="31" t="s">
        <v>73</v>
      </c>
      <c r="D35" s="27">
        <v>161</v>
      </c>
      <c r="E35" s="28">
        <v>155</v>
      </c>
      <c r="F35" s="27">
        <v>169</v>
      </c>
      <c r="G35" s="32">
        <v>152</v>
      </c>
      <c r="H35" s="33">
        <v>155</v>
      </c>
      <c r="I35" s="32">
        <v>159</v>
      </c>
      <c r="J35" s="27">
        <f t="shared" si="0"/>
        <v>161.66666666666666</v>
      </c>
      <c r="K35" s="28">
        <f t="shared" si="1"/>
        <v>155.33333333333334</v>
      </c>
      <c r="L35" s="38">
        <f t="shared" si="2"/>
        <v>0.50998948475289163</v>
      </c>
      <c r="M35" s="38">
        <f t="shared" si="3"/>
        <v>0.49001051524710831</v>
      </c>
    </row>
    <row r="36" spans="1:13" x14ac:dyDescent="0.25">
      <c r="A36" s="24"/>
      <c r="B36" s="25"/>
      <c r="C36" s="26" t="s">
        <v>74</v>
      </c>
      <c r="D36" s="32">
        <v>214</v>
      </c>
      <c r="E36" s="33">
        <v>232</v>
      </c>
      <c r="F36" s="32">
        <v>209</v>
      </c>
      <c r="G36" s="27">
        <v>403</v>
      </c>
      <c r="H36" s="28">
        <v>385</v>
      </c>
      <c r="I36" s="27">
        <v>407</v>
      </c>
      <c r="J36" s="27">
        <f t="shared" si="0"/>
        <v>218.33333333333334</v>
      </c>
      <c r="K36" s="28">
        <f t="shared" si="1"/>
        <v>398.33333333333331</v>
      </c>
      <c r="L36" s="38">
        <f t="shared" si="2"/>
        <v>0.3540540540540541</v>
      </c>
      <c r="M36" s="38">
        <f t="shared" si="3"/>
        <v>0.64594594594594601</v>
      </c>
    </row>
    <row r="37" spans="1:13" x14ac:dyDescent="0.25">
      <c r="A37" s="29"/>
      <c r="B37" s="30"/>
      <c r="C37" s="31" t="s">
        <v>76</v>
      </c>
      <c r="D37" s="27">
        <v>1096</v>
      </c>
      <c r="E37" s="28">
        <v>1103</v>
      </c>
      <c r="F37" s="27">
        <v>1116</v>
      </c>
      <c r="G37" s="32">
        <v>776</v>
      </c>
      <c r="H37" s="33">
        <v>797</v>
      </c>
      <c r="I37" s="32">
        <v>791</v>
      </c>
      <c r="J37" s="27">
        <f t="shared" si="0"/>
        <v>1105</v>
      </c>
      <c r="K37" s="28">
        <f t="shared" si="1"/>
        <v>788</v>
      </c>
      <c r="L37" s="38">
        <f t="shared" si="2"/>
        <v>0.58372952984680404</v>
      </c>
      <c r="M37" s="38">
        <f t="shared" si="3"/>
        <v>0.41627047015319596</v>
      </c>
    </row>
    <row r="38" spans="1:13" x14ac:dyDescent="0.25">
      <c r="A38" s="24"/>
      <c r="B38" s="25"/>
      <c r="C38" s="26" t="s">
        <v>175</v>
      </c>
      <c r="D38" s="32"/>
      <c r="E38" s="33"/>
      <c r="F38" s="32">
        <v>90</v>
      </c>
      <c r="G38" s="27"/>
      <c r="H38" s="28"/>
      <c r="I38" s="27">
        <v>50</v>
      </c>
      <c r="J38" s="27">
        <f t="shared" si="0"/>
        <v>90</v>
      </c>
      <c r="K38" s="28">
        <f t="shared" si="1"/>
        <v>50</v>
      </c>
      <c r="L38" s="38">
        <f t="shared" si="2"/>
        <v>0.6428571428571429</v>
      </c>
      <c r="M38" s="38">
        <f t="shared" si="3"/>
        <v>0.35714285714285715</v>
      </c>
    </row>
    <row r="39" spans="1:13" x14ac:dyDescent="0.25">
      <c r="A39" s="29"/>
      <c r="B39" s="30"/>
      <c r="C39" s="31" t="s">
        <v>78</v>
      </c>
      <c r="D39" s="27">
        <v>33</v>
      </c>
      <c r="E39" s="28">
        <v>32</v>
      </c>
      <c r="F39" s="27">
        <v>37</v>
      </c>
      <c r="G39" s="32">
        <v>39</v>
      </c>
      <c r="H39" s="33">
        <v>39</v>
      </c>
      <c r="I39" s="32">
        <v>47</v>
      </c>
      <c r="J39" s="27">
        <f t="shared" si="0"/>
        <v>34</v>
      </c>
      <c r="K39" s="28">
        <f t="shared" si="1"/>
        <v>41.666666666666664</v>
      </c>
      <c r="L39" s="38">
        <f t="shared" si="2"/>
        <v>0.4493392070484582</v>
      </c>
      <c r="M39" s="38">
        <f t="shared" si="3"/>
        <v>0.55066079295154191</v>
      </c>
    </row>
    <row r="40" spans="1:13" x14ac:dyDescent="0.25">
      <c r="A40" s="24"/>
      <c r="B40" s="25"/>
      <c r="C40" s="26" t="s">
        <v>79</v>
      </c>
      <c r="D40" s="32">
        <v>521</v>
      </c>
      <c r="E40" s="33">
        <v>512</v>
      </c>
      <c r="F40" s="32">
        <v>510</v>
      </c>
      <c r="G40" s="27">
        <v>866</v>
      </c>
      <c r="H40" s="28">
        <v>879</v>
      </c>
      <c r="I40" s="27">
        <v>882</v>
      </c>
      <c r="J40" s="27">
        <f t="shared" si="0"/>
        <v>514.33333333333337</v>
      </c>
      <c r="K40" s="28">
        <f t="shared" si="1"/>
        <v>875.66666666666663</v>
      </c>
      <c r="L40" s="38">
        <f t="shared" si="2"/>
        <v>0.37002398081534776</v>
      </c>
      <c r="M40" s="38">
        <f t="shared" si="3"/>
        <v>0.62997601918465229</v>
      </c>
    </row>
    <row r="41" spans="1:13" x14ac:dyDescent="0.25">
      <c r="A41" s="29"/>
      <c r="B41" s="30"/>
      <c r="C41" s="31" t="s">
        <v>80</v>
      </c>
      <c r="D41" s="27"/>
      <c r="E41" s="28"/>
      <c r="F41" s="27">
        <v>336</v>
      </c>
      <c r="G41" s="32"/>
      <c r="H41" s="33"/>
      <c r="I41" s="32">
        <v>378</v>
      </c>
      <c r="J41" s="27">
        <f t="shared" si="0"/>
        <v>336</v>
      </c>
      <c r="K41" s="28">
        <f t="shared" si="1"/>
        <v>378</v>
      </c>
      <c r="L41" s="38">
        <f t="shared" si="2"/>
        <v>0.47058823529411764</v>
      </c>
      <c r="M41" s="38">
        <f t="shared" si="3"/>
        <v>0.52941176470588236</v>
      </c>
    </row>
    <row r="42" spans="1:13" x14ac:dyDescent="0.25">
      <c r="A42" s="24"/>
      <c r="B42" s="25"/>
      <c r="C42" s="26" t="s">
        <v>81</v>
      </c>
      <c r="D42" s="32">
        <v>65</v>
      </c>
      <c r="E42" s="33">
        <v>62</v>
      </c>
      <c r="F42" s="32">
        <v>65</v>
      </c>
      <c r="G42" s="27">
        <v>124</v>
      </c>
      <c r="H42" s="28">
        <v>127</v>
      </c>
      <c r="I42" s="27">
        <v>127</v>
      </c>
      <c r="J42" s="27">
        <f t="shared" si="0"/>
        <v>64</v>
      </c>
      <c r="K42" s="28">
        <f t="shared" si="1"/>
        <v>126</v>
      </c>
      <c r="L42" s="38">
        <f t="shared" si="2"/>
        <v>0.33684210526315789</v>
      </c>
      <c r="M42" s="38">
        <f t="shared" si="3"/>
        <v>0.66315789473684206</v>
      </c>
    </row>
    <row r="43" spans="1:13" x14ac:dyDescent="0.25">
      <c r="A43" s="29"/>
      <c r="B43" s="30" t="s">
        <v>83</v>
      </c>
      <c r="C43" s="31" t="s">
        <v>84</v>
      </c>
      <c r="D43" s="27">
        <v>192</v>
      </c>
      <c r="E43" s="28">
        <v>192.75</v>
      </c>
      <c r="F43" s="27">
        <v>190.5</v>
      </c>
      <c r="G43" s="32">
        <v>172.25</v>
      </c>
      <c r="H43" s="33">
        <v>175.25</v>
      </c>
      <c r="I43" s="32">
        <v>186.5</v>
      </c>
      <c r="J43" s="27">
        <f t="shared" si="0"/>
        <v>191.75</v>
      </c>
      <c r="K43" s="28">
        <f t="shared" si="1"/>
        <v>178</v>
      </c>
      <c r="L43" s="38">
        <f t="shared" si="2"/>
        <v>0.51859364435429345</v>
      </c>
      <c r="M43" s="38">
        <f t="shared" si="3"/>
        <v>0.48140635564570655</v>
      </c>
    </row>
    <row r="44" spans="1:13" x14ac:dyDescent="0.25">
      <c r="A44" s="24"/>
      <c r="B44" s="25"/>
      <c r="C44" s="26" t="s">
        <v>86</v>
      </c>
      <c r="D44" s="32"/>
      <c r="E44" s="33">
        <v>3028.29</v>
      </c>
      <c r="F44" s="32"/>
      <c r="G44" s="27"/>
      <c r="H44" s="28">
        <v>2203.2800000000002</v>
      </c>
      <c r="I44" s="27"/>
      <c r="J44" s="27">
        <f t="shared" si="0"/>
        <v>3028.29</v>
      </c>
      <c r="K44" s="28">
        <f t="shared" si="1"/>
        <v>2203.2800000000002</v>
      </c>
      <c r="L44" s="38">
        <f t="shared" si="2"/>
        <v>0.57884917911831446</v>
      </c>
      <c r="M44" s="38">
        <f t="shared" si="3"/>
        <v>0.42115082088168565</v>
      </c>
    </row>
  </sheetData>
  <mergeCells count="3">
    <mergeCell ref="C7:N10"/>
    <mergeCell ref="D12:F12"/>
    <mergeCell ref="G12:I12"/>
  </mergeCells>
  <conditionalFormatting sqref="D17:F17">
    <cfRule type="containsBlanks" dxfId="54" priority="7">
      <formula>LEN(TRIM(D17))=0</formula>
    </cfRule>
  </conditionalFormatting>
  <conditionalFormatting sqref="G14:I44">
    <cfRule type="containsBlanks" dxfId="53" priority="6">
      <formula>LEN(TRIM(G14))=0</formula>
    </cfRule>
  </conditionalFormatting>
  <conditionalFormatting sqref="D14:F16">
    <cfRule type="containsBlanks" dxfId="52" priority="5">
      <formula>LEN(TRIM(D14))=0</formula>
    </cfRule>
  </conditionalFormatting>
  <conditionalFormatting sqref="D18:F44">
    <cfRule type="containsBlanks" dxfId="51" priority="4">
      <formula>LEN(TRIM(D18))=0</formula>
    </cfRule>
  </conditionalFormatting>
  <conditionalFormatting sqref="J14:M44">
    <cfRule type="containsBlanks" dxfId="50" priority="2">
      <formula>LEN(TRIM(J14))=0</formula>
    </cfRule>
  </conditionalFormatting>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5"/>
  <sheetViews>
    <sheetView zoomScaleNormal="100" workbookViewId="0">
      <selection activeCell="C24" sqref="C24"/>
    </sheetView>
  </sheetViews>
  <sheetFormatPr defaultColWidth="9" defaultRowHeight="15.75" x14ac:dyDescent="0.25"/>
  <cols>
    <col min="1" max="1" width="24.25" style="1" customWidth="1"/>
    <col min="2" max="2" width="21.875" style="1" bestFit="1" customWidth="1"/>
    <col min="3" max="3" width="40.5" style="1" bestFit="1" customWidth="1"/>
    <col min="4" max="6" width="9" style="1" customWidth="1"/>
    <col min="7" max="7" width="13.75" style="1" customWidth="1"/>
    <col min="8" max="8" width="37.375" style="1" customWidth="1"/>
    <col min="9" max="13" width="9" style="1" hidden="1" customWidth="1"/>
    <col min="14" max="16384" width="9" style="1"/>
  </cols>
  <sheetData>
    <row r="3" spans="1:12" ht="26.25" customHeight="1" x14ac:dyDescent="0.25">
      <c r="D3" s="133" t="s">
        <v>126</v>
      </c>
      <c r="E3" s="133"/>
      <c r="F3" s="133"/>
      <c r="G3" s="133"/>
      <c r="H3" s="133"/>
    </row>
    <row r="4" spans="1:12" ht="15.75" customHeight="1" x14ac:dyDescent="0.25">
      <c r="D4" s="133"/>
      <c r="E4" s="133"/>
      <c r="F4" s="133"/>
      <c r="G4" s="133"/>
      <c r="H4" s="133"/>
    </row>
    <row r="5" spans="1:12" ht="21" customHeight="1" x14ac:dyDescent="0.25">
      <c r="D5" s="133"/>
      <c r="E5" s="133"/>
      <c r="F5" s="133"/>
      <c r="G5" s="133"/>
      <c r="H5" s="133"/>
    </row>
    <row r="6" spans="1:12" ht="15.75" customHeight="1" x14ac:dyDescent="0.25">
      <c r="C6" s="132" t="s">
        <v>125</v>
      </c>
      <c r="D6" s="132"/>
      <c r="E6" s="132"/>
      <c r="F6" s="132"/>
      <c r="G6" s="132"/>
      <c r="H6" s="132"/>
      <c r="I6" s="132"/>
      <c r="J6" s="132"/>
      <c r="K6" s="132"/>
      <c r="L6" s="132"/>
    </row>
    <row r="7" spans="1:12" ht="11.25" customHeight="1" x14ac:dyDescent="0.25">
      <c r="C7" s="132"/>
      <c r="D7" s="132"/>
      <c r="E7" s="132"/>
      <c r="F7" s="132"/>
      <c r="G7" s="132"/>
      <c r="H7" s="132"/>
      <c r="I7" s="132"/>
      <c r="J7" s="132"/>
      <c r="K7" s="132"/>
      <c r="L7" s="132"/>
    </row>
    <row r="8" spans="1:12" ht="10.5" customHeight="1" x14ac:dyDescent="0.25">
      <c r="C8" s="132"/>
      <c r="D8" s="132"/>
      <c r="E8" s="132"/>
      <c r="F8" s="132"/>
      <c r="G8" s="132"/>
      <c r="H8" s="132"/>
      <c r="I8" s="132"/>
      <c r="J8" s="132"/>
      <c r="K8" s="132"/>
      <c r="L8" s="132"/>
    </row>
    <row r="9" spans="1:12" ht="8.25" customHeight="1" x14ac:dyDescent="0.25">
      <c r="C9" s="132"/>
      <c r="D9" s="132"/>
      <c r="E9" s="132"/>
      <c r="F9" s="132"/>
      <c r="G9" s="132"/>
      <c r="H9" s="132"/>
      <c r="I9" s="132"/>
      <c r="J9" s="132"/>
      <c r="K9" s="132"/>
      <c r="L9" s="132"/>
    </row>
    <row r="11" spans="1:12" ht="52.5" customHeight="1" x14ac:dyDescent="0.25">
      <c r="D11" s="129" t="s">
        <v>96</v>
      </c>
      <c r="E11" s="130"/>
      <c r="F11" s="131"/>
      <c r="G11" s="15" t="s">
        <v>110</v>
      </c>
      <c r="H11" s="15" t="s">
        <v>168</v>
      </c>
    </row>
    <row r="12" spans="1:12" x14ac:dyDescent="0.25">
      <c r="A12" s="2" t="s">
        <v>95</v>
      </c>
      <c r="B12" s="2" t="s">
        <v>97</v>
      </c>
      <c r="C12" s="2" t="s">
        <v>98</v>
      </c>
      <c r="D12" s="8">
        <v>2011</v>
      </c>
      <c r="E12" s="9">
        <v>2012</v>
      </c>
      <c r="F12" s="9">
        <v>2013</v>
      </c>
      <c r="G12" s="10" t="s">
        <v>99</v>
      </c>
      <c r="H12" s="10" t="s">
        <v>99</v>
      </c>
    </row>
    <row r="13" spans="1:12" x14ac:dyDescent="0.25">
      <c r="A13" s="24" t="s">
        <v>0</v>
      </c>
      <c r="B13" s="25" t="s">
        <v>5</v>
      </c>
      <c r="C13" s="26" t="s">
        <v>6</v>
      </c>
      <c r="D13" s="27">
        <v>285657</v>
      </c>
      <c r="E13" s="28">
        <v>294205</v>
      </c>
      <c r="F13" s="27">
        <v>308425</v>
      </c>
      <c r="G13" s="27">
        <f>AVERAGE(D13:F13)</f>
        <v>296095.66666666669</v>
      </c>
      <c r="H13" s="38">
        <f>G13/I13</f>
        <v>0.23949649728213468</v>
      </c>
      <c r="I13" s="4">
        <f>AVERAGE(J13:L13)</f>
        <v>1236325.6666666667</v>
      </c>
      <c r="J13" s="4">
        <v>1237254</v>
      </c>
      <c r="K13" s="3">
        <v>1222061</v>
      </c>
      <c r="L13" s="4">
        <v>1249662</v>
      </c>
    </row>
    <row r="14" spans="1:12" x14ac:dyDescent="0.25">
      <c r="A14" s="29" t="s">
        <v>9</v>
      </c>
      <c r="B14" s="30" t="s">
        <v>16</v>
      </c>
      <c r="C14" s="31" t="s">
        <v>21</v>
      </c>
      <c r="D14" s="32">
        <v>21857</v>
      </c>
      <c r="E14" s="33">
        <v>16255</v>
      </c>
      <c r="F14" s="32">
        <v>105491</v>
      </c>
      <c r="G14" s="27">
        <f t="shared" ref="G14:G42" si="0">AVERAGE(D14:F14)</f>
        <v>47867.666666666664</v>
      </c>
      <c r="H14" s="38">
        <f t="shared" ref="H14:H43" si="1">G14/I14</f>
        <v>0.21558127664685039</v>
      </c>
      <c r="I14" s="4">
        <f t="shared" ref="I14:I32" si="2">AVERAGE(J14:L14)</f>
        <v>222040</v>
      </c>
      <c r="J14" s="4">
        <v>197692</v>
      </c>
      <c r="K14" s="3">
        <v>198956</v>
      </c>
      <c r="L14" s="4">
        <v>269472</v>
      </c>
    </row>
    <row r="15" spans="1:12" x14ac:dyDescent="0.25">
      <c r="A15" s="24"/>
      <c r="B15" s="25" t="s">
        <v>23</v>
      </c>
      <c r="C15" s="26" t="s">
        <v>129</v>
      </c>
      <c r="D15" s="27">
        <v>12198</v>
      </c>
      <c r="E15" s="28">
        <v>13675</v>
      </c>
      <c r="F15" s="27">
        <v>11924</v>
      </c>
      <c r="G15" s="27">
        <f t="shared" si="0"/>
        <v>12599</v>
      </c>
      <c r="H15" s="38">
        <f t="shared" si="1"/>
        <v>0.1300260072655218</v>
      </c>
      <c r="I15" s="4">
        <f t="shared" si="2"/>
        <v>96896</v>
      </c>
      <c r="J15" s="4">
        <v>101454</v>
      </c>
      <c r="K15" s="3">
        <v>97728</v>
      </c>
      <c r="L15" s="4">
        <v>91506</v>
      </c>
    </row>
    <row r="16" spans="1:12" x14ac:dyDescent="0.25">
      <c r="A16" s="24" t="s">
        <v>33</v>
      </c>
      <c r="B16" s="25" t="s">
        <v>34</v>
      </c>
      <c r="C16" s="26" t="s">
        <v>35</v>
      </c>
      <c r="D16" s="27">
        <v>6096</v>
      </c>
      <c r="E16" s="28">
        <v>5404</v>
      </c>
      <c r="F16" s="27">
        <v>6052</v>
      </c>
      <c r="G16" s="27">
        <f t="shared" si="0"/>
        <v>5850.666666666667</v>
      </c>
      <c r="H16" s="38">
        <f t="shared" si="1"/>
        <v>0.12555168491906238</v>
      </c>
      <c r="I16" s="4">
        <f t="shared" si="2"/>
        <v>46599.666666666664</v>
      </c>
      <c r="J16" s="4">
        <v>48638</v>
      </c>
      <c r="K16" s="3">
        <v>43695</v>
      </c>
      <c r="L16" s="4">
        <v>47466</v>
      </c>
    </row>
    <row r="17" spans="1:12" x14ac:dyDescent="0.25">
      <c r="A17" s="29"/>
      <c r="B17" s="30" t="s">
        <v>36</v>
      </c>
      <c r="C17" s="31" t="s">
        <v>102</v>
      </c>
      <c r="D17" s="32"/>
      <c r="E17" s="33"/>
      <c r="F17" s="32">
        <v>105514</v>
      </c>
      <c r="G17" s="27">
        <f t="shared" si="0"/>
        <v>105514</v>
      </c>
      <c r="H17" s="38">
        <f t="shared" si="1"/>
        <v>0.11060445965097654</v>
      </c>
      <c r="I17" s="4">
        <f t="shared" si="2"/>
        <v>953976</v>
      </c>
      <c r="J17" s="4"/>
      <c r="K17" s="3"/>
      <c r="L17" s="4">
        <v>953976</v>
      </c>
    </row>
    <row r="18" spans="1:12" x14ac:dyDescent="0.25">
      <c r="A18" s="24"/>
      <c r="B18" s="25"/>
      <c r="C18" s="26" t="s">
        <v>38</v>
      </c>
      <c r="D18" s="27">
        <v>6713</v>
      </c>
      <c r="E18" s="28">
        <v>6725</v>
      </c>
      <c r="F18" s="27">
        <v>6514</v>
      </c>
      <c r="G18" s="27">
        <f t="shared" si="0"/>
        <v>6650.666666666667</v>
      </c>
      <c r="H18" s="38">
        <f t="shared" si="1"/>
        <v>1.5447698330112484E-2</v>
      </c>
      <c r="I18" s="4">
        <v>430528</v>
      </c>
      <c r="J18" s="4"/>
      <c r="K18" s="3"/>
      <c r="L18" s="4"/>
    </row>
    <row r="19" spans="1:12" x14ac:dyDescent="0.25">
      <c r="A19" s="29"/>
      <c r="B19" s="30"/>
      <c r="C19" s="31" t="s">
        <v>103</v>
      </c>
      <c r="D19" s="32">
        <v>474</v>
      </c>
      <c r="E19" s="33">
        <v>456</v>
      </c>
      <c r="F19" s="32">
        <v>461</v>
      </c>
      <c r="G19" s="27">
        <f t="shared" si="0"/>
        <v>463.66666666666669</v>
      </c>
      <c r="H19" s="38">
        <f t="shared" si="1"/>
        <v>0.10088482738613287</v>
      </c>
      <c r="I19" s="4">
        <v>4596</v>
      </c>
      <c r="J19" s="4"/>
      <c r="K19" s="3"/>
      <c r="L19" s="4"/>
    </row>
    <row r="20" spans="1:12" x14ac:dyDescent="0.25">
      <c r="A20" s="24"/>
      <c r="B20" s="25"/>
      <c r="C20" s="26" t="s">
        <v>39</v>
      </c>
      <c r="D20" s="27">
        <v>2159</v>
      </c>
      <c r="E20" s="28">
        <v>2275</v>
      </c>
      <c r="F20" s="27">
        <v>2287</v>
      </c>
      <c r="G20" s="27">
        <f t="shared" si="0"/>
        <v>2240.3333333333335</v>
      </c>
      <c r="H20" s="38">
        <f t="shared" si="1"/>
        <v>5.8627517685953298E-2</v>
      </c>
      <c r="I20" s="4">
        <v>38213</v>
      </c>
      <c r="J20" s="4"/>
      <c r="K20" s="3"/>
      <c r="L20" s="4"/>
    </row>
    <row r="21" spans="1:12" x14ac:dyDescent="0.25">
      <c r="A21" s="29"/>
      <c r="B21" s="30" t="s">
        <v>41</v>
      </c>
      <c r="C21" s="31" t="s">
        <v>43</v>
      </c>
      <c r="D21" s="32">
        <v>319</v>
      </c>
      <c r="E21" s="33">
        <v>340</v>
      </c>
      <c r="F21" s="32">
        <v>352</v>
      </c>
      <c r="G21" s="27">
        <f t="shared" si="0"/>
        <v>337</v>
      </c>
      <c r="H21" s="38"/>
      <c r="I21" s="4" t="e">
        <f t="shared" si="2"/>
        <v>#DIV/0!</v>
      </c>
      <c r="J21" s="4"/>
      <c r="K21" s="3"/>
      <c r="L21" s="4"/>
    </row>
    <row r="22" spans="1:12" x14ac:dyDescent="0.25">
      <c r="A22" s="24"/>
      <c r="B22" s="25" t="s">
        <v>44</v>
      </c>
      <c r="C22" s="26" t="s">
        <v>45</v>
      </c>
      <c r="D22" s="27">
        <v>3377</v>
      </c>
      <c r="E22" s="28">
        <v>3771</v>
      </c>
      <c r="F22" s="27">
        <v>4247</v>
      </c>
      <c r="G22" s="27">
        <f t="shared" si="0"/>
        <v>3798.3333333333335</v>
      </c>
      <c r="H22" s="38">
        <f t="shared" si="1"/>
        <v>0.29696132596685088</v>
      </c>
      <c r="I22" s="4">
        <f t="shared" si="2"/>
        <v>12790.666666666666</v>
      </c>
      <c r="J22" s="4">
        <v>13362</v>
      </c>
      <c r="K22" s="3">
        <v>12825</v>
      </c>
      <c r="L22" s="4">
        <v>12185</v>
      </c>
    </row>
    <row r="23" spans="1:12" x14ac:dyDescent="0.25">
      <c r="A23" s="29" t="s">
        <v>50</v>
      </c>
      <c r="B23" s="30" t="s">
        <v>51</v>
      </c>
      <c r="C23" s="31" t="s">
        <v>52</v>
      </c>
      <c r="D23" s="32">
        <v>29066</v>
      </c>
      <c r="E23" s="33">
        <v>32792</v>
      </c>
      <c r="F23" s="32">
        <v>31631</v>
      </c>
      <c r="G23" s="27">
        <f t="shared" si="0"/>
        <v>31163</v>
      </c>
      <c r="H23" s="38">
        <f t="shared" si="1"/>
        <v>0.20929420377132088</v>
      </c>
      <c r="I23" s="4">
        <f t="shared" si="2"/>
        <v>148895.66666666666</v>
      </c>
      <c r="J23" s="4">
        <v>153526</v>
      </c>
      <c r="K23" s="3">
        <v>149071</v>
      </c>
      <c r="L23" s="4">
        <v>144090</v>
      </c>
    </row>
    <row r="24" spans="1:12" x14ac:dyDescent="0.25">
      <c r="A24" s="24"/>
      <c r="B24" s="25"/>
      <c r="C24" s="26" t="s">
        <v>53</v>
      </c>
      <c r="D24" s="27">
        <v>11485</v>
      </c>
      <c r="E24" s="28">
        <v>11110</v>
      </c>
      <c r="F24" s="27">
        <v>9818</v>
      </c>
      <c r="G24" s="27">
        <f t="shared" si="0"/>
        <v>10804.333333333334</v>
      </c>
      <c r="H24" s="38">
        <f t="shared" si="1"/>
        <v>0.10712491572253878</v>
      </c>
      <c r="I24" s="4">
        <f t="shared" si="2"/>
        <v>100857.33333333333</v>
      </c>
      <c r="J24" s="4">
        <v>99145</v>
      </c>
      <c r="K24" s="3">
        <v>99561</v>
      </c>
      <c r="L24" s="4">
        <v>103866</v>
      </c>
    </row>
    <row r="25" spans="1:12" x14ac:dyDescent="0.25">
      <c r="A25" s="29"/>
      <c r="B25" s="30"/>
      <c r="C25" s="31" t="s">
        <v>55</v>
      </c>
      <c r="D25" s="32">
        <v>186103</v>
      </c>
      <c r="E25" s="33">
        <v>195897</v>
      </c>
      <c r="F25" s="32">
        <v>195676</v>
      </c>
      <c r="G25" s="27">
        <f t="shared" si="0"/>
        <v>192558.66666666666</v>
      </c>
      <c r="H25" s="38">
        <f t="shared" si="1"/>
        <v>7.7500560114732955E-2</v>
      </c>
      <c r="I25" s="4">
        <f t="shared" si="2"/>
        <v>2484610</v>
      </c>
      <c r="J25" s="4">
        <v>2435084</v>
      </c>
      <c r="K25" s="3">
        <v>2480287</v>
      </c>
      <c r="L25" s="4">
        <v>2538459</v>
      </c>
    </row>
    <row r="26" spans="1:12" x14ac:dyDescent="0.25">
      <c r="A26" s="24"/>
      <c r="B26" s="25"/>
      <c r="C26" s="26" t="s">
        <v>58</v>
      </c>
      <c r="D26" s="27">
        <v>142122</v>
      </c>
      <c r="E26" s="28">
        <v>130659</v>
      </c>
      <c r="F26" s="27">
        <v>147325</v>
      </c>
      <c r="G26" s="27">
        <f t="shared" si="0"/>
        <v>140035.33333333334</v>
      </c>
      <c r="H26" s="38">
        <f t="shared" si="1"/>
        <v>0.14570687635763679</v>
      </c>
      <c r="I26" s="4">
        <f t="shared" si="2"/>
        <v>961075.66666666663</v>
      </c>
      <c r="J26" s="4">
        <v>997334</v>
      </c>
      <c r="K26" s="3">
        <v>941954</v>
      </c>
      <c r="L26" s="4">
        <v>943939</v>
      </c>
    </row>
    <row r="27" spans="1:12" x14ac:dyDescent="0.25">
      <c r="A27" s="29"/>
      <c r="B27" s="30"/>
      <c r="C27" s="31" t="s">
        <v>59</v>
      </c>
      <c r="D27" s="32">
        <v>1283</v>
      </c>
      <c r="E27" s="33">
        <v>1281</v>
      </c>
      <c r="F27" s="32">
        <v>1342</v>
      </c>
      <c r="G27" s="27">
        <f t="shared" si="0"/>
        <v>1302</v>
      </c>
      <c r="H27" s="38">
        <f t="shared" si="1"/>
        <v>3.0158436023348466E-2</v>
      </c>
      <c r="I27" s="4">
        <f t="shared" si="2"/>
        <v>43172</v>
      </c>
      <c r="J27" s="4">
        <v>40727</v>
      </c>
      <c r="K27" s="3">
        <v>44497</v>
      </c>
      <c r="L27" s="4">
        <v>44292</v>
      </c>
    </row>
    <row r="28" spans="1:12" x14ac:dyDescent="0.25">
      <c r="A28" s="24"/>
      <c r="B28" s="25" t="s">
        <v>60</v>
      </c>
      <c r="C28" s="26" t="s">
        <v>61</v>
      </c>
      <c r="D28" s="27">
        <v>3157</v>
      </c>
      <c r="E28" s="28">
        <v>3407</v>
      </c>
      <c r="F28" s="27">
        <v>3217</v>
      </c>
      <c r="G28" s="27">
        <f t="shared" si="0"/>
        <v>3260.3333333333335</v>
      </c>
      <c r="H28" s="38">
        <f t="shared" si="1"/>
        <v>1.8441981574987842E-2</v>
      </c>
      <c r="I28" s="4">
        <f t="shared" si="2"/>
        <v>176788.66666666666</v>
      </c>
      <c r="J28" s="4">
        <v>162622</v>
      </c>
      <c r="K28" s="3">
        <v>198308</v>
      </c>
      <c r="L28" s="4">
        <v>169436</v>
      </c>
    </row>
    <row r="29" spans="1:12" x14ac:dyDescent="0.25">
      <c r="A29" s="29"/>
      <c r="B29" s="30"/>
      <c r="C29" s="31" t="s">
        <v>63</v>
      </c>
      <c r="D29" s="32">
        <v>7483</v>
      </c>
      <c r="E29" s="33">
        <v>6735</v>
      </c>
      <c r="F29" s="32">
        <v>6272</v>
      </c>
      <c r="G29" s="27">
        <f t="shared" si="0"/>
        <v>6830</v>
      </c>
      <c r="H29" s="38">
        <f t="shared" si="1"/>
        <v>0.13219781283267201</v>
      </c>
      <c r="I29" s="4">
        <f t="shared" si="2"/>
        <v>51665</v>
      </c>
      <c r="J29" s="4">
        <v>53255</v>
      </c>
      <c r="K29" s="3">
        <v>52507</v>
      </c>
      <c r="L29" s="4">
        <v>49233</v>
      </c>
    </row>
    <row r="30" spans="1:12" x14ac:dyDescent="0.25">
      <c r="A30" s="24"/>
      <c r="B30" s="25"/>
      <c r="C30" s="26" t="s">
        <v>64</v>
      </c>
      <c r="D30" s="27">
        <v>75</v>
      </c>
      <c r="E30" s="28">
        <v>86</v>
      </c>
      <c r="F30" s="27">
        <v>112</v>
      </c>
      <c r="G30" s="27">
        <f t="shared" si="0"/>
        <v>91</v>
      </c>
      <c r="H30" s="38"/>
      <c r="I30" s="4" t="e">
        <f t="shared" si="2"/>
        <v>#DIV/0!</v>
      </c>
    </row>
    <row r="31" spans="1:12" x14ac:dyDescent="0.25">
      <c r="A31" s="29"/>
      <c r="B31" s="30"/>
      <c r="C31" s="31" t="s">
        <v>67</v>
      </c>
      <c r="D31" s="32">
        <v>4612</v>
      </c>
      <c r="E31" s="33">
        <v>4356</v>
      </c>
      <c r="F31" s="32">
        <v>4318</v>
      </c>
      <c r="G31" s="27">
        <f t="shared" si="0"/>
        <v>4428.666666666667</v>
      </c>
      <c r="H31" s="38">
        <f t="shared" si="1"/>
        <v>0.22339173420318123</v>
      </c>
      <c r="I31" s="4">
        <f t="shared" si="2"/>
        <v>19824.666666666668</v>
      </c>
      <c r="J31" s="4">
        <v>18072</v>
      </c>
      <c r="K31" s="3">
        <v>20665</v>
      </c>
      <c r="L31" s="4">
        <v>20737</v>
      </c>
    </row>
    <row r="32" spans="1:12" x14ac:dyDescent="0.25">
      <c r="A32" s="24"/>
      <c r="B32" s="25"/>
      <c r="C32" s="26" t="s">
        <v>69</v>
      </c>
      <c r="D32" s="27">
        <v>9527</v>
      </c>
      <c r="E32" s="28">
        <v>9344</v>
      </c>
      <c r="F32" s="27">
        <v>9204</v>
      </c>
      <c r="G32" s="27">
        <f t="shared" si="0"/>
        <v>9358.3333333333339</v>
      </c>
      <c r="H32" s="38">
        <f t="shared" si="1"/>
        <v>0.104171691273325</v>
      </c>
      <c r="I32" s="4">
        <f t="shared" si="2"/>
        <v>89835.666666666672</v>
      </c>
      <c r="J32" s="4">
        <v>92692</v>
      </c>
      <c r="K32" s="3">
        <v>90732</v>
      </c>
      <c r="L32" s="4">
        <v>86083</v>
      </c>
    </row>
    <row r="33" spans="1:12" x14ac:dyDescent="0.25">
      <c r="A33" s="29"/>
      <c r="B33" s="30"/>
      <c r="C33" s="31" t="s">
        <v>177</v>
      </c>
      <c r="D33" s="32">
        <v>13479</v>
      </c>
      <c r="E33" s="33">
        <v>12773</v>
      </c>
      <c r="F33" s="32">
        <v>11840</v>
      </c>
      <c r="G33" s="27">
        <f t="shared" si="0"/>
        <v>12697.333333333334</v>
      </c>
      <c r="H33" s="38">
        <f t="shared" si="1"/>
        <v>9.3066881376252294E-3</v>
      </c>
      <c r="I33" s="1">
        <v>1364323.5</v>
      </c>
    </row>
    <row r="34" spans="1:12" x14ac:dyDescent="0.25">
      <c r="A34" s="24"/>
      <c r="B34" s="25"/>
      <c r="C34" s="26" t="s">
        <v>173</v>
      </c>
      <c r="D34" s="27">
        <v>3770</v>
      </c>
      <c r="E34" s="28">
        <v>4179</v>
      </c>
      <c r="F34" s="27">
        <v>3771</v>
      </c>
      <c r="G34" s="27">
        <f t="shared" si="0"/>
        <v>3906.6666666666665</v>
      </c>
      <c r="H34" s="38">
        <f t="shared" si="1"/>
        <v>7.4958107883392813E-2</v>
      </c>
      <c r="I34" s="1">
        <v>52118</v>
      </c>
    </row>
    <row r="35" spans="1:12" x14ac:dyDescent="0.25">
      <c r="A35" s="29"/>
      <c r="B35" s="30" t="s">
        <v>70</v>
      </c>
      <c r="C35" s="31" t="s">
        <v>72</v>
      </c>
      <c r="D35" s="32">
        <v>97</v>
      </c>
      <c r="E35" s="33">
        <v>111</v>
      </c>
      <c r="F35" s="32">
        <v>108</v>
      </c>
      <c r="G35" s="27">
        <f t="shared" si="0"/>
        <v>105.33333333333333</v>
      </c>
      <c r="H35" s="38">
        <f t="shared" si="1"/>
        <v>8.6789343586926665E-2</v>
      </c>
      <c r="I35" s="4">
        <f>AVERAGE(J35:L35)</f>
        <v>1213.6666666666667</v>
      </c>
      <c r="J35" s="4">
        <v>1226</v>
      </c>
      <c r="K35" s="3">
        <v>1186</v>
      </c>
      <c r="L35" s="4">
        <v>1229</v>
      </c>
    </row>
    <row r="36" spans="1:12" x14ac:dyDescent="0.25">
      <c r="A36" s="24"/>
      <c r="B36" s="25"/>
      <c r="C36" s="26" t="s">
        <v>73</v>
      </c>
      <c r="D36" s="27">
        <v>4236</v>
      </c>
      <c r="E36" s="28">
        <v>4492</v>
      </c>
      <c r="F36" s="27">
        <v>4702</v>
      </c>
      <c r="G36" s="27">
        <f t="shared" si="0"/>
        <v>4476.666666666667</v>
      </c>
      <c r="H36" s="38">
        <f t="shared" si="1"/>
        <v>7.1853147788496011E-2</v>
      </c>
      <c r="I36" s="4">
        <f>AVERAGE(J36:L36)</f>
        <v>62303</v>
      </c>
      <c r="J36" s="4">
        <v>56716</v>
      </c>
      <c r="K36" s="3">
        <v>63269</v>
      </c>
      <c r="L36" s="4">
        <v>66924</v>
      </c>
    </row>
    <row r="37" spans="1:12" x14ac:dyDescent="0.25">
      <c r="A37" s="29"/>
      <c r="B37" s="30"/>
      <c r="C37" s="31" t="s">
        <v>175</v>
      </c>
      <c r="D37" s="32">
        <v>959</v>
      </c>
      <c r="E37" s="33">
        <v>1100</v>
      </c>
      <c r="F37" s="32">
        <v>2083</v>
      </c>
      <c r="G37" s="27">
        <f t="shared" si="0"/>
        <v>1380.6666666666667</v>
      </c>
      <c r="H37" s="38">
        <f t="shared" si="1"/>
        <v>6.6269879363860362E-2</v>
      </c>
      <c r="I37" s="1">
        <v>20834</v>
      </c>
    </row>
    <row r="38" spans="1:12" x14ac:dyDescent="0.25">
      <c r="A38" s="24"/>
      <c r="B38" s="25"/>
      <c r="C38" s="26" t="s">
        <v>78</v>
      </c>
      <c r="D38" s="27">
        <v>3032</v>
      </c>
      <c r="E38" s="28">
        <v>2701</v>
      </c>
      <c r="F38" s="27">
        <v>2578</v>
      </c>
      <c r="G38" s="27">
        <f t="shared" si="0"/>
        <v>2770.3333333333335</v>
      </c>
      <c r="H38" s="38">
        <f t="shared" si="1"/>
        <v>0.47515865302155397</v>
      </c>
      <c r="I38" s="4">
        <f t="shared" ref="I38:I43" si="3">AVERAGE(J38:L38)</f>
        <v>5830.333333333333</v>
      </c>
      <c r="J38" s="4">
        <v>6609</v>
      </c>
      <c r="K38" s="3">
        <v>5919</v>
      </c>
      <c r="L38" s="4">
        <v>4963</v>
      </c>
    </row>
    <row r="39" spans="1:12" x14ac:dyDescent="0.25">
      <c r="A39" s="29"/>
      <c r="B39" s="30"/>
      <c r="C39" s="31" t="s">
        <v>80</v>
      </c>
      <c r="D39" s="32"/>
      <c r="E39" s="33"/>
      <c r="F39" s="32">
        <v>32835</v>
      </c>
      <c r="G39" s="27">
        <f t="shared" si="0"/>
        <v>32835</v>
      </c>
      <c r="H39" s="38">
        <f t="shared" si="1"/>
        <v>0.18677474402730376</v>
      </c>
      <c r="I39" s="4">
        <f t="shared" si="3"/>
        <v>175800</v>
      </c>
      <c r="J39" s="4"/>
      <c r="K39" s="3"/>
      <c r="L39" s="4">
        <v>175800</v>
      </c>
    </row>
    <row r="40" spans="1:12" x14ac:dyDescent="0.25">
      <c r="A40" s="24"/>
      <c r="B40" s="25"/>
      <c r="C40" s="26" t="s">
        <v>81</v>
      </c>
      <c r="D40" s="27">
        <v>4410</v>
      </c>
      <c r="E40" s="28">
        <v>4252</v>
      </c>
      <c r="F40" s="27">
        <v>4259</v>
      </c>
      <c r="G40" s="27">
        <f t="shared" si="0"/>
        <v>4307</v>
      </c>
      <c r="H40" s="38">
        <f t="shared" si="1"/>
        <v>0.2903334531727485</v>
      </c>
      <c r="I40" s="4">
        <f t="shared" si="3"/>
        <v>14834.666666666666</v>
      </c>
      <c r="J40" s="4">
        <v>13709</v>
      </c>
      <c r="K40" s="3">
        <v>14799</v>
      </c>
      <c r="L40" s="4">
        <v>15996</v>
      </c>
    </row>
    <row r="41" spans="1:12" x14ac:dyDescent="0.25">
      <c r="A41" s="29"/>
      <c r="B41" s="30"/>
      <c r="C41" s="31" t="s">
        <v>82</v>
      </c>
      <c r="D41" s="32">
        <v>67895</v>
      </c>
      <c r="E41" s="33">
        <v>70113</v>
      </c>
      <c r="F41" s="32">
        <v>67974</v>
      </c>
      <c r="G41" s="27">
        <f t="shared" si="0"/>
        <v>68660.666666666672</v>
      </c>
      <c r="H41" s="38">
        <f t="shared" si="1"/>
        <v>1.2294007395073863E-2</v>
      </c>
      <c r="I41" s="4">
        <f t="shared" si="3"/>
        <v>5584889</v>
      </c>
      <c r="J41" s="4">
        <v>5646662</v>
      </c>
      <c r="K41" s="3">
        <v>5619870</v>
      </c>
      <c r="L41" s="4">
        <v>5488135</v>
      </c>
    </row>
    <row r="42" spans="1:12" x14ac:dyDescent="0.25">
      <c r="A42" s="24"/>
      <c r="B42" s="25" t="s">
        <v>83</v>
      </c>
      <c r="C42" s="26" t="s">
        <v>85</v>
      </c>
      <c r="D42" s="27">
        <v>51318</v>
      </c>
      <c r="E42" s="28">
        <v>45986</v>
      </c>
      <c r="F42" s="27">
        <v>47622</v>
      </c>
      <c r="G42" s="27">
        <f t="shared" si="0"/>
        <v>48308.666666666664</v>
      </c>
      <c r="H42" s="38">
        <f t="shared" si="1"/>
        <v>4.3920856027260591E-2</v>
      </c>
      <c r="I42" s="4">
        <f t="shared" si="3"/>
        <v>1099902.6666666667</v>
      </c>
      <c r="J42" s="4">
        <v>1082956</v>
      </c>
      <c r="K42" s="3">
        <v>1134767</v>
      </c>
      <c r="L42" s="4">
        <v>1081985</v>
      </c>
    </row>
    <row r="43" spans="1:12" x14ac:dyDescent="0.25">
      <c r="A43" s="29"/>
      <c r="B43" s="30"/>
      <c r="C43" s="31" t="s">
        <v>89</v>
      </c>
      <c r="D43" s="32">
        <v>14900</v>
      </c>
      <c r="E43" s="33">
        <v>15295</v>
      </c>
      <c r="F43" s="32">
        <v>14967</v>
      </c>
      <c r="G43" s="27">
        <f>AVERAGE(D43:F43)</f>
        <v>15054</v>
      </c>
      <c r="H43" s="38">
        <f t="shared" si="1"/>
        <v>0.15395629007680428</v>
      </c>
      <c r="I43" s="4">
        <f t="shared" si="3"/>
        <v>97781</v>
      </c>
      <c r="J43" s="4">
        <v>104542</v>
      </c>
      <c r="K43" s="3">
        <v>95910</v>
      </c>
      <c r="L43" s="4">
        <v>92891</v>
      </c>
    </row>
    <row r="45" spans="1:12" x14ac:dyDescent="0.25">
      <c r="A45" s="1" t="s">
        <v>130</v>
      </c>
    </row>
  </sheetData>
  <mergeCells count="3">
    <mergeCell ref="D3:H5"/>
    <mergeCell ref="C6:L9"/>
    <mergeCell ref="D11:F11"/>
  </mergeCells>
  <conditionalFormatting sqref="J31:L32 J35:L36 J38:L43 J13:L29">
    <cfRule type="containsBlanks" dxfId="5" priority="6">
      <formula>LEN(TRIM(J13))=0</formula>
    </cfRule>
  </conditionalFormatting>
  <conditionalFormatting sqref="D13:H43">
    <cfRule type="containsBlanks" dxfId="4" priority="2">
      <formula>LEN(TRIM(D13))=0</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3"/>
  <sheetViews>
    <sheetView zoomScaleNormal="100" workbookViewId="0">
      <selection activeCell="A12" sqref="A12:C12"/>
    </sheetView>
  </sheetViews>
  <sheetFormatPr defaultColWidth="9" defaultRowHeight="15.75" x14ac:dyDescent="0.25"/>
  <cols>
    <col min="1" max="1" width="24.25" style="1" customWidth="1"/>
    <col min="2" max="2" width="21.875" style="1" bestFit="1" customWidth="1"/>
    <col min="3" max="3" width="40.5" style="1" bestFit="1" customWidth="1"/>
    <col min="4" max="6" width="9" style="1" customWidth="1"/>
    <col min="7" max="7" width="13.75" style="1" customWidth="1"/>
    <col min="8" max="16384" width="9" style="1"/>
  </cols>
  <sheetData>
    <row r="3" spans="1:10" ht="26.25" customHeight="1" x14ac:dyDescent="0.4">
      <c r="D3" s="137" t="s">
        <v>169</v>
      </c>
      <c r="E3" s="137"/>
      <c r="F3" s="137"/>
      <c r="G3" s="137"/>
      <c r="H3" s="21"/>
      <c r="I3" s="21"/>
      <c r="J3" s="21"/>
    </row>
    <row r="4" spans="1:10" ht="15.75" customHeight="1" x14ac:dyDescent="0.4">
      <c r="D4" s="137"/>
      <c r="E4" s="137"/>
      <c r="F4" s="137"/>
      <c r="G4" s="137"/>
      <c r="H4" s="21"/>
      <c r="I4" s="21"/>
      <c r="J4" s="21"/>
    </row>
    <row r="5" spans="1:10" ht="21" customHeight="1" x14ac:dyDescent="0.4">
      <c r="D5" s="137"/>
      <c r="E5" s="137"/>
      <c r="F5" s="137"/>
      <c r="G5" s="137"/>
      <c r="H5" s="21"/>
      <c r="I5" s="21"/>
      <c r="J5" s="21"/>
    </row>
    <row r="6" spans="1:10" ht="15" customHeight="1" x14ac:dyDescent="0.25"/>
    <row r="7" spans="1:10" ht="34.5" customHeight="1" x14ac:dyDescent="0.25">
      <c r="C7" s="135" t="s">
        <v>127</v>
      </c>
      <c r="D7" s="135"/>
      <c r="E7" s="135"/>
      <c r="F7" s="135"/>
      <c r="G7" s="135"/>
      <c r="H7" s="20"/>
      <c r="I7" s="20"/>
    </row>
    <row r="8" spans="1:10" ht="30" customHeight="1" x14ac:dyDescent="0.25">
      <c r="C8" s="135"/>
      <c r="D8" s="135"/>
      <c r="E8" s="135"/>
      <c r="F8" s="135"/>
      <c r="G8" s="135"/>
      <c r="H8" s="20"/>
      <c r="I8" s="20"/>
    </row>
    <row r="9" spans="1:10" x14ac:dyDescent="0.25">
      <c r="C9" s="135"/>
      <c r="D9" s="135"/>
      <c r="E9" s="135"/>
      <c r="F9" s="135"/>
      <c r="G9" s="135"/>
      <c r="H9" s="20"/>
      <c r="I9" s="20"/>
    </row>
    <row r="11" spans="1:10" ht="52.5" customHeight="1" x14ac:dyDescent="0.25">
      <c r="D11" s="129" t="s">
        <v>170</v>
      </c>
      <c r="E11" s="130"/>
      <c r="F11" s="131"/>
      <c r="G11" s="15" t="s">
        <v>170</v>
      </c>
    </row>
    <row r="12" spans="1:10" x14ac:dyDescent="0.25">
      <c r="A12" s="2" t="s">
        <v>95</v>
      </c>
      <c r="B12" s="2" t="s">
        <v>97</v>
      </c>
      <c r="C12" s="2" t="s">
        <v>98</v>
      </c>
      <c r="D12" s="8">
        <v>2011</v>
      </c>
      <c r="E12" s="9">
        <v>2012</v>
      </c>
      <c r="F12" s="9">
        <v>2013</v>
      </c>
      <c r="G12" s="10" t="s">
        <v>99</v>
      </c>
    </row>
    <row r="13" spans="1:10" x14ac:dyDescent="0.25">
      <c r="A13" s="24" t="s">
        <v>0</v>
      </c>
      <c r="B13" s="25" t="s">
        <v>5</v>
      </c>
      <c r="C13" s="26" t="s">
        <v>6</v>
      </c>
      <c r="D13" s="27">
        <v>50</v>
      </c>
      <c r="E13" s="28">
        <v>49</v>
      </c>
      <c r="F13" s="27">
        <v>49</v>
      </c>
      <c r="G13" s="27">
        <f>AVERAGE(D13:F13)</f>
        <v>49.333333333333336</v>
      </c>
    </row>
    <row r="14" spans="1:10" x14ac:dyDescent="0.25">
      <c r="A14" s="29" t="s">
        <v>9</v>
      </c>
      <c r="B14" s="30" t="s">
        <v>16</v>
      </c>
      <c r="C14" s="31" t="s">
        <v>17</v>
      </c>
      <c r="D14" s="32">
        <v>637</v>
      </c>
      <c r="E14" s="33">
        <v>607</v>
      </c>
      <c r="F14" s="32">
        <v>630</v>
      </c>
      <c r="G14" s="32">
        <f t="shared" ref="G14:G41" si="0">AVERAGE(D14:F14)</f>
        <v>624.66666666666663</v>
      </c>
    </row>
    <row r="15" spans="1:10" x14ac:dyDescent="0.25">
      <c r="A15" s="24"/>
      <c r="B15" s="25" t="s">
        <v>23</v>
      </c>
      <c r="C15" s="26" t="s">
        <v>24</v>
      </c>
      <c r="D15" s="27">
        <v>211</v>
      </c>
      <c r="E15" s="28"/>
      <c r="F15" s="27"/>
      <c r="G15" s="27">
        <f t="shared" si="0"/>
        <v>211</v>
      </c>
    </row>
    <row r="16" spans="1:10" x14ac:dyDescent="0.25">
      <c r="A16" s="29"/>
      <c r="B16" s="30"/>
      <c r="C16" s="31" t="s">
        <v>129</v>
      </c>
      <c r="D16" s="32">
        <v>195</v>
      </c>
      <c r="E16" s="33">
        <v>204</v>
      </c>
      <c r="F16" s="32">
        <v>207</v>
      </c>
      <c r="G16" s="32">
        <f t="shared" si="0"/>
        <v>202</v>
      </c>
    </row>
    <row r="17" spans="1:7" x14ac:dyDescent="0.25">
      <c r="A17" s="24" t="s">
        <v>33</v>
      </c>
      <c r="B17" s="25" t="s">
        <v>34</v>
      </c>
      <c r="C17" s="26" t="s">
        <v>101</v>
      </c>
      <c r="D17" s="27">
        <v>30</v>
      </c>
      <c r="E17" s="28">
        <v>30</v>
      </c>
      <c r="F17" s="27">
        <v>30</v>
      </c>
      <c r="G17" s="27">
        <f t="shared" si="0"/>
        <v>30</v>
      </c>
    </row>
    <row r="18" spans="1:7" x14ac:dyDescent="0.25">
      <c r="A18" s="29"/>
      <c r="B18" s="30" t="s">
        <v>36</v>
      </c>
      <c r="C18" s="31" t="s">
        <v>103</v>
      </c>
      <c r="D18" s="32">
        <v>148</v>
      </c>
      <c r="E18" s="33">
        <v>75</v>
      </c>
      <c r="F18" s="32">
        <v>60</v>
      </c>
      <c r="G18" s="32">
        <f>AVERAGE(D18:F18)</f>
        <v>94.333333333333329</v>
      </c>
    </row>
    <row r="19" spans="1:7" x14ac:dyDescent="0.25">
      <c r="A19" s="24"/>
      <c r="B19" s="25" t="s">
        <v>44</v>
      </c>
      <c r="C19" s="26" t="s">
        <v>45</v>
      </c>
      <c r="D19" s="27">
        <v>55</v>
      </c>
      <c r="E19" s="28">
        <v>56</v>
      </c>
      <c r="F19" s="27">
        <v>67</v>
      </c>
      <c r="G19" s="27">
        <f t="shared" si="0"/>
        <v>59.333333333333336</v>
      </c>
    </row>
    <row r="20" spans="1:7" x14ac:dyDescent="0.25">
      <c r="A20" s="29" t="s">
        <v>50</v>
      </c>
      <c r="B20" s="30" t="s">
        <v>51</v>
      </c>
      <c r="C20" s="31" t="s">
        <v>53</v>
      </c>
      <c r="D20" s="32">
        <v>199</v>
      </c>
      <c r="E20" s="33">
        <v>185</v>
      </c>
      <c r="F20" s="32">
        <v>179</v>
      </c>
      <c r="G20" s="27">
        <f t="shared" si="0"/>
        <v>187.66666666666666</v>
      </c>
    </row>
    <row r="21" spans="1:7" x14ac:dyDescent="0.25">
      <c r="A21" s="24"/>
      <c r="B21" s="25"/>
      <c r="C21" s="26" t="s">
        <v>54</v>
      </c>
      <c r="D21" s="27">
        <v>279</v>
      </c>
      <c r="E21" s="28">
        <v>273</v>
      </c>
      <c r="F21" s="27">
        <v>273</v>
      </c>
      <c r="G21" s="27">
        <f t="shared" si="0"/>
        <v>275</v>
      </c>
    </row>
    <row r="22" spans="1:7" x14ac:dyDescent="0.25">
      <c r="A22" s="29"/>
      <c r="B22" s="30"/>
      <c r="C22" s="31" t="s">
        <v>55</v>
      </c>
      <c r="D22" s="32">
        <v>99</v>
      </c>
      <c r="E22" s="33">
        <v>99</v>
      </c>
      <c r="F22" s="32">
        <v>100</v>
      </c>
      <c r="G22" s="27">
        <f t="shared" si="0"/>
        <v>99.333333333333329</v>
      </c>
    </row>
    <row r="23" spans="1:7" x14ac:dyDescent="0.25">
      <c r="A23" s="24"/>
      <c r="B23" s="25"/>
      <c r="C23" s="26" t="s">
        <v>57</v>
      </c>
      <c r="D23" s="27"/>
      <c r="E23" s="28">
        <v>93</v>
      </c>
      <c r="F23" s="27">
        <v>77</v>
      </c>
      <c r="G23" s="27">
        <f t="shared" si="0"/>
        <v>85</v>
      </c>
    </row>
    <row r="24" spans="1:7" x14ac:dyDescent="0.25">
      <c r="A24" s="29"/>
      <c r="B24" s="30"/>
      <c r="C24" s="31" t="s">
        <v>58</v>
      </c>
      <c r="D24" s="32">
        <v>28</v>
      </c>
      <c r="E24" s="33">
        <v>31</v>
      </c>
      <c r="F24" s="32">
        <v>32</v>
      </c>
      <c r="G24" s="27">
        <f t="shared" si="0"/>
        <v>30.333333333333332</v>
      </c>
    </row>
    <row r="25" spans="1:7" x14ac:dyDescent="0.25">
      <c r="A25" s="24"/>
      <c r="B25" s="25"/>
      <c r="C25" s="26" t="s">
        <v>59</v>
      </c>
      <c r="D25" s="27">
        <v>145</v>
      </c>
      <c r="E25" s="28">
        <v>131</v>
      </c>
      <c r="F25" s="27">
        <v>134</v>
      </c>
      <c r="G25" s="27">
        <f t="shared" si="0"/>
        <v>136.66666666666666</v>
      </c>
    </row>
    <row r="26" spans="1:7" x14ac:dyDescent="0.25">
      <c r="A26" s="29"/>
      <c r="B26" s="30" t="s">
        <v>60</v>
      </c>
      <c r="C26" s="31" t="s">
        <v>61</v>
      </c>
      <c r="D26" s="32">
        <v>135</v>
      </c>
      <c r="E26" s="33">
        <v>127</v>
      </c>
      <c r="F26" s="32">
        <v>115</v>
      </c>
      <c r="G26" s="27">
        <f t="shared" si="0"/>
        <v>125.66666666666667</v>
      </c>
    </row>
    <row r="27" spans="1:7" x14ac:dyDescent="0.25">
      <c r="A27" s="24"/>
      <c r="B27" s="25"/>
      <c r="C27" s="26" t="s">
        <v>62</v>
      </c>
      <c r="D27" s="27">
        <v>345</v>
      </c>
      <c r="E27" s="28">
        <v>327</v>
      </c>
      <c r="F27" s="27"/>
      <c r="G27" s="27">
        <f t="shared" si="0"/>
        <v>336</v>
      </c>
    </row>
    <row r="28" spans="1:7" x14ac:dyDescent="0.25">
      <c r="A28" s="29"/>
      <c r="B28" s="30"/>
      <c r="C28" s="31" t="s">
        <v>63</v>
      </c>
      <c r="D28" s="32">
        <v>105</v>
      </c>
      <c r="E28" s="33">
        <v>108</v>
      </c>
      <c r="F28" s="32">
        <v>120</v>
      </c>
      <c r="G28" s="27">
        <f t="shared" si="0"/>
        <v>111</v>
      </c>
    </row>
    <row r="29" spans="1:7" x14ac:dyDescent="0.25">
      <c r="A29" s="24"/>
      <c r="B29" s="25"/>
      <c r="C29" s="26" t="s">
        <v>67</v>
      </c>
      <c r="D29" s="27">
        <v>102</v>
      </c>
      <c r="E29" s="28">
        <v>88</v>
      </c>
      <c r="F29" s="27">
        <v>83</v>
      </c>
      <c r="G29" s="27">
        <f t="shared" si="0"/>
        <v>91</v>
      </c>
    </row>
    <row r="30" spans="1:7" x14ac:dyDescent="0.25">
      <c r="A30" s="29"/>
      <c r="B30" s="30"/>
      <c r="C30" s="31" t="s">
        <v>69</v>
      </c>
      <c r="D30" s="32">
        <v>135</v>
      </c>
      <c r="E30" s="33">
        <v>129</v>
      </c>
      <c r="F30" s="32">
        <v>132</v>
      </c>
      <c r="G30" s="27">
        <f t="shared" si="0"/>
        <v>132</v>
      </c>
    </row>
    <row r="31" spans="1:7" x14ac:dyDescent="0.25">
      <c r="A31" s="24"/>
      <c r="B31" s="25"/>
      <c r="C31" s="26" t="s">
        <v>177</v>
      </c>
      <c r="D31" s="27">
        <v>57</v>
      </c>
      <c r="E31" s="28">
        <v>59</v>
      </c>
      <c r="F31" s="27">
        <v>55</v>
      </c>
      <c r="G31" s="27">
        <f t="shared" si="0"/>
        <v>57</v>
      </c>
    </row>
    <row r="32" spans="1:7" x14ac:dyDescent="0.25">
      <c r="A32" s="29"/>
      <c r="B32" s="30" t="s">
        <v>70</v>
      </c>
      <c r="C32" s="31" t="s">
        <v>73</v>
      </c>
      <c r="D32" s="32">
        <v>187</v>
      </c>
      <c r="E32" s="33">
        <v>167</v>
      </c>
      <c r="F32" s="32">
        <v>149</v>
      </c>
      <c r="G32" s="27">
        <f t="shared" si="0"/>
        <v>167.66666666666666</v>
      </c>
    </row>
    <row r="33" spans="1:7" x14ac:dyDescent="0.25">
      <c r="A33" s="24"/>
      <c r="B33" s="25"/>
      <c r="C33" s="26" t="s">
        <v>74</v>
      </c>
      <c r="D33" s="27">
        <v>455</v>
      </c>
      <c r="E33" s="28">
        <v>519</v>
      </c>
      <c r="F33" s="27">
        <v>497</v>
      </c>
      <c r="G33" s="27">
        <f t="shared" si="0"/>
        <v>490.33333333333331</v>
      </c>
    </row>
    <row r="34" spans="1:7" x14ac:dyDescent="0.25">
      <c r="A34" s="29"/>
      <c r="B34" s="30"/>
      <c r="C34" s="31" t="s">
        <v>76</v>
      </c>
      <c r="D34" s="32">
        <v>292</v>
      </c>
      <c r="E34" s="33">
        <v>270</v>
      </c>
      <c r="F34" s="32"/>
      <c r="G34" s="27">
        <f t="shared" si="0"/>
        <v>281</v>
      </c>
    </row>
    <row r="35" spans="1:7" x14ac:dyDescent="0.25">
      <c r="A35" s="24"/>
      <c r="B35" s="25"/>
      <c r="C35" s="26" t="s">
        <v>78</v>
      </c>
      <c r="D35" s="27">
        <v>223</v>
      </c>
      <c r="E35" s="28">
        <v>205</v>
      </c>
      <c r="F35" s="27">
        <v>213</v>
      </c>
      <c r="G35" s="27">
        <f t="shared" si="0"/>
        <v>213.66666666666666</v>
      </c>
    </row>
    <row r="36" spans="1:7" x14ac:dyDescent="0.25">
      <c r="A36" s="29"/>
      <c r="B36" s="30"/>
      <c r="C36" s="31" t="s">
        <v>79</v>
      </c>
      <c r="D36" s="32">
        <v>270</v>
      </c>
      <c r="E36" s="33">
        <v>240</v>
      </c>
      <c r="F36" s="32"/>
      <c r="G36" s="27">
        <f t="shared" si="0"/>
        <v>255</v>
      </c>
    </row>
    <row r="37" spans="1:7" x14ac:dyDescent="0.25">
      <c r="A37" s="24"/>
      <c r="B37" s="25"/>
      <c r="C37" s="26" t="s">
        <v>82</v>
      </c>
      <c r="D37" s="27">
        <v>35</v>
      </c>
      <c r="E37" s="28">
        <v>38</v>
      </c>
      <c r="F37" s="27">
        <v>40</v>
      </c>
      <c r="G37" s="27">
        <f t="shared" si="0"/>
        <v>37.666666666666664</v>
      </c>
    </row>
    <row r="38" spans="1:7" x14ac:dyDescent="0.25">
      <c r="A38" s="29"/>
      <c r="B38" s="30" t="s">
        <v>83</v>
      </c>
      <c r="C38" s="31" t="s">
        <v>84</v>
      </c>
      <c r="D38" s="32">
        <v>42</v>
      </c>
      <c r="E38" s="33">
        <v>39</v>
      </c>
      <c r="F38" s="32">
        <v>36</v>
      </c>
      <c r="G38" s="27">
        <f t="shared" si="0"/>
        <v>39</v>
      </c>
    </row>
    <row r="39" spans="1:7" x14ac:dyDescent="0.25">
      <c r="A39" s="24"/>
      <c r="B39" s="25"/>
      <c r="C39" s="26" t="s">
        <v>85</v>
      </c>
      <c r="D39" s="27">
        <v>327</v>
      </c>
      <c r="E39" s="28">
        <v>348</v>
      </c>
      <c r="F39" s="27">
        <v>353</v>
      </c>
      <c r="G39" s="27">
        <f t="shared" si="0"/>
        <v>342.66666666666669</v>
      </c>
    </row>
    <row r="40" spans="1:7" x14ac:dyDescent="0.25">
      <c r="A40" s="29"/>
      <c r="B40" s="30"/>
      <c r="C40" s="31" t="s">
        <v>89</v>
      </c>
      <c r="D40" s="32">
        <v>225</v>
      </c>
      <c r="E40" s="33">
        <v>246</v>
      </c>
      <c r="F40" s="32">
        <v>261</v>
      </c>
      <c r="G40" s="27">
        <f t="shared" si="0"/>
        <v>244</v>
      </c>
    </row>
    <row r="41" spans="1:7" x14ac:dyDescent="0.25">
      <c r="A41" s="24"/>
      <c r="B41" s="25"/>
      <c r="C41" s="26" t="s">
        <v>90</v>
      </c>
      <c r="D41" s="27"/>
      <c r="E41" s="28">
        <v>137</v>
      </c>
      <c r="F41" s="27"/>
      <c r="G41" s="27">
        <f t="shared" si="0"/>
        <v>137</v>
      </c>
    </row>
    <row r="43" spans="1:7" x14ac:dyDescent="0.25">
      <c r="A43" s="1" t="s">
        <v>130</v>
      </c>
    </row>
  </sheetData>
  <mergeCells count="3">
    <mergeCell ref="D11:F11"/>
    <mergeCell ref="D3:G5"/>
    <mergeCell ref="C7:G9"/>
  </mergeCells>
  <conditionalFormatting sqref="D13:F41">
    <cfRule type="containsBlanks" dxfId="3" priority="3">
      <formula>LEN(TRIM(D13))=0</formula>
    </cfRule>
  </conditionalFormatting>
  <conditionalFormatting sqref="G13:G41">
    <cfRule type="containsBlanks" dxfId="2" priority="1">
      <formula>LEN(TRIM(G13))=0</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8"/>
  <sheetViews>
    <sheetView zoomScaleNormal="100" workbookViewId="0">
      <selection activeCell="D29" sqref="D29"/>
    </sheetView>
  </sheetViews>
  <sheetFormatPr defaultColWidth="9" defaultRowHeight="15.75" x14ac:dyDescent="0.25"/>
  <cols>
    <col min="1" max="1" width="24.25" style="1" customWidth="1"/>
    <col min="2" max="2" width="21.875" style="1" bestFit="1" customWidth="1"/>
    <col min="3" max="3" width="40.5" style="1" bestFit="1" customWidth="1"/>
    <col min="4" max="6" width="9" style="1" customWidth="1"/>
    <col min="7" max="7" width="13.75" style="1" customWidth="1"/>
    <col min="8" max="8" width="37.375" style="1" customWidth="1"/>
    <col min="9" max="13" width="9" style="1" hidden="1" customWidth="1"/>
    <col min="14" max="16384" width="9" style="1"/>
  </cols>
  <sheetData>
    <row r="3" spans="1:13" ht="26.25" customHeight="1" x14ac:dyDescent="0.25">
      <c r="D3" s="137" t="s">
        <v>172</v>
      </c>
      <c r="E3" s="137"/>
      <c r="F3" s="137"/>
      <c r="G3" s="137"/>
      <c r="H3" s="137"/>
    </row>
    <row r="4" spans="1:13" ht="15.75" customHeight="1" x14ac:dyDescent="0.25">
      <c r="D4" s="137"/>
      <c r="E4" s="137"/>
      <c r="F4" s="137"/>
      <c r="G4" s="137"/>
      <c r="H4" s="137"/>
    </row>
    <row r="5" spans="1:13" ht="21" customHeight="1" x14ac:dyDescent="0.25">
      <c r="D5" s="137"/>
      <c r="E5" s="137"/>
      <c r="F5" s="137"/>
      <c r="G5" s="137"/>
      <c r="H5" s="137"/>
    </row>
    <row r="7" spans="1:13" ht="8.25" customHeight="1" x14ac:dyDescent="0.25">
      <c r="C7" s="135" t="s">
        <v>128</v>
      </c>
      <c r="D7" s="135"/>
      <c r="E7" s="135"/>
      <c r="F7" s="135"/>
      <c r="G7" s="135"/>
      <c r="H7" s="135"/>
      <c r="I7" s="20"/>
      <c r="J7" s="20"/>
      <c r="K7" s="20"/>
      <c r="L7" s="20"/>
    </row>
    <row r="8" spans="1:13" x14ac:dyDescent="0.25">
      <c r="C8" s="135"/>
      <c r="D8" s="135"/>
      <c r="E8" s="135"/>
      <c r="F8" s="135"/>
      <c r="G8" s="135"/>
      <c r="H8" s="135"/>
      <c r="I8" s="20"/>
      <c r="J8" s="20"/>
      <c r="K8" s="20"/>
      <c r="L8" s="20"/>
    </row>
    <row r="9" spans="1:13" x14ac:dyDescent="0.25">
      <c r="C9" s="135"/>
      <c r="D9" s="135"/>
      <c r="E9" s="135"/>
      <c r="F9" s="135"/>
      <c r="G9" s="135"/>
      <c r="H9" s="135"/>
      <c r="I9" s="20"/>
      <c r="J9" s="20"/>
      <c r="K9" s="20"/>
      <c r="L9" s="20"/>
    </row>
    <row r="10" spans="1:13" x14ac:dyDescent="0.25">
      <c r="I10" s="44"/>
      <c r="J10" s="44"/>
      <c r="K10" s="44"/>
      <c r="L10" s="44"/>
      <c r="M10" s="44"/>
    </row>
    <row r="11" spans="1:13" ht="52.5" customHeight="1" x14ac:dyDescent="0.25">
      <c r="D11" s="129" t="s">
        <v>96</v>
      </c>
      <c r="E11" s="130"/>
      <c r="F11" s="131"/>
      <c r="G11" s="15" t="s">
        <v>110</v>
      </c>
      <c r="H11" s="15" t="s">
        <v>171</v>
      </c>
      <c r="I11" s="44"/>
      <c r="J11" s="44"/>
      <c r="K11" s="44"/>
      <c r="L11" s="44"/>
      <c r="M11" s="44"/>
    </row>
    <row r="12" spans="1:13" x14ac:dyDescent="0.25">
      <c r="A12" s="2" t="s">
        <v>95</v>
      </c>
      <c r="B12" s="2" t="s">
        <v>97</v>
      </c>
      <c r="C12" s="2" t="s">
        <v>98</v>
      </c>
      <c r="D12" s="8">
        <v>2011</v>
      </c>
      <c r="E12" s="9">
        <v>2012</v>
      </c>
      <c r="F12" s="9">
        <v>2013</v>
      </c>
      <c r="G12" s="10" t="s">
        <v>99</v>
      </c>
      <c r="H12" s="10" t="s">
        <v>99</v>
      </c>
      <c r="I12" s="44"/>
      <c r="J12" s="44"/>
      <c r="K12" s="44"/>
      <c r="L12" s="44"/>
      <c r="M12" s="44"/>
    </row>
    <row r="13" spans="1:13" x14ac:dyDescent="0.25">
      <c r="A13" s="24" t="s">
        <v>0</v>
      </c>
      <c r="B13" s="25" t="s">
        <v>5</v>
      </c>
      <c r="C13" s="26" t="s">
        <v>6</v>
      </c>
      <c r="D13" s="27">
        <v>3755</v>
      </c>
      <c r="E13" s="28">
        <v>4226</v>
      </c>
      <c r="F13" s="27">
        <v>3952</v>
      </c>
      <c r="G13" s="27">
        <f>AVERAGE(D13:F13)</f>
        <v>3977.6666666666665</v>
      </c>
      <c r="H13" s="38">
        <f>G13/J13</f>
        <v>3.1325998294698025E-3</v>
      </c>
      <c r="I13" s="23" t="s">
        <v>6</v>
      </c>
      <c r="J13" s="22">
        <v>1269765.3333333333</v>
      </c>
      <c r="K13" s="23"/>
      <c r="L13" s="22"/>
      <c r="M13" s="44"/>
    </row>
    <row r="14" spans="1:13" x14ac:dyDescent="0.25">
      <c r="A14" s="24" t="s">
        <v>33</v>
      </c>
      <c r="B14" s="25" t="s">
        <v>36</v>
      </c>
      <c r="C14" s="26" t="s">
        <v>102</v>
      </c>
      <c r="D14" s="27"/>
      <c r="E14" s="28"/>
      <c r="F14" s="27">
        <v>12211</v>
      </c>
      <c r="G14" s="27">
        <f t="shared" ref="G14:G23" si="0">AVERAGE(D14:F14)</f>
        <v>12211</v>
      </c>
      <c r="H14" s="38">
        <f t="shared" ref="H14:H23" si="1">G14/J14</f>
        <v>1.2568356068083828E-2</v>
      </c>
      <c r="I14" s="23" t="s">
        <v>102</v>
      </c>
      <c r="J14" s="22">
        <v>971567</v>
      </c>
      <c r="K14" s="23"/>
      <c r="L14" s="22"/>
      <c r="M14" s="44"/>
    </row>
    <row r="15" spans="1:13" x14ac:dyDescent="0.25">
      <c r="A15" s="29"/>
      <c r="B15" s="30"/>
      <c r="C15" s="31" t="s">
        <v>37</v>
      </c>
      <c r="D15" s="32">
        <v>1946</v>
      </c>
      <c r="E15" s="33">
        <v>1685</v>
      </c>
      <c r="F15" s="32">
        <v>1881</v>
      </c>
      <c r="G15" s="27">
        <f t="shared" si="0"/>
        <v>1837.3333333333333</v>
      </c>
      <c r="H15" s="38">
        <f t="shared" si="1"/>
        <v>0.14284603622981831</v>
      </c>
      <c r="I15" s="23" t="s">
        <v>37</v>
      </c>
      <c r="J15" s="22">
        <v>12862.333333333334</v>
      </c>
      <c r="K15" s="23"/>
      <c r="L15" s="22"/>
      <c r="M15" s="44"/>
    </row>
    <row r="16" spans="1:13" x14ac:dyDescent="0.25">
      <c r="A16" s="24"/>
      <c r="B16" s="25"/>
      <c r="C16" s="26" t="s">
        <v>39</v>
      </c>
      <c r="D16" s="27"/>
      <c r="E16" s="28"/>
      <c r="F16" s="27">
        <v>488</v>
      </c>
      <c r="G16" s="27">
        <f t="shared" si="0"/>
        <v>488</v>
      </c>
      <c r="H16" s="38">
        <f t="shared" si="1"/>
        <v>9.2445252708949002E-3</v>
      </c>
      <c r="I16" s="23" t="s">
        <v>39</v>
      </c>
      <c r="J16" s="45">
        <v>52788</v>
      </c>
      <c r="K16" s="23"/>
      <c r="L16" s="22"/>
      <c r="M16" s="44"/>
    </row>
    <row r="17" spans="1:13" x14ac:dyDescent="0.25">
      <c r="A17" s="24"/>
      <c r="B17" s="30" t="s">
        <v>41</v>
      </c>
      <c r="C17" s="26" t="s">
        <v>43</v>
      </c>
      <c r="D17" s="27">
        <v>37</v>
      </c>
      <c r="E17" s="28">
        <v>14</v>
      </c>
      <c r="F17" s="27">
        <v>17</v>
      </c>
      <c r="G17" s="27">
        <f t="shared" si="0"/>
        <v>22.666666666666668</v>
      </c>
      <c r="H17" s="38"/>
      <c r="K17" s="23"/>
      <c r="L17" s="22"/>
      <c r="M17" s="44"/>
    </row>
    <row r="18" spans="1:13" x14ac:dyDescent="0.25">
      <c r="A18" s="29" t="s">
        <v>50</v>
      </c>
      <c r="B18" s="30" t="s">
        <v>51</v>
      </c>
      <c r="C18" s="31" t="s">
        <v>57</v>
      </c>
      <c r="D18" s="32"/>
      <c r="E18" s="33">
        <v>15429</v>
      </c>
      <c r="F18" s="32">
        <v>39990</v>
      </c>
      <c r="G18" s="27">
        <f t="shared" si="0"/>
        <v>27709.5</v>
      </c>
      <c r="H18" s="38">
        <f t="shared" si="1"/>
        <v>0.13783055141505601</v>
      </c>
      <c r="I18" s="1" t="s">
        <v>57</v>
      </c>
      <c r="J18" s="1">
        <v>201040.33333333334</v>
      </c>
      <c r="K18" s="23"/>
      <c r="L18" s="22"/>
      <c r="M18" s="44"/>
    </row>
    <row r="19" spans="1:13" x14ac:dyDescent="0.25">
      <c r="A19" s="24"/>
      <c r="B19" s="25" t="s">
        <v>60</v>
      </c>
      <c r="C19" s="26" t="s">
        <v>69</v>
      </c>
      <c r="D19" s="27">
        <v>56058</v>
      </c>
      <c r="E19" s="28">
        <v>54489</v>
      </c>
      <c r="F19" s="27">
        <v>53495</v>
      </c>
      <c r="G19" s="27">
        <f t="shared" si="0"/>
        <v>54680.666666666664</v>
      </c>
      <c r="H19" s="38">
        <f t="shared" si="1"/>
        <v>0.61601607240090872</v>
      </c>
      <c r="I19" s="1" t="s">
        <v>69</v>
      </c>
      <c r="J19" s="1">
        <v>88765</v>
      </c>
      <c r="K19" s="23"/>
      <c r="L19" s="22"/>
      <c r="M19" s="44"/>
    </row>
    <row r="20" spans="1:13" x14ac:dyDescent="0.25">
      <c r="A20" s="29"/>
      <c r="B20" s="30" t="s">
        <v>70</v>
      </c>
      <c r="C20" s="31" t="s">
        <v>81</v>
      </c>
      <c r="D20" s="32">
        <v>1267</v>
      </c>
      <c r="E20" s="33">
        <v>1032</v>
      </c>
      <c r="F20" s="32">
        <v>1064</v>
      </c>
      <c r="G20" s="27">
        <f t="shared" si="0"/>
        <v>1121</v>
      </c>
      <c r="H20" s="38">
        <f t="shared" si="1"/>
        <v>8.7357456425175978E-2</v>
      </c>
      <c r="I20" s="1" t="s">
        <v>81</v>
      </c>
      <c r="J20" s="1">
        <v>12832.333333333334</v>
      </c>
      <c r="K20" s="23"/>
      <c r="L20" s="22"/>
      <c r="M20" s="44"/>
    </row>
    <row r="21" spans="1:13" x14ac:dyDescent="0.25">
      <c r="A21" s="24"/>
      <c r="B21" s="25"/>
      <c r="C21" s="26" t="s">
        <v>82</v>
      </c>
      <c r="D21" s="27">
        <v>555250</v>
      </c>
      <c r="E21" s="28">
        <v>519781</v>
      </c>
      <c r="F21" s="27">
        <v>572495</v>
      </c>
      <c r="G21" s="27">
        <f t="shared" si="0"/>
        <v>549175.33333333337</v>
      </c>
      <c r="H21" s="38">
        <f t="shared" si="1"/>
        <v>9.9690308397313132E-2</v>
      </c>
      <c r="I21" s="1" t="s">
        <v>82</v>
      </c>
      <c r="J21" s="1">
        <v>5508813.666666667</v>
      </c>
      <c r="K21" s="23"/>
      <c r="L21" s="22"/>
      <c r="M21" s="44"/>
    </row>
    <row r="22" spans="1:13" x14ac:dyDescent="0.25">
      <c r="A22" s="29"/>
      <c r="B22" s="30" t="s">
        <v>83</v>
      </c>
      <c r="C22" s="31" t="s">
        <v>84</v>
      </c>
      <c r="D22" s="32">
        <v>15428</v>
      </c>
      <c r="E22" s="33">
        <v>15451</v>
      </c>
      <c r="F22" s="32">
        <v>15642</v>
      </c>
      <c r="G22" s="27">
        <f t="shared" si="0"/>
        <v>15507</v>
      </c>
      <c r="H22" s="38">
        <f t="shared" si="1"/>
        <v>0.27103821952924723</v>
      </c>
      <c r="I22" s="1" t="s">
        <v>84</v>
      </c>
      <c r="J22" s="1">
        <v>57213.333333333336</v>
      </c>
      <c r="K22" s="44"/>
      <c r="L22" s="44"/>
      <c r="M22" s="44"/>
    </row>
    <row r="23" spans="1:13" x14ac:dyDescent="0.25">
      <c r="A23" s="24"/>
      <c r="B23" s="25"/>
      <c r="C23" s="26" t="s">
        <v>85</v>
      </c>
      <c r="D23" s="27">
        <v>373166</v>
      </c>
      <c r="E23" s="28">
        <v>374737</v>
      </c>
      <c r="F23" s="27">
        <v>376627</v>
      </c>
      <c r="G23" s="27">
        <f t="shared" si="0"/>
        <v>374843.33333333331</v>
      </c>
      <c r="H23" s="38">
        <f t="shared" si="1"/>
        <v>0.36635823243140048</v>
      </c>
      <c r="I23" s="1" t="s">
        <v>85</v>
      </c>
      <c r="J23" s="1">
        <v>1023160.6666666666</v>
      </c>
      <c r="K23" s="46"/>
      <c r="L23" s="45"/>
      <c r="M23" s="44"/>
    </row>
    <row r="24" spans="1:13" x14ac:dyDescent="0.25">
      <c r="A24" s="29"/>
      <c r="B24" s="30"/>
      <c r="C24" s="31" t="s">
        <v>89</v>
      </c>
      <c r="D24" s="32">
        <v>106287</v>
      </c>
      <c r="E24" s="33">
        <v>116646</v>
      </c>
      <c r="F24" s="32">
        <v>121187</v>
      </c>
      <c r="G24" s="27">
        <f>AVERAGE(D24:F24)</f>
        <v>114706.66666666667</v>
      </c>
      <c r="H24" s="38"/>
      <c r="K24" s="44"/>
      <c r="L24" s="44"/>
      <c r="M24" s="44"/>
    </row>
    <row r="25" spans="1:13" x14ac:dyDescent="0.25">
      <c r="K25" s="44"/>
      <c r="L25" s="44"/>
      <c r="M25" s="44"/>
    </row>
    <row r="26" spans="1:13" x14ac:dyDescent="0.25">
      <c r="K26" s="44"/>
      <c r="L26" s="44"/>
      <c r="M26" s="44"/>
    </row>
    <row r="27" spans="1:13" x14ac:dyDescent="0.25">
      <c r="K27" s="44"/>
      <c r="L27" s="44"/>
      <c r="M27" s="44"/>
    </row>
    <row r="28" spans="1:13" x14ac:dyDescent="0.25">
      <c r="K28" s="44"/>
      <c r="L28" s="44"/>
      <c r="M28" s="44"/>
    </row>
  </sheetData>
  <mergeCells count="3">
    <mergeCell ref="D3:H5"/>
    <mergeCell ref="D11:F11"/>
    <mergeCell ref="C7:H9"/>
  </mergeCells>
  <conditionalFormatting sqref="K23:L23 J13:L13 J14:J16 K14:L21">
    <cfRule type="containsBlanks" dxfId="1" priority="6">
      <formula>LEN(TRIM(J13))=0</formula>
    </cfRule>
  </conditionalFormatting>
  <conditionalFormatting sqref="D13:H24">
    <cfRule type="containsBlanks" dxfId="0" priority="2">
      <formula>LEN(TRIM(D13))=0</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26"/>
  <sheetViews>
    <sheetView zoomScaleNormal="100" workbookViewId="0">
      <selection activeCell="I11" sqref="I11"/>
    </sheetView>
  </sheetViews>
  <sheetFormatPr defaultColWidth="8.25" defaultRowHeight="15.75" x14ac:dyDescent="0.25"/>
  <cols>
    <col min="1" max="1" width="7.25" customWidth="1"/>
    <col min="2" max="2" width="49.25" customWidth="1"/>
    <col min="3" max="3" width="18.625" customWidth="1"/>
    <col min="4" max="4" width="16.625" customWidth="1"/>
    <col min="5" max="5" width="17.875" customWidth="1"/>
    <col min="6" max="6" width="6.5" customWidth="1"/>
    <col min="7" max="7" width="5" customWidth="1"/>
    <col min="8" max="8" width="8.375" customWidth="1"/>
    <col min="9" max="9" width="6.875" customWidth="1"/>
    <col min="10" max="10" width="6.75" customWidth="1"/>
    <col min="11" max="11" width="6.625" customWidth="1"/>
    <col min="12" max="12" width="5" customWidth="1"/>
    <col min="14" max="54" width="8.25" hidden="1" customWidth="1"/>
    <col min="257" max="257" width="7.25" customWidth="1"/>
    <col min="258" max="258" width="49.25" customWidth="1"/>
    <col min="259" max="259" width="18.625" customWidth="1"/>
    <col min="260" max="260" width="16.625" customWidth="1"/>
    <col min="261" max="261" width="17.875" customWidth="1"/>
    <col min="262" max="262" width="6.5" customWidth="1"/>
    <col min="263" max="263" width="5" customWidth="1"/>
    <col min="264" max="264" width="8.375" customWidth="1"/>
    <col min="265" max="265" width="6.875" customWidth="1"/>
    <col min="266" max="266" width="6.75" customWidth="1"/>
    <col min="267" max="267" width="6.625" customWidth="1"/>
    <col min="268" max="268" width="5" customWidth="1"/>
    <col min="270" max="310" width="0" hidden="1" customWidth="1"/>
    <col min="513" max="513" width="7.25" customWidth="1"/>
    <col min="514" max="514" width="49.25" customWidth="1"/>
    <col min="515" max="515" width="18.625" customWidth="1"/>
    <col min="516" max="516" width="16.625" customWidth="1"/>
    <col min="517" max="517" width="17.875" customWidth="1"/>
    <col min="518" max="518" width="6.5" customWidth="1"/>
    <col min="519" max="519" width="5" customWidth="1"/>
    <col min="520" max="520" width="8.375" customWidth="1"/>
    <col min="521" max="521" width="6.875" customWidth="1"/>
    <col min="522" max="522" width="6.75" customWidth="1"/>
    <col min="523" max="523" width="6.625" customWidth="1"/>
    <col min="524" max="524" width="5" customWidth="1"/>
    <col min="526" max="566" width="0" hidden="1" customWidth="1"/>
    <col min="769" max="769" width="7.25" customWidth="1"/>
    <col min="770" max="770" width="49.25" customWidth="1"/>
    <col min="771" max="771" width="18.625" customWidth="1"/>
    <col min="772" max="772" width="16.625" customWidth="1"/>
    <col min="773" max="773" width="17.875" customWidth="1"/>
    <col min="774" max="774" width="6.5" customWidth="1"/>
    <col min="775" max="775" width="5" customWidth="1"/>
    <col min="776" max="776" width="8.375" customWidth="1"/>
    <col min="777" max="777" width="6.875" customWidth="1"/>
    <col min="778" max="778" width="6.75" customWidth="1"/>
    <col min="779" max="779" width="6.625" customWidth="1"/>
    <col min="780" max="780" width="5" customWidth="1"/>
    <col min="782" max="822" width="0" hidden="1" customWidth="1"/>
    <col min="1025" max="1025" width="7.25" customWidth="1"/>
    <col min="1026" max="1026" width="49.25" customWidth="1"/>
    <col min="1027" max="1027" width="18.625" customWidth="1"/>
    <col min="1028" max="1028" width="16.625" customWidth="1"/>
    <col min="1029" max="1029" width="17.875" customWidth="1"/>
    <col min="1030" max="1030" width="6.5" customWidth="1"/>
    <col min="1031" max="1031" width="5" customWidth="1"/>
    <col min="1032" max="1032" width="8.375" customWidth="1"/>
    <col min="1033" max="1033" width="6.875" customWidth="1"/>
    <col min="1034" max="1034" width="6.75" customWidth="1"/>
    <col min="1035" max="1035" width="6.625" customWidth="1"/>
    <col min="1036" max="1036" width="5" customWidth="1"/>
    <col min="1038" max="1078" width="0" hidden="1" customWidth="1"/>
    <col min="1281" max="1281" width="7.25" customWidth="1"/>
    <col min="1282" max="1282" width="49.25" customWidth="1"/>
    <col min="1283" max="1283" width="18.625" customWidth="1"/>
    <col min="1284" max="1284" width="16.625" customWidth="1"/>
    <col min="1285" max="1285" width="17.875" customWidth="1"/>
    <col min="1286" max="1286" width="6.5" customWidth="1"/>
    <col min="1287" max="1287" width="5" customWidth="1"/>
    <col min="1288" max="1288" width="8.375" customWidth="1"/>
    <col min="1289" max="1289" width="6.875" customWidth="1"/>
    <col min="1290" max="1290" width="6.75" customWidth="1"/>
    <col min="1291" max="1291" width="6.625" customWidth="1"/>
    <col min="1292" max="1292" width="5" customWidth="1"/>
    <col min="1294" max="1334" width="0" hidden="1" customWidth="1"/>
    <col min="1537" max="1537" width="7.25" customWidth="1"/>
    <col min="1538" max="1538" width="49.25" customWidth="1"/>
    <col min="1539" max="1539" width="18.625" customWidth="1"/>
    <col min="1540" max="1540" width="16.625" customWidth="1"/>
    <col min="1541" max="1541" width="17.875" customWidth="1"/>
    <col min="1542" max="1542" width="6.5" customWidth="1"/>
    <col min="1543" max="1543" width="5" customWidth="1"/>
    <col min="1544" max="1544" width="8.375" customWidth="1"/>
    <col min="1545" max="1545" width="6.875" customWidth="1"/>
    <col min="1546" max="1546" width="6.75" customWidth="1"/>
    <col min="1547" max="1547" width="6.625" customWidth="1"/>
    <col min="1548" max="1548" width="5" customWidth="1"/>
    <col min="1550" max="1590" width="0" hidden="1" customWidth="1"/>
    <col min="1793" max="1793" width="7.25" customWidth="1"/>
    <col min="1794" max="1794" width="49.25" customWidth="1"/>
    <col min="1795" max="1795" width="18.625" customWidth="1"/>
    <col min="1796" max="1796" width="16.625" customWidth="1"/>
    <col min="1797" max="1797" width="17.875" customWidth="1"/>
    <col min="1798" max="1798" width="6.5" customWidth="1"/>
    <col min="1799" max="1799" width="5" customWidth="1"/>
    <col min="1800" max="1800" width="8.375" customWidth="1"/>
    <col min="1801" max="1801" width="6.875" customWidth="1"/>
    <col min="1802" max="1802" width="6.75" customWidth="1"/>
    <col min="1803" max="1803" width="6.625" customWidth="1"/>
    <col min="1804" max="1804" width="5" customWidth="1"/>
    <col min="1806" max="1846" width="0" hidden="1" customWidth="1"/>
    <col min="2049" max="2049" width="7.25" customWidth="1"/>
    <col min="2050" max="2050" width="49.25" customWidth="1"/>
    <col min="2051" max="2051" width="18.625" customWidth="1"/>
    <col min="2052" max="2052" width="16.625" customWidth="1"/>
    <col min="2053" max="2053" width="17.875" customWidth="1"/>
    <col min="2054" max="2054" width="6.5" customWidth="1"/>
    <col min="2055" max="2055" width="5" customWidth="1"/>
    <col min="2056" max="2056" width="8.375" customWidth="1"/>
    <col min="2057" max="2057" width="6.875" customWidth="1"/>
    <col min="2058" max="2058" width="6.75" customWidth="1"/>
    <col min="2059" max="2059" width="6.625" customWidth="1"/>
    <col min="2060" max="2060" width="5" customWidth="1"/>
    <col min="2062" max="2102" width="0" hidden="1" customWidth="1"/>
    <col min="2305" max="2305" width="7.25" customWidth="1"/>
    <col min="2306" max="2306" width="49.25" customWidth="1"/>
    <col min="2307" max="2307" width="18.625" customWidth="1"/>
    <col min="2308" max="2308" width="16.625" customWidth="1"/>
    <col min="2309" max="2309" width="17.875" customWidth="1"/>
    <col min="2310" max="2310" width="6.5" customWidth="1"/>
    <col min="2311" max="2311" width="5" customWidth="1"/>
    <col min="2312" max="2312" width="8.375" customWidth="1"/>
    <col min="2313" max="2313" width="6.875" customWidth="1"/>
    <col min="2314" max="2314" width="6.75" customWidth="1"/>
    <col min="2315" max="2315" width="6.625" customWidth="1"/>
    <col min="2316" max="2316" width="5" customWidth="1"/>
    <col min="2318" max="2358" width="0" hidden="1" customWidth="1"/>
    <col min="2561" max="2561" width="7.25" customWidth="1"/>
    <col min="2562" max="2562" width="49.25" customWidth="1"/>
    <col min="2563" max="2563" width="18.625" customWidth="1"/>
    <col min="2564" max="2564" width="16.625" customWidth="1"/>
    <col min="2565" max="2565" width="17.875" customWidth="1"/>
    <col min="2566" max="2566" width="6.5" customWidth="1"/>
    <col min="2567" max="2567" width="5" customWidth="1"/>
    <col min="2568" max="2568" width="8.375" customWidth="1"/>
    <col min="2569" max="2569" width="6.875" customWidth="1"/>
    <col min="2570" max="2570" width="6.75" customWidth="1"/>
    <col min="2571" max="2571" width="6.625" customWidth="1"/>
    <col min="2572" max="2572" width="5" customWidth="1"/>
    <col min="2574" max="2614" width="0" hidden="1" customWidth="1"/>
    <col min="2817" max="2817" width="7.25" customWidth="1"/>
    <col min="2818" max="2818" width="49.25" customWidth="1"/>
    <col min="2819" max="2819" width="18.625" customWidth="1"/>
    <col min="2820" max="2820" width="16.625" customWidth="1"/>
    <col min="2821" max="2821" width="17.875" customWidth="1"/>
    <col min="2822" max="2822" width="6.5" customWidth="1"/>
    <col min="2823" max="2823" width="5" customWidth="1"/>
    <col min="2824" max="2824" width="8.375" customWidth="1"/>
    <col min="2825" max="2825" width="6.875" customWidth="1"/>
    <col min="2826" max="2826" width="6.75" customWidth="1"/>
    <col min="2827" max="2827" width="6.625" customWidth="1"/>
    <col min="2828" max="2828" width="5" customWidth="1"/>
    <col min="2830" max="2870" width="0" hidden="1" customWidth="1"/>
    <col min="3073" max="3073" width="7.25" customWidth="1"/>
    <col min="3074" max="3074" width="49.25" customWidth="1"/>
    <col min="3075" max="3075" width="18.625" customWidth="1"/>
    <col min="3076" max="3076" width="16.625" customWidth="1"/>
    <col min="3077" max="3077" width="17.875" customWidth="1"/>
    <col min="3078" max="3078" width="6.5" customWidth="1"/>
    <col min="3079" max="3079" width="5" customWidth="1"/>
    <col min="3080" max="3080" width="8.375" customWidth="1"/>
    <col min="3081" max="3081" width="6.875" customWidth="1"/>
    <col min="3082" max="3082" width="6.75" customWidth="1"/>
    <col min="3083" max="3083" width="6.625" customWidth="1"/>
    <col min="3084" max="3084" width="5" customWidth="1"/>
    <col min="3086" max="3126" width="0" hidden="1" customWidth="1"/>
    <col min="3329" max="3329" width="7.25" customWidth="1"/>
    <col min="3330" max="3330" width="49.25" customWidth="1"/>
    <col min="3331" max="3331" width="18.625" customWidth="1"/>
    <col min="3332" max="3332" width="16.625" customWidth="1"/>
    <col min="3333" max="3333" width="17.875" customWidth="1"/>
    <col min="3334" max="3334" width="6.5" customWidth="1"/>
    <col min="3335" max="3335" width="5" customWidth="1"/>
    <col min="3336" max="3336" width="8.375" customWidth="1"/>
    <col min="3337" max="3337" width="6.875" customWidth="1"/>
    <col min="3338" max="3338" width="6.75" customWidth="1"/>
    <col min="3339" max="3339" width="6.625" customWidth="1"/>
    <col min="3340" max="3340" width="5" customWidth="1"/>
    <col min="3342" max="3382" width="0" hidden="1" customWidth="1"/>
    <col min="3585" max="3585" width="7.25" customWidth="1"/>
    <col min="3586" max="3586" width="49.25" customWidth="1"/>
    <col min="3587" max="3587" width="18.625" customWidth="1"/>
    <col min="3588" max="3588" width="16.625" customWidth="1"/>
    <col min="3589" max="3589" width="17.875" customWidth="1"/>
    <col min="3590" max="3590" width="6.5" customWidth="1"/>
    <col min="3591" max="3591" width="5" customWidth="1"/>
    <col min="3592" max="3592" width="8.375" customWidth="1"/>
    <col min="3593" max="3593" width="6.875" customWidth="1"/>
    <col min="3594" max="3594" width="6.75" customWidth="1"/>
    <col min="3595" max="3595" width="6.625" customWidth="1"/>
    <col min="3596" max="3596" width="5" customWidth="1"/>
    <col min="3598" max="3638" width="0" hidden="1" customWidth="1"/>
    <col min="3841" max="3841" width="7.25" customWidth="1"/>
    <col min="3842" max="3842" width="49.25" customWidth="1"/>
    <col min="3843" max="3843" width="18.625" customWidth="1"/>
    <col min="3844" max="3844" width="16.625" customWidth="1"/>
    <col min="3845" max="3845" width="17.875" customWidth="1"/>
    <col min="3846" max="3846" width="6.5" customWidth="1"/>
    <col min="3847" max="3847" width="5" customWidth="1"/>
    <col min="3848" max="3848" width="8.375" customWidth="1"/>
    <col min="3849" max="3849" width="6.875" customWidth="1"/>
    <col min="3850" max="3850" width="6.75" customWidth="1"/>
    <col min="3851" max="3851" width="6.625" customWidth="1"/>
    <col min="3852" max="3852" width="5" customWidth="1"/>
    <col min="3854" max="3894" width="0" hidden="1" customWidth="1"/>
    <col min="4097" max="4097" width="7.25" customWidth="1"/>
    <col min="4098" max="4098" width="49.25" customWidth="1"/>
    <col min="4099" max="4099" width="18.625" customWidth="1"/>
    <col min="4100" max="4100" width="16.625" customWidth="1"/>
    <col min="4101" max="4101" width="17.875" customWidth="1"/>
    <col min="4102" max="4102" width="6.5" customWidth="1"/>
    <col min="4103" max="4103" width="5" customWidth="1"/>
    <col min="4104" max="4104" width="8.375" customWidth="1"/>
    <col min="4105" max="4105" width="6.875" customWidth="1"/>
    <col min="4106" max="4106" width="6.75" customWidth="1"/>
    <col min="4107" max="4107" width="6.625" customWidth="1"/>
    <col min="4108" max="4108" width="5" customWidth="1"/>
    <col min="4110" max="4150" width="0" hidden="1" customWidth="1"/>
    <col min="4353" max="4353" width="7.25" customWidth="1"/>
    <col min="4354" max="4354" width="49.25" customWidth="1"/>
    <col min="4355" max="4355" width="18.625" customWidth="1"/>
    <col min="4356" max="4356" width="16.625" customWidth="1"/>
    <col min="4357" max="4357" width="17.875" customWidth="1"/>
    <col min="4358" max="4358" width="6.5" customWidth="1"/>
    <col min="4359" max="4359" width="5" customWidth="1"/>
    <col min="4360" max="4360" width="8.375" customWidth="1"/>
    <col min="4361" max="4361" width="6.875" customWidth="1"/>
    <col min="4362" max="4362" width="6.75" customWidth="1"/>
    <col min="4363" max="4363" width="6.625" customWidth="1"/>
    <col min="4364" max="4364" width="5" customWidth="1"/>
    <col min="4366" max="4406" width="0" hidden="1" customWidth="1"/>
    <col min="4609" max="4609" width="7.25" customWidth="1"/>
    <col min="4610" max="4610" width="49.25" customWidth="1"/>
    <col min="4611" max="4611" width="18.625" customWidth="1"/>
    <col min="4612" max="4612" width="16.625" customWidth="1"/>
    <col min="4613" max="4613" width="17.875" customWidth="1"/>
    <col min="4614" max="4614" width="6.5" customWidth="1"/>
    <col min="4615" max="4615" width="5" customWidth="1"/>
    <col min="4616" max="4616" width="8.375" customWidth="1"/>
    <col min="4617" max="4617" width="6.875" customWidth="1"/>
    <col min="4618" max="4618" width="6.75" customWidth="1"/>
    <col min="4619" max="4619" width="6.625" customWidth="1"/>
    <col min="4620" max="4620" width="5" customWidth="1"/>
    <col min="4622" max="4662" width="0" hidden="1" customWidth="1"/>
    <col min="4865" max="4865" width="7.25" customWidth="1"/>
    <col min="4866" max="4866" width="49.25" customWidth="1"/>
    <col min="4867" max="4867" width="18.625" customWidth="1"/>
    <col min="4868" max="4868" width="16.625" customWidth="1"/>
    <col min="4869" max="4869" width="17.875" customWidth="1"/>
    <col min="4870" max="4870" width="6.5" customWidth="1"/>
    <col min="4871" max="4871" width="5" customWidth="1"/>
    <col min="4872" max="4872" width="8.375" customWidth="1"/>
    <col min="4873" max="4873" width="6.875" customWidth="1"/>
    <col min="4874" max="4874" width="6.75" customWidth="1"/>
    <col min="4875" max="4875" width="6.625" customWidth="1"/>
    <col min="4876" max="4876" width="5" customWidth="1"/>
    <col min="4878" max="4918" width="0" hidden="1" customWidth="1"/>
    <col min="5121" max="5121" width="7.25" customWidth="1"/>
    <col min="5122" max="5122" width="49.25" customWidth="1"/>
    <col min="5123" max="5123" width="18.625" customWidth="1"/>
    <col min="5124" max="5124" width="16.625" customWidth="1"/>
    <col min="5125" max="5125" width="17.875" customWidth="1"/>
    <col min="5126" max="5126" width="6.5" customWidth="1"/>
    <col min="5127" max="5127" width="5" customWidth="1"/>
    <col min="5128" max="5128" width="8.375" customWidth="1"/>
    <col min="5129" max="5129" width="6.875" customWidth="1"/>
    <col min="5130" max="5130" width="6.75" customWidth="1"/>
    <col min="5131" max="5131" width="6.625" customWidth="1"/>
    <col min="5132" max="5132" width="5" customWidth="1"/>
    <col min="5134" max="5174" width="0" hidden="1" customWidth="1"/>
    <col min="5377" max="5377" width="7.25" customWidth="1"/>
    <col min="5378" max="5378" width="49.25" customWidth="1"/>
    <col min="5379" max="5379" width="18.625" customWidth="1"/>
    <col min="5380" max="5380" width="16.625" customWidth="1"/>
    <col min="5381" max="5381" width="17.875" customWidth="1"/>
    <col min="5382" max="5382" width="6.5" customWidth="1"/>
    <col min="5383" max="5383" width="5" customWidth="1"/>
    <col min="5384" max="5384" width="8.375" customWidth="1"/>
    <col min="5385" max="5385" width="6.875" customWidth="1"/>
    <col min="5386" max="5386" width="6.75" customWidth="1"/>
    <col min="5387" max="5387" width="6.625" customWidth="1"/>
    <col min="5388" max="5388" width="5" customWidth="1"/>
    <col min="5390" max="5430" width="0" hidden="1" customWidth="1"/>
    <col min="5633" max="5633" width="7.25" customWidth="1"/>
    <col min="5634" max="5634" width="49.25" customWidth="1"/>
    <col min="5635" max="5635" width="18.625" customWidth="1"/>
    <col min="5636" max="5636" width="16.625" customWidth="1"/>
    <col min="5637" max="5637" width="17.875" customWidth="1"/>
    <col min="5638" max="5638" width="6.5" customWidth="1"/>
    <col min="5639" max="5639" width="5" customWidth="1"/>
    <col min="5640" max="5640" width="8.375" customWidth="1"/>
    <col min="5641" max="5641" width="6.875" customWidth="1"/>
    <col min="5642" max="5642" width="6.75" customWidth="1"/>
    <col min="5643" max="5643" width="6.625" customWidth="1"/>
    <col min="5644" max="5644" width="5" customWidth="1"/>
    <col min="5646" max="5686" width="0" hidden="1" customWidth="1"/>
    <col min="5889" max="5889" width="7.25" customWidth="1"/>
    <col min="5890" max="5890" width="49.25" customWidth="1"/>
    <col min="5891" max="5891" width="18.625" customWidth="1"/>
    <col min="5892" max="5892" width="16.625" customWidth="1"/>
    <col min="5893" max="5893" width="17.875" customWidth="1"/>
    <col min="5894" max="5894" width="6.5" customWidth="1"/>
    <col min="5895" max="5895" width="5" customWidth="1"/>
    <col min="5896" max="5896" width="8.375" customWidth="1"/>
    <col min="5897" max="5897" width="6.875" customWidth="1"/>
    <col min="5898" max="5898" width="6.75" customWidth="1"/>
    <col min="5899" max="5899" width="6.625" customWidth="1"/>
    <col min="5900" max="5900" width="5" customWidth="1"/>
    <col min="5902" max="5942" width="0" hidden="1" customWidth="1"/>
    <col min="6145" max="6145" width="7.25" customWidth="1"/>
    <col min="6146" max="6146" width="49.25" customWidth="1"/>
    <col min="6147" max="6147" width="18.625" customWidth="1"/>
    <col min="6148" max="6148" width="16.625" customWidth="1"/>
    <col min="6149" max="6149" width="17.875" customWidth="1"/>
    <col min="6150" max="6150" width="6.5" customWidth="1"/>
    <col min="6151" max="6151" width="5" customWidth="1"/>
    <col min="6152" max="6152" width="8.375" customWidth="1"/>
    <col min="6153" max="6153" width="6.875" customWidth="1"/>
    <col min="6154" max="6154" width="6.75" customWidth="1"/>
    <col min="6155" max="6155" width="6.625" customWidth="1"/>
    <col min="6156" max="6156" width="5" customWidth="1"/>
    <col min="6158" max="6198" width="0" hidden="1" customWidth="1"/>
    <col min="6401" max="6401" width="7.25" customWidth="1"/>
    <col min="6402" max="6402" width="49.25" customWidth="1"/>
    <col min="6403" max="6403" width="18.625" customWidth="1"/>
    <col min="6404" max="6404" width="16.625" customWidth="1"/>
    <col min="6405" max="6405" width="17.875" customWidth="1"/>
    <col min="6406" max="6406" width="6.5" customWidth="1"/>
    <col min="6407" max="6407" width="5" customWidth="1"/>
    <col min="6408" max="6408" width="8.375" customWidth="1"/>
    <col min="6409" max="6409" width="6.875" customWidth="1"/>
    <col min="6410" max="6410" width="6.75" customWidth="1"/>
    <col min="6411" max="6411" width="6.625" customWidth="1"/>
    <col min="6412" max="6412" width="5" customWidth="1"/>
    <col min="6414" max="6454" width="0" hidden="1" customWidth="1"/>
    <col min="6657" max="6657" width="7.25" customWidth="1"/>
    <col min="6658" max="6658" width="49.25" customWidth="1"/>
    <col min="6659" max="6659" width="18.625" customWidth="1"/>
    <col min="6660" max="6660" width="16.625" customWidth="1"/>
    <col min="6661" max="6661" width="17.875" customWidth="1"/>
    <col min="6662" max="6662" width="6.5" customWidth="1"/>
    <col min="6663" max="6663" width="5" customWidth="1"/>
    <col min="6664" max="6664" width="8.375" customWidth="1"/>
    <col min="6665" max="6665" width="6.875" customWidth="1"/>
    <col min="6666" max="6666" width="6.75" customWidth="1"/>
    <col min="6667" max="6667" width="6.625" customWidth="1"/>
    <col min="6668" max="6668" width="5" customWidth="1"/>
    <col min="6670" max="6710" width="0" hidden="1" customWidth="1"/>
    <col min="6913" max="6913" width="7.25" customWidth="1"/>
    <col min="6914" max="6914" width="49.25" customWidth="1"/>
    <col min="6915" max="6915" width="18.625" customWidth="1"/>
    <col min="6916" max="6916" width="16.625" customWidth="1"/>
    <col min="6917" max="6917" width="17.875" customWidth="1"/>
    <col min="6918" max="6918" width="6.5" customWidth="1"/>
    <col min="6919" max="6919" width="5" customWidth="1"/>
    <col min="6920" max="6920" width="8.375" customWidth="1"/>
    <col min="6921" max="6921" width="6.875" customWidth="1"/>
    <col min="6922" max="6922" width="6.75" customWidth="1"/>
    <col min="6923" max="6923" width="6.625" customWidth="1"/>
    <col min="6924" max="6924" width="5" customWidth="1"/>
    <col min="6926" max="6966" width="0" hidden="1" customWidth="1"/>
    <col min="7169" max="7169" width="7.25" customWidth="1"/>
    <col min="7170" max="7170" width="49.25" customWidth="1"/>
    <col min="7171" max="7171" width="18.625" customWidth="1"/>
    <col min="7172" max="7172" width="16.625" customWidth="1"/>
    <col min="7173" max="7173" width="17.875" customWidth="1"/>
    <col min="7174" max="7174" width="6.5" customWidth="1"/>
    <col min="7175" max="7175" width="5" customWidth="1"/>
    <col min="7176" max="7176" width="8.375" customWidth="1"/>
    <col min="7177" max="7177" width="6.875" customWidth="1"/>
    <col min="7178" max="7178" width="6.75" customWidth="1"/>
    <col min="7179" max="7179" width="6.625" customWidth="1"/>
    <col min="7180" max="7180" width="5" customWidth="1"/>
    <col min="7182" max="7222" width="0" hidden="1" customWidth="1"/>
    <col min="7425" max="7425" width="7.25" customWidth="1"/>
    <col min="7426" max="7426" width="49.25" customWidth="1"/>
    <col min="7427" max="7427" width="18.625" customWidth="1"/>
    <col min="7428" max="7428" width="16.625" customWidth="1"/>
    <col min="7429" max="7429" width="17.875" customWidth="1"/>
    <col min="7430" max="7430" width="6.5" customWidth="1"/>
    <col min="7431" max="7431" width="5" customWidth="1"/>
    <col min="7432" max="7432" width="8.375" customWidth="1"/>
    <col min="7433" max="7433" width="6.875" customWidth="1"/>
    <col min="7434" max="7434" width="6.75" customWidth="1"/>
    <col min="7435" max="7435" width="6.625" customWidth="1"/>
    <col min="7436" max="7436" width="5" customWidth="1"/>
    <col min="7438" max="7478" width="0" hidden="1" customWidth="1"/>
    <col min="7681" max="7681" width="7.25" customWidth="1"/>
    <col min="7682" max="7682" width="49.25" customWidth="1"/>
    <col min="7683" max="7683" width="18.625" customWidth="1"/>
    <col min="7684" max="7684" width="16.625" customWidth="1"/>
    <col min="7685" max="7685" width="17.875" customWidth="1"/>
    <col min="7686" max="7686" width="6.5" customWidth="1"/>
    <col min="7687" max="7687" width="5" customWidth="1"/>
    <col min="7688" max="7688" width="8.375" customWidth="1"/>
    <col min="7689" max="7689" width="6.875" customWidth="1"/>
    <col min="7690" max="7690" width="6.75" customWidth="1"/>
    <col min="7691" max="7691" width="6.625" customWidth="1"/>
    <col min="7692" max="7692" width="5" customWidth="1"/>
    <col min="7694" max="7734" width="0" hidden="1" customWidth="1"/>
    <col min="7937" max="7937" width="7.25" customWidth="1"/>
    <col min="7938" max="7938" width="49.25" customWidth="1"/>
    <col min="7939" max="7939" width="18.625" customWidth="1"/>
    <col min="7940" max="7940" width="16.625" customWidth="1"/>
    <col min="7941" max="7941" width="17.875" customWidth="1"/>
    <col min="7942" max="7942" width="6.5" customWidth="1"/>
    <col min="7943" max="7943" width="5" customWidth="1"/>
    <col min="7944" max="7944" width="8.375" customWidth="1"/>
    <col min="7945" max="7945" width="6.875" customWidth="1"/>
    <col min="7946" max="7946" width="6.75" customWidth="1"/>
    <col min="7947" max="7947" width="6.625" customWidth="1"/>
    <col min="7948" max="7948" width="5" customWidth="1"/>
    <col min="7950" max="7990" width="0" hidden="1" customWidth="1"/>
    <col min="8193" max="8193" width="7.25" customWidth="1"/>
    <col min="8194" max="8194" width="49.25" customWidth="1"/>
    <col min="8195" max="8195" width="18.625" customWidth="1"/>
    <col min="8196" max="8196" width="16.625" customWidth="1"/>
    <col min="8197" max="8197" width="17.875" customWidth="1"/>
    <col min="8198" max="8198" width="6.5" customWidth="1"/>
    <col min="8199" max="8199" width="5" customWidth="1"/>
    <col min="8200" max="8200" width="8.375" customWidth="1"/>
    <col min="8201" max="8201" width="6.875" customWidth="1"/>
    <col min="8202" max="8202" width="6.75" customWidth="1"/>
    <col min="8203" max="8203" width="6.625" customWidth="1"/>
    <col min="8204" max="8204" width="5" customWidth="1"/>
    <col min="8206" max="8246" width="0" hidden="1" customWidth="1"/>
    <col min="8449" max="8449" width="7.25" customWidth="1"/>
    <col min="8450" max="8450" width="49.25" customWidth="1"/>
    <col min="8451" max="8451" width="18.625" customWidth="1"/>
    <col min="8452" max="8452" width="16.625" customWidth="1"/>
    <col min="8453" max="8453" width="17.875" customWidth="1"/>
    <col min="8454" max="8454" width="6.5" customWidth="1"/>
    <col min="8455" max="8455" width="5" customWidth="1"/>
    <col min="8456" max="8456" width="8.375" customWidth="1"/>
    <col min="8457" max="8457" width="6.875" customWidth="1"/>
    <col min="8458" max="8458" width="6.75" customWidth="1"/>
    <col min="8459" max="8459" width="6.625" customWidth="1"/>
    <col min="8460" max="8460" width="5" customWidth="1"/>
    <col min="8462" max="8502" width="0" hidden="1" customWidth="1"/>
    <col min="8705" max="8705" width="7.25" customWidth="1"/>
    <col min="8706" max="8706" width="49.25" customWidth="1"/>
    <col min="8707" max="8707" width="18.625" customWidth="1"/>
    <col min="8708" max="8708" width="16.625" customWidth="1"/>
    <col min="8709" max="8709" width="17.875" customWidth="1"/>
    <col min="8710" max="8710" width="6.5" customWidth="1"/>
    <col min="8711" max="8711" width="5" customWidth="1"/>
    <col min="8712" max="8712" width="8.375" customWidth="1"/>
    <col min="8713" max="8713" width="6.875" customWidth="1"/>
    <col min="8714" max="8714" width="6.75" customWidth="1"/>
    <col min="8715" max="8715" width="6.625" customWidth="1"/>
    <col min="8716" max="8716" width="5" customWidth="1"/>
    <col min="8718" max="8758" width="0" hidden="1" customWidth="1"/>
    <col min="8961" max="8961" width="7.25" customWidth="1"/>
    <col min="8962" max="8962" width="49.25" customWidth="1"/>
    <col min="8963" max="8963" width="18.625" customWidth="1"/>
    <col min="8964" max="8964" width="16.625" customWidth="1"/>
    <col min="8965" max="8965" width="17.875" customWidth="1"/>
    <col min="8966" max="8966" width="6.5" customWidth="1"/>
    <col min="8967" max="8967" width="5" customWidth="1"/>
    <col min="8968" max="8968" width="8.375" customWidth="1"/>
    <col min="8969" max="8969" width="6.875" customWidth="1"/>
    <col min="8970" max="8970" width="6.75" customWidth="1"/>
    <col min="8971" max="8971" width="6.625" customWidth="1"/>
    <col min="8972" max="8972" width="5" customWidth="1"/>
    <col min="8974" max="9014" width="0" hidden="1" customWidth="1"/>
    <col min="9217" max="9217" width="7.25" customWidth="1"/>
    <col min="9218" max="9218" width="49.25" customWidth="1"/>
    <col min="9219" max="9219" width="18.625" customWidth="1"/>
    <col min="9220" max="9220" width="16.625" customWidth="1"/>
    <col min="9221" max="9221" width="17.875" customWidth="1"/>
    <col min="9222" max="9222" width="6.5" customWidth="1"/>
    <col min="9223" max="9223" width="5" customWidth="1"/>
    <col min="9224" max="9224" width="8.375" customWidth="1"/>
    <col min="9225" max="9225" width="6.875" customWidth="1"/>
    <col min="9226" max="9226" width="6.75" customWidth="1"/>
    <col min="9227" max="9227" width="6.625" customWidth="1"/>
    <col min="9228" max="9228" width="5" customWidth="1"/>
    <col min="9230" max="9270" width="0" hidden="1" customWidth="1"/>
    <col min="9473" max="9473" width="7.25" customWidth="1"/>
    <col min="9474" max="9474" width="49.25" customWidth="1"/>
    <col min="9475" max="9475" width="18.625" customWidth="1"/>
    <col min="9476" max="9476" width="16.625" customWidth="1"/>
    <col min="9477" max="9477" width="17.875" customWidth="1"/>
    <col min="9478" max="9478" width="6.5" customWidth="1"/>
    <col min="9479" max="9479" width="5" customWidth="1"/>
    <col min="9480" max="9480" width="8.375" customWidth="1"/>
    <col min="9481" max="9481" width="6.875" customWidth="1"/>
    <col min="9482" max="9482" width="6.75" customWidth="1"/>
    <col min="9483" max="9483" width="6.625" customWidth="1"/>
    <col min="9484" max="9484" width="5" customWidth="1"/>
    <col min="9486" max="9526" width="0" hidden="1" customWidth="1"/>
    <col min="9729" max="9729" width="7.25" customWidth="1"/>
    <col min="9730" max="9730" width="49.25" customWidth="1"/>
    <col min="9731" max="9731" width="18.625" customWidth="1"/>
    <col min="9732" max="9732" width="16.625" customWidth="1"/>
    <col min="9733" max="9733" width="17.875" customWidth="1"/>
    <col min="9734" max="9734" width="6.5" customWidth="1"/>
    <col min="9735" max="9735" width="5" customWidth="1"/>
    <col min="9736" max="9736" width="8.375" customWidth="1"/>
    <col min="9737" max="9737" width="6.875" customWidth="1"/>
    <col min="9738" max="9738" width="6.75" customWidth="1"/>
    <col min="9739" max="9739" width="6.625" customWidth="1"/>
    <col min="9740" max="9740" width="5" customWidth="1"/>
    <col min="9742" max="9782" width="0" hidden="1" customWidth="1"/>
    <col min="9985" max="9985" width="7.25" customWidth="1"/>
    <col min="9986" max="9986" width="49.25" customWidth="1"/>
    <col min="9987" max="9987" width="18.625" customWidth="1"/>
    <col min="9988" max="9988" width="16.625" customWidth="1"/>
    <col min="9989" max="9989" width="17.875" customWidth="1"/>
    <col min="9990" max="9990" width="6.5" customWidth="1"/>
    <col min="9991" max="9991" width="5" customWidth="1"/>
    <col min="9992" max="9992" width="8.375" customWidth="1"/>
    <col min="9993" max="9993" width="6.875" customWidth="1"/>
    <col min="9994" max="9994" width="6.75" customWidth="1"/>
    <col min="9995" max="9995" width="6.625" customWidth="1"/>
    <col min="9996" max="9996" width="5" customWidth="1"/>
    <col min="9998" max="10038" width="0" hidden="1" customWidth="1"/>
    <col min="10241" max="10241" width="7.25" customWidth="1"/>
    <col min="10242" max="10242" width="49.25" customWidth="1"/>
    <col min="10243" max="10243" width="18.625" customWidth="1"/>
    <col min="10244" max="10244" width="16.625" customWidth="1"/>
    <col min="10245" max="10245" width="17.875" customWidth="1"/>
    <col min="10246" max="10246" width="6.5" customWidth="1"/>
    <col min="10247" max="10247" width="5" customWidth="1"/>
    <col min="10248" max="10248" width="8.375" customWidth="1"/>
    <col min="10249" max="10249" width="6.875" customWidth="1"/>
    <col min="10250" max="10250" width="6.75" customWidth="1"/>
    <col min="10251" max="10251" width="6.625" customWidth="1"/>
    <col min="10252" max="10252" width="5" customWidth="1"/>
    <col min="10254" max="10294" width="0" hidden="1" customWidth="1"/>
    <col min="10497" max="10497" width="7.25" customWidth="1"/>
    <col min="10498" max="10498" width="49.25" customWidth="1"/>
    <col min="10499" max="10499" width="18.625" customWidth="1"/>
    <col min="10500" max="10500" width="16.625" customWidth="1"/>
    <col min="10501" max="10501" width="17.875" customWidth="1"/>
    <col min="10502" max="10502" width="6.5" customWidth="1"/>
    <col min="10503" max="10503" width="5" customWidth="1"/>
    <col min="10504" max="10504" width="8.375" customWidth="1"/>
    <col min="10505" max="10505" width="6.875" customWidth="1"/>
    <col min="10506" max="10506" width="6.75" customWidth="1"/>
    <col min="10507" max="10507" width="6.625" customWidth="1"/>
    <col min="10508" max="10508" width="5" customWidth="1"/>
    <col min="10510" max="10550" width="0" hidden="1" customWidth="1"/>
    <col min="10753" max="10753" width="7.25" customWidth="1"/>
    <col min="10754" max="10754" width="49.25" customWidth="1"/>
    <col min="10755" max="10755" width="18.625" customWidth="1"/>
    <col min="10756" max="10756" width="16.625" customWidth="1"/>
    <col min="10757" max="10757" width="17.875" customWidth="1"/>
    <col min="10758" max="10758" width="6.5" customWidth="1"/>
    <col min="10759" max="10759" width="5" customWidth="1"/>
    <col min="10760" max="10760" width="8.375" customWidth="1"/>
    <col min="10761" max="10761" width="6.875" customWidth="1"/>
    <col min="10762" max="10762" width="6.75" customWidth="1"/>
    <col min="10763" max="10763" width="6.625" customWidth="1"/>
    <col min="10764" max="10764" width="5" customWidth="1"/>
    <col min="10766" max="10806" width="0" hidden="1" customWidth="1"/>
    <col min="11009" max="11009" width="7.25" customWidth="1"/>
    <col min="11010" max="11010" width="49.25" customWidth="1"/>
    <col min="11011" max="11011" width="18.625" customWidth="1"/>
    <col min="11012" max="11012" width="16.625" customWidth="1"/>
    <col min="11013" max="11013" width="17.875" customWidth="1"/>
    <col min="11014" max="11014" width="6.5" customWidth="1"/>
    <col min="11015" max="11015" width="5" customWidth="1"/>
    <col min="11016" max="11016" width="8.375" customWidth="1"/>
    <col min="11017" max="11017" width="6.875" customWidth="1"/>
    <col min="11018" max="11018" width="6.75" customWidth="1"/>
    <col min="11019" max="11019" width="6.625" customWidth="1"/>
    <col min="11020" max="11020" width="5" customWidth="1"/>
    <col min="11022" max="11062" width="0" hidden="1" customWidth="1"/>
    <col min="11265" max="11265" width="7.25" customWidth="1"/>
    <col min="11266" max="11266" width="49.25" customWidth="1"/>
    <col min="11267" max="11267" width="18.625" customWidth="1"/>
    <col min="11268" max="11268" width="16.625" customWidth="1"/>
    <col min="11269" max="11269" width="17.875" customWidth="1"/>
    <col min="11270" max="11270" width="6.5" customWidth="1"/>
    <col min="11271" max="11271" width="5" customWidth="1"/>
    <col min="11272" max="11272" width="8.375" customWidth="1"/>
    <col min="11273" max="11273" width="6.875" customWidth="1"/>
    <col min="11274" max="11274" width="6.75" customWidth="1"/>
    <col min="11275" max="11275" width="6.625" customWidth="1"/>
    <col min="11276" max="11276" width="5" customWidth="1"/>
    <col min="11278" max="11318" width="0" hidden="1" customWidth="1"/>
    <col min="11521" max="11521" width="7.25" customWidth="1"/>
    <col min="11522" max="11522" width="49.25" customWidth="1"/>
    <col min="11523" max="11523" width="18.625" customWidth="1"/>
    <col min="11524" max="11524" width="16.625" customWidth="1"/>
    <col min="11525" max="11525" width="17.875" customWidth="1"/>
    <col min="11526" max="11526" width="6.5" customWidth="1"/>
    <col min="11527" max="11527" width="5" customWidth="1"/>
    <col min="11528" max="11528" width="8.375" customWidth="1"/>
    <col min="11529" max="11529" width="6.875" customWidth="1"/>
    <col min="11530" max="11530" width="6.75" customWidth="1"/>
    <col min="11531" max="11531" width="6.625" customWidth="1"/>
    <col min="11532" max="11532" width="5" customWidth="1"/>
    <col min="11534" max="11574" width="0" hidden="1" customWidth="1"/>
    <col min="11777" max="11777" width="7.25" customWidth="1"/>
    <col min="11778" max="11778" width="49.25" customWidth="1"/>
    <col min="11779" max="11779" width="18.625" customWidth="1"/>
    <col min="11780" max="11780" width="16.625" customWidth="1"/>
    <col min="11781" max="11781" width="17.875" customWidth="1"/>
    <col min="11782" max="11782" width="6.5" customWidth="1"/>
    <col min="11783" max="11783" width="5" customWidth="1"/>
    <col min="11784" max="11784" width="8.375" customWidth="1"/>
    <col min="11785" max="11785" width="6.875" customWidth="1"/>
    <col min="11786" max="11786" width="6.75" customWidth="1"/>
    <col min="11787" max="11787" width="6.625" customWidth="1"/>
    <col min="11788" max="11788" width="5" customWidth="1"/>
    <col min="11790" max="11830" width="0" hidden="1" customWidth="1"/>
    <col min="12033" max="12033" width="7.25" customWidth="1"/>
    <col min="12034" max="12034" width="49.25" customWidth="1"/>
    <col min="12035" max="12035" width="18.625" customWidth="1"/>
    <col min="12036" max="12036" width="16.625" customWidth="1"/>
    <col min="12037" max="12037" width="17.875" customWidth="1"/>
    <col min="12038" max="12038" width="6.5" customWidth="1"/>
    <col min="12039" max="12039" width="5" customWidth="1"/>
    <col min="12040" max="12040" width="8.375" customWidth="1"/>
    <col min="12041" max="12041" width="6.875" customWidth="1"/>
    <col min="12042" max="12042" width="6.75" customWidth="1"/>
    <col min="12043" max="12043" width="6.625" customWidth="1"/>
    <col min="12044" max="12044" width="5" customWidth="1"/>
    <col min="12046" max="12086" width="0" hidden="1" customWidth="1"/>
    <col min="12289" max="12289" width="7.25" customWidth="1"/>
    <col min="12290" max="12290" width="49.25" customWidth="1"/>
    <col min="12291" max="12291" width="18.625" customWidth="1"/>
    <col min="12292" max="12292" width="16.625" customWidth="1"/>
    <col min="12293" max="12293" width="17.875" customWidth="1"/>
    <col min="12294" max="12294" width="6.5" customWidth="1"/>
    <col min="12295" max="12295" width="5" customWidth="1"/>
    <col min="12296" max="12296" width="8.375" customWidth="1"/>
    <col min="12297" max="12297" width="6.875" customWidth="1"/>
    <col min="12298" max="12298" width="6.75" customWidth="1"/>
    <col min="12299" max="12299" width="6.625" customWidth="1"/>
    <col min="12300" max="12300" width="5" customWidth="1"/>
    <col min="12302" max="12342" width="0" hidden="1" customWidth="1"/>
    <col min="12545" max="12545" width="7.25" customWidth="1"/>
    <col min="12546" max="12546" width="49.25" customWidth="1"/>
    <col min="12547" max="12547" width="18.625" customWidth="1"/>
    <col min="12548" max="12548" width="16.625" customWidth="1"/>
    <col min="12549" max="12549" width="17.875" customWidth="1"/>
    <col min="12550" max="12550" width="6.5" customWidth="1"/>
    <col min="12551" max="12551" width="5" customWidth="1"/>
    <col min="12552" max="12552" width="8.375" customWidth="1"/>
    <col min="12553" max="12553" width="6.875" customWidth="1"/>
    <col min="12554" max="12554" width="6.75" customWidth="1"/>
    <col min="12555" max="12555" width="6.625" customWidth="1"/>
    <col min="12556" max="12556" width="5" customWidth="1"/>
    <col min="12558" max="12598" width="0" hidden="1" customWidth="1"/>
    <col min="12801" max="12801" width="7.25" customWidth="1"/>
    <col min="12802" max="12802" width="49.25" customWidth="1"/>
    <col min="12803" max="12803" width="18.625" customWidth="1"/>
    <col min="12804" max="12804" width="16.625" customWidth="1"/>
    <col min="12805" max="12805" width="17.875" customWidth="1"/>
    <col min="12806" max="12806" width="6.5" customWidth="1"/>
    <col min="12807" max="12807" width="5" customWidth="1"/>
    <col min="12808" max="12808" width="8.375" customWidth="1"/>
    <col min="12809" max="12809" width="6.875" customWidth="1"/>
    <col min="12810" max="12810" width="6.75" customWidth="1"/>
    <col min="12811" max="12811" width="6.625" customWidth="1"/>
    <col min="12812" max="12812" width="5" customWidth="1"/>
    <col min="12814" max="12854" width="0" hidden="1" customWidth="1"/>
    <col min="13057" max="13057" width="7.25" customWidth="1"/>
    <col min="13058" max="13058" width="49.25" customWidth="1"/>
    <col min="13059" max="13059" width="18.625" customWidth="1"/>
    <col min="13060" max="13060" width="16.625" customWidth="1"/>
    <col min="13061" max="13061" width="17.875" customWidth="1"/>
    <col min="13062" max="13062" width="6.5" customWidth="1"/>
    <col min="13063" max="13063" width="5" customWidth="1"/>
    <col min="13064" max="13064" width="8.375" customWidth="1"/>
    <col min="13065" max="13065" width="6.875" customWidth="1"/>
    <col min="13066" max="13066" width="6.75" customWidth="1"/>
    <col min="13067" max="13067" width="6.625" customWidth="1"/>
    <col min="13068" max="13068" width="5" customWidth="1"/>
    <col min="13070" max="13110" width="0" hidden="1" customWidth="1"/>
    <col min="13313" max="13313" width="7.25" customWidth="1"/>
    <col min="13314" max="13314" width="49.25" customWidth="1"/>
    <col min="13315" max="13315" width="18.625" customWidth="1"/>
    <col min="13316" max="13316" width="16.625" customWidth="1"/>
    <col min="13317" max="13317" width="17.875" customWidth="1"/>
    <col min="13318" max="13318" width="6.5" customWidth="1"/>
    <col min="13319" max="13319" width="5" customWidth="1"/>
    <col min="13320" max="13320" width="8.375" customWidth="1"/>
    <col min="13321" max="13321" width="6.875" customWidth="1"/>
    <col min="13322" max="13322" width="6.75" customWidth="1"/>
    <col min="13323" max="13323" width="6.625" customWidth="1"/>
    <col min="13324" max="13324" width="5" customWidth="1"/>
    <col min="13326" max="13366" width="0" hidden="1" customWidth="1"/>
    <col min="13569" max="13569" width="7.25" customWidth="1"/>
    <col min="13570" max="13570" width="49.25" customWidth="1"/>
    <col min="13571" max="13571" width="18.625" customWidth="1"/>
    <col min="13572" max="13572" width="16.625" customWidth="1"/>
    <col min="13573" max="13573" width="17.875" customWidth="1"/>
    <col min="13574" max="13574" width="6.5" customWidth="1"/>
    <col min="13575" max="13575" width="5" customWidth="1"/>
    <col min="13576" max="13576" width="8.375" customWidth="1"/>
    <col min="13577" max="13577" width="6.875" customWidth="1"/>
    <col min="13578" max="13578" width="6.75" customWidth="1"/>
    <col min="13579" max="13579" width="6.625" customWidth="1"/>
    <col min="13580" max="13580" width="5" customWidth="1"/>
    <col min="13582" max="13622" width="0" hidden="1" customWidth="1"/>
    <col min="13825" max="13825" width="7.25" customWidth="1"/>
    <col min="13826" max="13826" width="49.25" customWidth="1"/>
    <col min="13827" max="13827" width="18.625" customWidth="1"/>
    <col min="13828" max="13828" width="16.625" customWidth="1"/>
    <col min="13829" max="13829" width="17.875" customWidth="1"/>
    <col min="13830" max="13830" width="6.5" customWidth="1"/>
    <col min="13831" max="13831" width="5" customWidth="1"/>
    <col min="13832" max="13832" width="8.375" customWidth="1"/>
    <col min="13833" max="13833" width="6.875" customWidth="1"/>
    <col min="13834" max="13834" width="6.75" customWidth="1"/>
    <col min="13835" max="13835" width="6.625" customWidth="1"/>
    <col min="13836" max="13836" width="5" customWidth="1"/>
    <col min="13838" max="13878" width="0" hidden="1" customWidth="1"/>
    <col min="14081" max="14081" width="7.25" customWidth="1"/>
    <col min="14082" max="14082" width="49.25" customWidth="1"/>
    <col min="14083" max="14083" width="18.625" customWidth="1"/>
    <col min="14084" max="14084" width="16.625" customWidth="1"/>
    <col min="14085" max="14085" width="17.875" customWidth="1"/>
    <col min="14086" max="14086" width="6.5" customWidth="1"/>
    <col min="14087" max="14087" width="5" customWidth="1"/>
    <col min="14088" max="14088" width="8.375" customWidth="1"/>
    <col min="14089" max="14089" width="6.875" customWidth="1"/>
    <col min="14090" max="14090" width="6.75" customWidth="1"/>
    <col min="14091" max="14091" width="6.625" customWidth="1"/>
    <col min="14092" max="14092" width="5" customWidth="1"/>
    <col min="14094" max="14134" width="0" hidden="1" customWidth="1"/>
    <col min="14337" max="14337" width="7.25" customWidth="1"/>
    <col min="14338" max="14338" width="49.25" customWidth="1"/>
    <col min="14339" max="14339" width="18.625" customWidth="1"/>
    <col min="14340" max="14340" width="16.625" customWidth="1"/>
    <col min="14341" max="14341" width="17.875" customWidth="1"/>
    <col min="14342" max="14342" width="6.5" customWidth="1"/>
    <col min="14343" max="14343" width="5" customWidth="1"/>
    <col min="14344" max="14344" width="8.375" customWidth="1"/>
    <col min="14345" max="14345" width="6.875" customWidth="1"/>
    <col min="14346" max="14346" width="6.75" customWidth="1"/>
    <col min="14347" max="14347" width="6.625" customWidth="1"/>
    <col min="14348" max="14348" width="5" customWidth="1"/>
    <col min="14350" max="14390" width="0" hidden="1" customWidth="1"/>
    <col min="14593" max="14593" width="7.25" customWidth="1"/>
    <col min="14594" max="14594" width="49.25" customWidth="1"/>
    <col min="14595" max="14595" width="18.625" customWidth="1"/>
    <col min="14596" max="14596" width="16.625" customWidth="1"/>
    <col min="14597" max="14597" width="17.875" customWidth="1"/>
    <col min="14598" max="14598" width="6.5" customWidth="1"/>
    <col min="14599" max="14599" width="5" customWidth="1"/>
    <col min="14600" max="14600" width="8.375" customWidth="1"/>
    <col min="14601" max="14601" width="6.875" customWidth="1"/>
    <col min="14602" max="14602" width="6.75" customWidth="1"/>
    <col min="14603" max="14603" width="6.625" customWidth="1"/>
    <col min="14604" max="14604" width="5" customWidth="1"/>
    <col min="14606" max="14646" width="0" hidden="1" customWidth="1"/>
    <col min="14849" max="14849" width="7.25" customWidth="1"/>
    <col min="14850" max="14850" width="49.25" customWidth="1"/>
    <col min="14851" max="14851" width="18.625" customWidth="1"/>
    <col min="14852" max="14852" width="16.625" customWidth="1"/>
    <col min="14853" max="14853" width="17.875" customWidth="1"/>
    <col min="14854" max="14854" width="6.5" customWidth="1"/>
    <col min="14855" max="14855" width="5" customWidth="1"/>
    <col min="14856" max="14856" width="8.375" customWidth="1"/>
    <col min="14857" max="14857" width="6.875" customWidth="1"/>
    <col min="14858" max="14858" width="6.75" customWidth="1"/>
    <col min="14859" max="14859" width="6.625" customWidth="1"/>
    <col min="14860" max="14860" width="5" customWidth="1"/>
    <col min="14862" max="14902" width="0" hidden="1" customWidth="1"/>
    <col min="15105" max="15105" width="7.25" customWidth="1"/>
    <col min="15106" max="15106" width="49.25" customWidth="1"/>
    <col min="15107" max="15107" width="18.625" customWidth="1"/>
    <col min="15108" max="15108" width="16.625" customWidth="1"/>
    <col min="15109" max="15109" width="17.875" customWidth="1"/>
    <col min="15110" max="15110" width="6.5" customWidth="1"/>
    <col min="15111" max="15111" width="5" customWidth="1"/>
    <col min="15112" max="15112" width="8.375" customWidth="1"/>
    <col min="15113" max="15113" width="6.875" customWidth="1"/>
    <col min="15114" max="15114" width="6.75" customWidth="1"/>
    <col min="15115" max="15115" width="6.625" customWidth="1"/>
    <col min="15116" max="15116" width="5" customWidth="1"/>
    <col min="15118" max="15158" width="0" hidden="1" customWidth="1"/>
    <col min="15361" max="15361" width="7.25" customWidth="1"/>
    <col min="15362" max="15362" width="49.25" customWidth="1"/>
    <col min="15363" max="15363" width="18.625" customWidth="1"/>
    <col min="15364" max="15364" width="16.625" customWidth="1"/>
    <col min="15365" max="15365" width="17.875" customWidth="1"/>
    <col min="15366" max="15366" width="6.5" customWidth="1"/>
    <col min="15367" max="15367" width="5" customWidth="1"/>
    <col min="15368" max="15368" width="8.375" customWidth="1"/>
    <col min="15369" max="15369" width="6.875" customWidth="1"/>
    <col min="15370" max="15370" width="6.75" customWidth="1"/>
    <col min="15371" max="15371" width="6.625" customWidth="1"/>
    <col min="15372" max="15372" width="5" customWidth="1"/>
    <col min="15374" max="15414" width="0" hidden="1" customWidth="1"/>
    <col min="15617" max="15617" width="7.25" customWidth="1"/>
    <col min="15618" max="15618" width="49.25" customWidth="1"/>
    <col min="15619" max="15619" width="18.625" customWidth="1"/>
    <col min="15620" max="15620" width="16.625" customWidth="1"/>
    <col min="15621" max="15621" width="17.875" customWidth="1"/>
    <col min="15622" max="15622" width="6.5" customWidth="1"/>
    <col min="15623" max="15623" width="5" customWidth="1"/>
    <col min="15624" max="15624" width="8.375" customWidth="1"/>
    <col min="15625" max="15625" width="6.875" customWidth="1"/>
    <col min="15626" max="15626" width="6.75" customWidth="1"/>
    <col min="15627" max="15627" width="6.625" customWidth="1"/>
    <col min="15628" max="15628" width="5" customWidth="1"/>
    <col min="15630" max="15670" width="0" hidden="1" customWidth="1"/>
    <col min="15873" max="15873" width="7.25" customWidth="1"/>
    <col min="15874" max="15874" width="49.25" customWidth="1"/>
    <col min="15875" max="15875" width="18.625" customWidth="1"/>
    <col min="15876" max="15876" width="16.625" customWidth="1"/>
    <col min="15877" max="15877" width="17.875" customWidth="1"/>
    <col min="15878" max="15878" width="6.5" customWidth="1"/>
    <col min="15879" max="15879" width="5" customWidth="1"/>
    <col min="15880" max="15880" width="8.375" customWidth="1"/>
    <col min="15881" max="15881" width="6.875" customWidth="1"/>
    <col min="15882" max="15882" width="6.75" customWidth="1"/>
    <col min="15883" max="15883" width="6.625" customWidth="1"/>
    <col min="15884" max="15884" width="5" customWidth="1"/>
    <col min="15886" max="15926" width="0" hidden="1" customWidth="1"/>
    <col min="16129" max="16129" width="7.25" customWidth="1"/>
    <col min="16130" max="16130" width="49.25" customWidth="1"/>
    <col min="16131" max="16131" width="18.625" customWidth="1"/>
    <col min="16132" max="16132" width="16.625" customWidth="1"/>
    <col min="16133" max="16133" width="17.875" customWidth="1"/>
    <col min="16134" max="16134" width="6.5" customWidth="1"/>
    <col min="16135" max="16135" width="5" customWidth="1"/>
    <col min="16136" max="16136" width="8.375" customWidth="1"/>
    <col min="16137" max="16137" width="6.875" customWidth="1"/>
    <col min="16138" max="16138" width="6.75" customWidth="1"/>
    <col min="16139" max="16139" width="6.625" customWidth="1"/>
    <col min="16140" max="16140" width="5" customWidth="1"/>
    <col min="16142" max="16182" width="0" hidden="1" customWidth="1"/>
  </cols>
  <sheetData>
    <row r="1" spans="1:12" ht="9.75" customHeight="1" x14ac:dyDescent="0.25">
      <c r="A1" s="55"/>
      <c r="B1" s="56"/>
      <c r="C1" s="56"/>
      <c r="D1" s="56"/>
      <c r="E1" s="56"/>
      <c r="F1" s="56"/>
      <c r="G1" s="56"/>
      <c r="H1" s="56"/>
      <c r="I1" s="56"/>
      <c r="J1" s="55"/>
      <c r="K1" s="55"/>
      <c r="L1" s="55"/>
    </row>
    <row r="2" spans="1:12" ht="9.75" customHeight="1" x14ac:dyDescent="0.25">
      <c r="A2" s="55"/>
      <c r="B2" s="143" t="s">
        <v>357</v>
      </c>
      <c r="C2" s="56"/>
      <c r="D2" s="56"/>
      <c r="E2" s="56"/>
      <c r="F2" s="145" t="s">
        <v>358</v>
      </c>
      <c r="G2" s="146"/>
      <c r="H2" s="149"/>
      <c r="I2" s="150"/>
      <c r="J2" s="150"/>
      <c r="K2" s="150"/>
      <c r="L2" s="151"/>
    </row>
    <row r="3" spans="1:12" ht="10.5" customHeight="1" x14ac:dyDescent="0.25">
      <c r="A3" s="57"/>
      <c r="B3" s="144"/>
      <c r="C3" s="56"/>
      <c r="D3" s="56"/>
      <c r="E3" s="56"/>
      <c r="F3" s="147"/>
      <c r="G3" s="148"/>
      <c r="H3" s="152"/>
      <c r="I3" s="153"/>
      <c r="J3" s="153"/>
      <c r="K3" s="153"/>
      <c r="L3" s="154"/>
    </row>
    <row r="4" spans="1:12" ht="12" customHeight="1" x14ac:dyDescent="0.25">
      <c r="A4" s="57"/>
      <c r="B4" s="58"/>
      <c r="C4" s="55"/>
      <c r="D4" s="55"/>
      <c r="E4" s="55"/>
      <c r="F4" s="59"/>
      <c r="G4" s="59"/>
      <c r="H4" s="60"/>
      <c r="I4" s="60"/>
      <c r="J4" s="60"/>
      <c r="K4" s="60"/>
      <c r="L4" s="60"/>
    </row>
    <row r="5" spans="1:12" ht="13.5" customHeight="1" x14ac:dyDescent="0.25">
      <c r="A5" s="57"/>
      <c r="B5" s="61" t="s">
        <v>359</v>
      </c>
      <c r="C5" s="138"/>
      <c r="D5" s="138"/>
      <c r="E5" s="139"/>
      <c r="F5" s="59"/>
      <c r="G5" s="59"/>
      <c r="H5" s="60"/>
      <c r="I5" s="60"/>
      <c r="J5" s="60"/>
      <c r="K5" s="60"/>
      <c r="L5" s="60"/>
    </row>
    <row r="6" spans="1:12" ht="15" customHeight="1" x14ac:dyDescent="0.25">
      <c r="A6" s="57"/>
      <c r="B6" s="62" t="s">
        <v>360</v>
      </c>
      <c r="C6" s="138"/>
      <c r="D6" s="138"/>
      <c r="E6" s="139"/>
      <c r="F6" s="59"/>
      <c r="G6" s="59"/>
      <c r="H6" s="60"/>
      <c r="I6" s="60"/>
      <c r="J6" s="60"/>
      <c r="K6" s="60"/>
      <c r="L6" s="60"/>
    </row>
    <row r="7" spans="1:12" ht="14.25" customHeight="1" x14ac:dyDescent="0.25">
      <c r="A7" s="57"/>
      <c r="B7" s="62" t="s">
        <v>361</v>
      </c>
      <c r="C7" s="138"/>
      <c r="D7" s="138"/>
      <c r="E7" s="139"/>
      <c r="F7" s="59"/>
      <c r="G7" s="63"/>
      <c r="H7" s="60"/>
      <c r="I7" s="60"/>
      <c r="J7" s="60"/>
      <c r="K7" s="60"/>
      <c r="L7" s="60"/>
    </row>
    <row r="8" spans="1:12" ht="14.25" customHeight="1" x14ac:dyDescent="0.25">
      <c r="A8" s="57"/>
      <c r="B8" s="62" t="s">
        <v>362</v>
      </c>
      <c r="C8" s="138"/>
      <c r="D8" s="138"/>
      <c r="E8" s="139"/>
      <c r="F8" s="59"/>
      <c r="G8" s="59"/>
      <c r="H8" s="60"/>
      <c r="I8" s="60"/>
      <c r="J8" s="60"/>
      <c r="K8" s="60"/>
      <c r="L8" s="60"/>
    </row>
    <row r="9" spans="1:12" ht="14.25" customHeight="1" x14ac:dyDescent="0.25">
      <c r="A9" s="57"/>
      <c r="B9" s="62" t="s">
        <v>363</v>
      </c>
      <c r="C9" s="138"/>
      <c r="D9" s="138"/>
      <c r="E9" s="139"/>
      <c r="F9" s="59"/>
      <c r="G9" s="59"/>
      <c r="H9" s="60"/>
      <c r="I9" s="60"/>
      <c r="J9" s="60"/>
      <c r="K9" s="60"/>
      <c r="L9" s="60"/>
    </row>
    <row r="10" spans="1:12" ht="16.5" customHeight="1" x14ac:dyDescent="0.25">
      <c r="A10" s="57"/>
      <c r="B10" s="62" t="s">
        <v>364</v>
      </c>
      <c r="C10" s="138"/>
      <c r="D10" s="138"/>
      <c r="E10" s="139"/>
      <c r="F10" s="59"/>
      <c r="G10" s="59"/>
      <c r="H10" s="60"/>
      <c r="I10" s="60"/>
      <c r="J10" s="60"/>
      <c r="K10" s="60"/>
      <c r="L10" s="60"/>
    </row>
    <row r="11" spans="1:12" ht="15.75" customHeight="1" x14ac:dyDescent="0.25">
      <c r="A11" s="57"/>
      <c r="B11" s="62" t="s">
        <v>365</v>
      </c>
      <c r="C11" s="138"/>
      <c r="D11" s="138"/>
      <c r="E11" s="139"/>
      <c r="F11" s="59"/>
      <c r="G11" s="59"/>
      <c r="H11" s="60"/>
      <c r="I11" s="60"/>
      <c r="J11" s="60"/>
      <c r="K11" s="60"/>
      <c r="L11" s="60"/>
    </row>
    <row r="12" spans="1:12" ht="15" customHeight="1" x14ac:dyDescent="0.25">
      <c r="A12" s="57"/>
      <c r="B12" s="64" t="s">
        <v>366</v>
      </c>
      <c r="C12" s="138"/>
      <c r="D12" s="138"/>
      <c r="E12" s="139"/>
      <c r="F12" s="59"/>
      <c r="G12" s="59"/>
      <c r="H12" s="60"/>
      <c r="I12" s="60"/>
      <c r="J12" s="60"/>
      <c r="K12" s="60"/>
      <c r="L12" s="60"/>
    </row>
    <row r="13" spans="1:12" s="55" customFormat="1" ht="12" customHeight="1" x14ac:dyDescent="0.25">
      <c r="A13" s="57"/>
      <c r="B13" s="58"/>
      <c r="F13" s="65"/>
      <c r="G13" s="65"/>
      <c r="H13" s="66"/>
      <c r="I13" s="66"/>
      <c r="J13" s="66"/>
      <c r="K13" s="66"/>
      <c r="L13" s="66"/>
    </row>
    <row r="14" spans="1:12" s="68" customFormat="1" ht="29.25" customHeight="1" x14ac:dyDescent="0.25">
      <c r="A14" s="67"/>
      <c r="B14" s="140" t="s">
        <v>367</v>
      </c>
      <c r="C14" s="141"/>
      <c r="D14" s="141"/>
      <c r="E14" s="141"/>
      <c r="F14" s="141"/>
      <c r="G14" s="141"/>
      <c r="H14" s="141"/>
      <c r="I14" s="141"/>
      <c r="J14" s="141"/>
      <c r="K14" s="141"/>
      <c r="L14" s="142"/>
    </row>
    <row r="15" spans="1:12" s="68" customFormat="1" ht="18" customHeight="1" x14ac:dyDescent="0.25">
      <c r="A15" s="67"/>
      <c r="B15" s="69"/>
      <c r="C15" s="70"/>
      <c r="D15" s="70"/>
      <c r="E15" s="70"/>
      <c r="F15" s="70"/>
      <c r="G15" s="70"/>
      <c r="H15" s="70"/>
      <c r="I15" s="70"/>
      <c r="J15" s="70"/>
      <c r="K15" s="70"/>
      <c r="L15" s="70"/>
    </row>
    <row r="16" spans="1:12" ht="16.5" customHeight="1" x14ac:dyDescent="0.25">
      <c r="A16" s="55"/>
      <c r="B16" s="71" t="s">
        <v>368</v>
      </c>
      <c r="C16" s="56"/>
      <c r="D16" s="56"/>
      <c r="E16" s="56"/>
      <c r="F16" s="56"/>
      <c r="G16" s="56"/>
      <c r="H16" s="155" t="s">
        <v>369</v>
      </c>
      <c r="I16" s="156"/>
      <c r="J16" s="156"/>
      <c r="K16" s="156"/>
      <c r="L16" s="157"/>
    </row>
    <row r="17" spans="1:54" ht="15" customHeight="1" x14ac:dyDescent="0.25">
      <c r="A17" s="259" t="s">
        <v>451</v>
      </c>
      <c r="B17" s="158" t="s">
        <v>370</v>
      </c>
      <c r="C17" s="159"/>
      <c r="D17" s="160"/>
      <c r="E17" s="167" t="s">
        <v>371</v>
      </c>
      <c r="F17" s="168"/>
      <c r="G17" s="169"/>
      <c r="H17" s="170"/>
      <c r="I17" s="171"/>
      <c r="J17" s="171"/>
      <c r="K17" s="171"/>
      <c r="L17" s="172"/>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row>
    <row r="18" spans="1:54" ht="12" customHeight="1" x14ac:dyDescent="0.25">
      <c r="A18" s="259"/>
      <c r="B18" s="161"/>
      <c r="C18" s="162"/>
      <c r="D18" s="163"/>
      <c r="E18" s="72"/>
      <c r="F18" s="73"/>
      <c r="G18" s="74"/>
      <c r="H18" s="173"/>
      <c r="I18" s="174"/>
      <c r="J18" s="174"/>
      <c r="K18" s="174"/>
      <c r="L18" s="172"/>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v>506</v>
      </c>
    </row>
    <row r="19" spans="1:54" ht="16.5" customHeight="1" x14ac:dyDescent="0.25">
      <c r="A19" s="259"/>
      <c r="B19" s="164"/>
      <c r="C19" s="165"/>
      <c r="D19" s="166"/>
      <c r="E19" s="178" t="s">
        <v>372</v>
      </c>
      <c r="F19" s="179"/>
      <c r="G19" s="180"/>
      <c r="H19" s="175"/>
      <c r="I19" s="176"/>
      <c r="J19" s="176"/>
      <c r="K19" s="176"/>
      <c r="L19" s="177"/>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row>
    <row r="20" spans="1:54" ht="22.5" customHeight="1" x14ac:dyDescent="0.25">
      <c r="A20" s="259" t="s">
        <v>452</v>
      </c>
      <c r="B20" s="158" t="s">
        <v>373</v>
      </c>
      <c r="C20" s="159"/>
      <c r="D20" s="160"/>
      <c r="E20" s="167" t="s">
        <v>371</v>
      </c>
      <c r="F20" s="168"/>
      <c r="G20" s="169"/>
      <c r="H20" s="170"/>
      <c r="I20" s="171"/>
      <c r="J20" s="171"/>
      <c r="K20" s="171"/>
      <c r="L20" s="172"/>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row>
    <row r="21" spans="1:54" ht="19.5" customHeight="1" x14ac:dyDescent="0.25">
      <c r="A21" s="259"/>
      <c r="B21" s="161"/>
      <c r="C21" s="162"/>
      <c r="D21" s="163"/>
      <c r="E21" s="72"/>
      <c r="F21" s="73"/>
      <c r="G21" s="74"/>
      <c r="H21" s="173"/>
      <c r="I21" s="174"/>
      <c r="J21" s="174"/>
      <c r="K21" s="174"/>
      <c r="L21" s="172"/>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v>528</v>
      </c>
    </row>
    <row r="22" spans="1:54" ht="22.5" customHeight="1" x14ac:dyDescent="0.25">
      <c r="A22" s="259"/>
      <c r="B22" s="164"/>
      <c r="C22" s="165"/>
      <c r="D22" s="166"/>
      <c r="E22" s="178" t="s">
        <v>372</v>
      </c>
      <c r="F22" s="179"/>
      <c r="G22" s="180"/>
      <c r="H22" s="175"/>
      <c r="I22" s="176"/>
      <c r="J22" s="176"/>
      <c r="K22" s="176"/>
      <c r="L22" s="177"/>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row>
    <row r="23" spans="1:54" ht="21.75" customHeight="1" x14ac:dyDescent="0.25">
      <c r="A23" s="259" t="s">
        <v>453</v>
      </c>
      <c r="B23" s="158" t="s">
        <v>374</v>
      </c>
      <c r="C23" s="159"/>
      <c r="D23" s="160"/>
      <c r="E23" s="167" t="s">
        <v>371</v>
      </c>
      <c r="F23" s="168"/>
      <c r="G23" s="169"/>
      <c r="H23" s="201"/>
      <c r="I23" s="202"/>
      <c r="J23" s="202"/>
      <c r="K23" s="202"/>
      <c r="L23" s="203"/>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row>
    <row r="24" spans="1:54" ht="24.75" customHeight="1" x14ac:dyDescent="0.25">
      <c r="A24" s="259"/>
      <c r="B24" s="161"/>
      <c r="C24" s="162"/>
      <c r="D24" s="163"/>
      <c r="E24" s="72"/>
      <c r="F24" s="73"/>
      <c r="G24" s="74"/>
      <c r="H24" s="201"/>
      <c r="I24" s="202"/>
      <c r="J24" s="202"/>
      <c r="K24" s="202"/>
      <c r="L24" s="203"/>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v>508</v>
      </c>
    </row>
    <row r="25" spans="1:54" ht="20.25" customHeight="1" x14ac:dyDescent="0.25">
      <c r="A25" s="259"/>
      <c r="B25" s="164"/>
      <c r="C25" s="165"/>
      <c r="D25" s="166"/>
      <c r="E25" s="178" t="s">
        <v>372</v>
      </c>
      <c r="F25" s="179"/>
      <c r="G25" s="180"/>
      <c r="H25" s="201"/>
      <c r="I25" s="202"/>
      <c r="J25" s="202"/>
      <c r="K25" s="202"/>
      <c r="L25" s="203"/>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row>
    <row r="26" spans="1:54" ht="21" customHeight="1" x14ac:dyDescent="0.25">
      <c r="A26" s="259" t="s">
        <v>454</v>
      </c>
      <c r="B26" s="158" t="s">
        <v>375</v>
      </c>
      <c r="C26" s="159"/>
      <c r="D26" s="160"/>
      <c r="E26" s="167" t="s">
        <v>371</v>
      </c>
      <c r="F26" s="181"/>
      <c r="G26" s="182"/>
      <c r="H26" s="183"/>
      <c r="I26" s="184"/>
      <c r="J26" s="184"/>
      <c r="K26" s="184"/>
      <c r="L26" s="185"/>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row>
    <row r="27" spans="1:54" ht="18.75" customHeight="1" x14ac:dyDescent="0.25">
      <c r="A27" s="259"/>
      <c r="B27" s="161"/>
      <c r="C27" s="162"/>
      <c r="D27" s="163"/>
      <c r="E27" s="72"/>
      <c r="F27" s="73"/>
      <c r="G27" s="74"/>
      <c r="H27" s="170"/>
      <c r="I27" s="186"/>
      <c r="J27" s="186"/>
      <c r="K27" s="186"/>
      <c r="L27" s="187"/>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v>510</v>
      </c>
    </row>
    <row r="28" spans="1:54" ht="15.75" customHeight="1" x14ac:dyDescent="0.25">
      <c r="A28" s="259"/>
      <c r="B28" s="164"/>
      <c r="C28" s="165"/>
      <c r="D28" s="166"/>
      <c r="E28" s="178" t="s">
        <v>372</v>
      </c>
      <c r="F28" s="191"/>
      <c r="G28" s="192"/>
      <c r="H28" s="188"/>
      <c r="I28" s="189"/>
      <c r="J28" s="189"/>
      <c r="K28" s="189"/>
      <c r="L28" s="190"/>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row>
    <row r="29" spans="1:54" ht="16.5" customHeight="1" x14ac:dyDescent="0.25">
      <c r="A29" s="259" t="s">
        <v>455</v>
      </c>
      <c r="B29" s="158" t="s">
        <v>376</v>
      </c>
      <c r="C29" s="159"/>
      <c r="D29" s="160"/>
      <c r="E29" s="167" t="s">
        <v>371</v>
      </c>
      <c r="F29" s="181"/>
      <c r="G29" s="182"/>
      <c r="H29" s="183"/>
      <c r="I29" s="184"/>
      <c r="J29" s="184"/>
      <c r="K29" s="184"/>
      <c r="L29" s="185"/>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row>
    <row r="30" spans="1:54" ht="10.5" customHeight="1" x14ac:dyDescent="0.25">
      <c r="A30" s="259"/>
      <c r="B30" s="161"/>
      <c r="C30" s="162"/>
      <c r="D30" s="163"/>
      <c r="E30" s="72"/>
      <c r="F30" s="73"/>
      <c r="G30" s="74"/>
      <c r="H30" s="170"/>
      <c r="I30" s="186"/>
      <c r="J30" s="186"/>
      <c r="K30" s="186"/>
      <c r="L30" s="187"/>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v>512</v>
      </c>
    </row>
    <row r="31" spans="1:54" ht="11.25" customHeight="1" x14ac:dyDescent="0.25">
      <c r="A31" s="259"/>
      <c r="B31" s="164"/>
      <c r="C31" s="165"/>
      <c r="D31" s="166"/>
      <c r="E31" s="178" t="s">
        <v>372</v>
      </c>
      <c r="F31" s="191"/>
      <c r="G31" s="192"/>
      <c r="H31" s="188"/>
      <c r="I31" s="189"/>
      <c r="J31" s="189"/>
      <c r="K31" s="189"/>
      <c r="L31" s="190"/>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row>
    <row r="32" spans="1:54" ht="17.25" customHeight="1" x14ac:dyDescent="0.25">
      <c r="A32" s="259" t="s">
        <v>456</v>
      </c>
      <c r="B32" s="158" t="s">
        <v>377</v>
      </c>
      <c r="C32" s="193"/>
      <c r="D32" s="194"/>
      <c r="E32" s="167" t="s">
        <v>371</v>
      </c>
      <c r="F32" s="168"/>
      <c r="G32" s="169"/>
      <c r="H32" s="201"/>
      <c r="I32" s="202"/>
      <c r="J32" s="202"/>
      <c r="K32" s="202"/>
      <c r="L32" s="203"/>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row>
    <row r="33" spans="1:54" ht="14.25" customHeight="1" x14ac:dyDescent="0.25">
      <c r="A33" s="259"/>
      <c r="B33" s="195"/>
      <c r="C33" s="196"/>
      <c r="D33" s="197"/>
      <c r="E33" s="72"/>
      <c r="F33" s="73"/>
      <c r="G33" s="74"/>
      <c r="H33" s="201"/>
      <c r="I33" s="202"/>
      <c r="J33" s="202"/>
      <c r="K33" s="202"/>
      <c r="L33" s="203"/>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v>514</v>
      </c>
    </row>
    <row r="34" spans="1:54" ht="11.25" customHeight="1" x14ac:dyDescent="0.25">
      <c r="A34" s="259"/>
      <c r="B34" s="198"/>
      <c r="C34" s="199"/>
      <c r="D34" s="200"/>
      <c r="E34" s="178" t="s">
        <v>372</v>
      </c>
      <c r="F34" s="179"/>
      <c r="G34" s="180"/>
      <c r="H34" s="201"/>
      <c r="I34" s="202"/>
      <c r="J34" s="202"/>
      <c r="K34" s="202"/>
      <c r="L34" s="203"/>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row>
    <row r="35" spans="1:54" ht="14.25" customHeight="1" x14ac:dyDescent="0.25">
      <c r="A35" s="259" t="s">
        <v>457</v>
      </c>
      <c r="B35" s="158" t="s">
        <v>378</v>
      </c>
      <c r="C35" s="193"/>
      <c r="D35" s="194"/>
      <c r="E35" s="167" t="s">
        <v>371</v>
      </c>
      <c r="F35" s="168"/>
      <c r="G35" s="169"/>
      <c r="H35" s="201"/>
      <c r="I35" s="202"/>
      <c r="J35" s="202"/>
      <c r="K35" s="202"/>
      <c r="L35" s="203"/>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row>
    <row r="36" spans="1:54" ht="13.5" customHeight="1" x14ac:dyDescent="0.25">
      <c r="A36" s="259"/>
      <c r="B36" s="195"/>
      <c r="C36" s="196"/>
      <c r="D36" s="197"/>
      <c r="E36" s="72"/>
      <c r="F36" s="73"/>
      <c r="G36" s="74"/>
      <c r="H36" s="201"/>
      <c r="I36" s="202"/>
      <c r="J36" s="202"/>
      <c r="K36" s="202"/>
      <c r="L36" s="203"/>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v>516</v>
      </c>
    </row>
    <row r="37" spans="1:54" ht="12" customHeight="1" x14ac:dyDescent="0.25">
      <c r="A37" s="259"/>
      <c r="B37" s="198"/>
      <c r="C37" s="199"/>
      <c r="D37" s="200"/>
      <c r="E37" s="178" t="s">
        <v>372</v>
      </c>
      <c r="F37" s="179"/>
      <c r="G37" s="180"/>
      <c r="H37" s="201"/>
      <c r="I37" s="202"/>
      <c r="J37" s="202"/>
      <c r="K37" s="202"/>
      <c r="L37" s="203"/>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row>
    <row r="38" spans="1:54" ht="15.75" customHeight="1" x14ac:dyDescent="0.25">
      <c r="A38" s="259" t="s">
        <v>458</v>
      </c>
      <c r="B38" s="158" t="s">
        <v>379</v>
      </c>
      <c r="C38" s="193"/>
      <c r="D38" s="194"/>
      <c r="E38" s="167" t="s">
        <v>371</v>
      </c>
      <c r="F38" s="168"/>
      <c r="G38" s="169"/>
      <c r="H38" s="201"/>
      <c r="I38" s="202"/>
      <c r="J38" s="202"/>
      <c r="K38" s="202"/>
      <c r="L38" s="203"/>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row>
    <row r="39" spans="1:54" ht="13.5" customHeight="1" x14ac:dyDescent="0.25">
      <c r="A39" s="259"/>
      <c r="B39" s="195"/>
      <c r="C39" s="196"/>
      <c r="D39" s="197"/>
      <c r="E39" s="72"/>
      <c r="F39" s="73"/>
      <c r="G39" s="74"/>
      <c r="H39" s="201"/>
      <c r="I39" s="202"/>
      <c r="J39" s="202"/>
      <c r="K39" s="202"/>
      <c r="L39" s="203"/>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v>518</v>
      </c>
    </row>
    <row r="40" spans="1:54" ht="12" customHeight="1" x14ac:dyDescent="0.25">
      <c r="A40" s="259"/>
      <c r="B40" s="198"/>
      <c r="C40" s="199"/>
      <c r="D40" s="200"/>
      <c r="E40" s="178" t="s">
        <v>372</v>
      </c>
      <c r="F40" s="179"/>
      <c r="G40" s="180"/>
      <c r="H40" s="201"/>
      <c r="I40" s="202"/>
      <c r="J40" s="202"/>
      <c r="K40" s="202"/>
      <c r="L40" s="203"/>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row>
    <row r="41" spans="1:54" ht="16.5" customHeight="1" x14ac:dyDescent="0.25">
      <c r="A41" s="259" t="s">
        <v>459</v>
      </c>
      <c r="B41" s="158" t="s">
        <v>380</v>
      </c>
      <c r="C41" s="159"/>
      <c r="D41" s="160"/>
      <c r="E41" s="167" t="s">
        <v>371</v>
      </c>
      <c r="F41" s="168"/>
      <c r="G41" s="169"/>
      <c r="H41" s="201"/>
      <c r="I41" s="202"/>
      <c r="J41" s="202"/>
      <c r="K41" s="202"/>
      <c r="L41" s="203"/>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row>
    <row r="42" spans="1:54" ht="12.75" customHeight="1" x14ac:dyDescent="0.25">
      <c r="A42" s="259"/>
      <c r="B42" s="161"/>
      <c r="C42" s="162"/>
      <c r="D42" s="163"/>
      <c r="E42" s="72"/>
      <c r="F42" s="73"/>
      <c r="G42" s="74"/>
      <c r="H42" s="201"/>
      <c r="I42" s="202"/>
      <c r="J42" s="202"/>
      <c r="K42" s="202"/>
      <c r="L42" s="203"/>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v>520</v>
      </c>
    </row>
    <row r="43" spans="1:54" ht="14.25" customHeight="1" x14ac:dyDescent="0.25">
      <c r="A43" s="259"/>
      <c r="B43" s="164"/>
      <c r="C43" s="165"/>
      <c r="D43" s="166"/>
      <c r="E43" s="178" t="s">
        <v>372</v>
      </c>
      <c r="F43" s="179"/>
      <c r="G43" s="180"/>
      <c r="H43" s="201"/>
      <c r="I43" s="202"/>
      <c r="J43" s="202"/>
      <c r="K43" s="202"/>
      <c r="L43" s="203"/>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row>
    <row r="44" spans="1:54" ht="17.25" customHeight="1" x14ac:dyDescent="0.25">
      <c r="A44" s="259" t="s">
        <v>460</v>
      </c>
      <c r="B44" s="158" t="s">
        <v>381</v>
      </c>
      <c r="C44" s="159"/>
      <c r="D44" s="160"/>
      <c r="E44" s="167" t="s">
        <v>371</v>
      </c>
      <c r="F44" s="168"/>
      <c r="G44" s="169"/>
      <c r="H44" s="201"/>
      <c r="I44" s="202"/>
      <c r="J44" s="202"/>
      <c r="K44" s="202"/>
      <c r="L44" s="203"/>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row>
    <row r="45" spans="1:54" ht="13.5" customHeight="1" x14ac:dyDescent="0.25">
      <c r="A45" s="259"/>
      <c r="B45" s="161"/>
      <c r="C45" s="162"/>
      <c r="D45" s="163"/>
      <c r="E45" s="72"/>
      <c r="F45" s="73"/>
      <c r="G45" s="74"/>
      <c r="H45" s="201"/>
      <c r="I45" s="202"/>
      <c r="J45" s="202"/>
      <c r="K45" s="202"/>
      <c r="L45" s="203"/>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v>522</v>
      </c>
    </row>
    <row r="46" spans="1:54" ht="10.5" customHeight="1" x14ac:dyDescent="0.25">
      <c r="A46" s="259"/>
      <c r="B46" s="164"/>
      <c r="C46" s="165"/>
      <c r="D46" s="166"/>
      <c r="E46" s="178" t="s">
        <v>372</v>
      </c>
      <c r="F46" s="179"/>
      <c r="G46" s="180"/>
      <c r="H46" s="201"/>
      <c r="I46" s="202"/>
      <c r="J46" s="202"/>
      <c r="K46" s="202"/>
      <c r="L46" s="203"/>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row>
    <row r="47" spans="1:54" ht="12" customHeight="1" x14ac:dyDescent="0.25">
      <c r="A47" s="259" t="s">
        <v>461</v>
      </c>
      <c r="B47" s="158" t="s">
        <v>382</v>
      </c>
      <c r="C47" s="159"/>
      <c r="D47" s="160"/>
      <c r="E47" s="167" t="s">
        <v>371</v>
      </c>
      <c r="F47" s="168"/>
      <c r="G47" s="169"/>
      <c r="H47" s="201"/>
      <c r="I47" s="202"/>
      <c r="J47" s="202"/>
      <c r="K47" s="202"/>
      <c r="L47" s="203"/>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row>
    <row r="48" spans="1:54" ht="13.5" customHeight="1" x14ac:dyDescent="0.25">
      <c r="A48" s="259"/>
      <c r="B48" s="161"/>
      <c r="C48" s="162"/>
      <c r="D48" s="163"/>
      <c r="E48" s="72"/>
      <c r="F48" s="73"/>
      <c r="G48" s="74"/>
      <c r="H48" s="201"/>
      <c r="I48" s="202"/>
      <c r="J48" s="202"/>
      <c r="K48" s="202"/>
      <c r="L48" s="203"/>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v>524</v>
      </c>
    </row>
    <row r="49" spans="1:54" ht="10.5" customHeight="1" x14ac:dyDescent="0.25">
      <c r="A49" s="259"/>
      <c r="B49" s="164"/>
      <c r="C49" s="165"/>
      <c r="D49" s="166"/>
      <c r="E49" s="178" t="s">
        <v>372</v>
      </c>
      <c r="F49" s="179"/>
      <c r="G49" s="180"/>
      <c r="H49" s="201"/>
      <c r="I49" s="202"/>
      <c r="J49" s="202"/>
      <c r="K49" s="202"/>
      <c r="L49" s="203"/>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row>
    <row r="50" spans="1:54" ht="20.25" customHeight="1" x14ac:dyDescent="0.25">
      <c r="A50" s="259" t="s">
        <v>462</v>
      </c>
      <c r="B50" s="158" t="s">
        <v>383</v>
      </c>
      <c r="C50" s="159"/>
      <c r="D50" s="160"/>
      <c r="E50" s="167" t="s">
        <v>371</v>
      </c>
      <c r="F50" s="168"/>
      <c r="G50" s="169"/>
      <c r="H50" s="201"/>
      <c r="I50" s="202"/>
      <c r="J50" s="202"/>
      <c r="K50" s="202"/>
      <c r="L50" s="203"/>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row>
    <row r="51" spans="1:54" ht="15.75" customHeight="1" x14ac:dyDescent="0.25">
      <c r="A51" s="259"/>
      <c r="B51" s="161"/>
      <c r="C51" s="162"/>
      <c r="D51" s="163"/>
      <c r="E51" s="72"/>
      <c r="F51" s="73"/>
      <c r="G51" s="74"/>
      <c r="H51" s="201"/>
      <c r="I51" s="202"/>
      <c r="J51" s="202"/>
      <c r="K51" s="202"/>
      <c r="L51" s="203"/>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v>526</v>
      </c>
    </row>
    <row r="52" spans="1:54" ht="24" customHeight="1" x14ac:dyDescent="0.25">
      <c r="A52" s="259"/>
      <c r="B52" s="164"/>
      <c r="C52" s="165"/>
      <c r="D52" s="166"/>
      <c r="E52" s="178" t="s">
        <v>372</v>
      </c>
      <c r="F52" s="179"/>
      <c r="G52" s="180"/>
      <c r="H52" s="201"/>
      <c r="I52" s="202"/>
      <c r="J52" s="202"/>
      <c r="K52" s="202"/>
      <c r="L52" s="203"/>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row>
    <row r="53" spans="1:54" ht="12" customHeight="1" x14ac:dyDescent="0.25">
      <c r="A53" s="55"/>
      <c r="B53" s="75" t="s">
        <v>384</v>
      </c>
      <c r="C53" s="204"/>
      <c r="D53" s="204"/>
      <c r="E53" s="76"/>
      <c r="F53" s="77"/>
      <c r="G53" s="77"/>
      <c r="H53" s="78"/>
      <c r="I53" s="205"/>
      <c r="J53" s="205"/>
      <c r="K53" s="205"/>
      <c r="L53" s="205"/>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row>
    <row r="54" spans="1:54" ht="17.25" customHeight="1" x14ac:dyDescent="0.25">
      <c r="A54" s="79"/>
      <c r="B54" s="80"/>
      <c r="C54" s="206">
        <v>2011</v>
      </c>
      <c r="D54" s="206">
        <v>2012</v>
      </c>
      <c r="E54" s="208">
        <v>2013</v>
      </c>
      <c r="F54" s="210" t="s">
        <v>385</v>
      </c>
      <c r="G54" s="211"/>
      <c r="H54" s="211"/>
      <c r="I54" s="211"/>
      <c r="J54" s="211"/>
      <c r="K54" s="211"/>
      <c r="L54" s="212"/>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row>
    <row r="55" spans="1:54" ht="12" customHeight="1" thickBot="1" x14ac:dyDescent="0.3">
      <c r="A55" s="81"/>
      <c r="B55" s="82"/>
      <c r="C55" s="207"/>
      <c r="D55" s="207"/>
      <c r="E55" s="209"/>
      <c r="F55" s="213"/>
      <c r="G55" s="214"/>
      <c r="H55" s="214"/>
      <c r="I55" s="214"/>
      <c r="J55" s="214"/>
      <c r="K55" s="214"/>
      <c r="L55" s="215"/>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row>
    <row r="56" spans="1:54" ht="21" customHeight="1" thickTop="1" x14ac:dyDescent="0.25">
      <c r="A56" s="83"/>
      <c r="B56" s="224" t="s">
        <v>386</v>
      </c>
      <c r="C56" s="225"/>
      <c r="D56" s="225"/>
      <c r="E56" s="225"/>
      <c r="F56" s="84"/>
      <c r="G56" s="84"/>
      <c r="H56" s="84"/>
      <c r="I56" s="84"/>
      <c r="J56" s="84"/>
      <c r="K56" s="84"/>
      <c r="L56" s="84"/>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row>
    <row r="57" spans="1:54" ht="21" customHeight="1" x14ac:dyDescent="0.25">
      <c r="A57" s="216" t="s">
        <v>387</v>
      </c>
      <c r="B57" s="217"/>
      <c r="C57" s="217"/>
      <c r="D57" s="217"/>
      <c r="E57" s="217"/>
      <c r="F57" s="140" t="s">
        <v>388</v>
      </c>
      <c r="G57" s="141"/>
      <c r="H57" s="141"/>
      <c r="I57" s="141"/>
      <c r="J57" s="141"/>
      <c r="K57" s="141"/>
      <c r="L57" s="141"/>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row>
    <row r="58" spans="1:54" ht="19.5" customHeight="1" x14ac:dyDescent="0.25">
      <c r="A58" s="85" t="s">
        <v>389</v>
      </c>
      <c r="B58" s="86" t="s">
        <v>390</v>
      </c>
      <c r="C58" s="87"/>
      <c r="D58" s="87"/>
      <c r="E58" s="88"/>
      <c r="F58" s="226"/>
      <c r="G58" s="227"/>
      <c r="H58" s="227"/>
      <c r="I58" s="227"/>
      <c r="J58" s="227"/>
      <c r="K58" s="227"/>
      <c r="L58" s="228"/>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v>265</v>
      </c>
    </row>
    <row r="59" spans="1:54" ht="18.75" customHeight="1" x14ac:dyDescent="0.25">
      <c r="A59" s="89" t="s">
        <v>391</v>
      </c>
      <c r="B59" s="86" t="s">
        <v>392</v>
      </c>
      <c r="C59" s="87"/>
      <c r="D59" s="87"/>
      <c r="E59" s="88"/>
      <c r="F59" s="221"/>
      <c r="G59" s="222"/>
      <c r="H59" s="222"/>
      <c r="I59" s="222"/>
      <c r="J59" s="222"/>
      <c r="K59" s="222"/>
      <c r="L59" s="223"/>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v>266</v>
      </c>
    </row>
    <row r="60" spans="1:54" ht="19.5" customHeight="1" x14ac:dyDescent="0.25">
      <c r="A60" s="89" t="s">
        <v>391</v>
      </c>
      <c r="B60" s="86" t="s">
        <v>393</v>
      </c>
      <c r="C60" s="87"/>
      <c r="D60" s="87"/>
      <c r="E60" s="88"/>
      <c r="F60" s="221"/>
      <c r="G60" s="222"/>
      <c r="H60" s="222"/>
      <c r="I60" s="222"/>
      <c r="J60" s="222"/>
      <c r="K60" s="222"/>
      <c r="L60" s="223"/>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v>266</v>
      </c>
    </row>
    <row r="61" spans="1:54" ht="19.5" customHeight="1" x14ac:dyDescent="0.25">
      <c r="A61" s="85"/>
      <c r="B61" s="90" t="s">
        <v>394</v>
      </c>
      <c r="C61" s="91"/>
      <c r="D61" s="91"/>
      <c r="E61" s="91"/>
      <c r="F61" s="91"/>
      <c r="G61" s="91"/>
      <c r="H61" s="91"/>
      <c r="I61" s="92"/>
      <c r="J61" s="92"/>
      <c r="K61" s="92"/>
      <c r="L61" s="93"/>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row>
    <row r="62" spans="1:54" ht="22.5" customHeight="1" x14ac:dyDescent="0.25">
      <c r="A62" s="216" t="s">
        <v>395</v>
      </c>
      <c r="B62" s="217"/>
      <c r="C62" s="217"/>
      <c r="D62" s="217"/>
      <c r="E62" s="217"/>
      <c r="F62" s="140" t="s">
        <v>388</v>
      </c>
      <c r="G62" s="141"/>
      <c r="H62" s="141"/>
      <c r="I62" s="141"/>
      <c r="J62" s="141"/>
      <c r="K62" s="141"/>
      <c r="L62" s="141"/>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row>
    <row r="63" spans="1:54" ht="24" customHeight="1" x14ac:dyDescent="0.25">
      <c r="A63" s="85" t="s">
        <v>396</v>
      </c>
      <c r="B63" s="86" t="s">
        <v>397</v>
      </c>
      <c r="C63" s="87"/>
      <c r="D63" s="87"/>
      <c r="E63" s="88"/>
      <c r="F63" s="218"/>
      <c r="G63" s="219"/>
      <c r="H63" s="219"/>
      <c r="I63" s="219"/>
      <c r="J63" s="219"/>
      <c r="K63" s="219"/>
      <c r="L63" s="220"/>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v>268</v>
      </c>
    </row>
    <row r="64" spans="1:54" ht="19.5" customHeight="1" x14ac:dyDescent="0.25">
      <c r="A64" s="216" t="s">
        <v>398</v>
      </c>
      <c r="B64" s="217"/>
      <c r="C64" s="217"/>
      <c r="D64" s="217"/>
      <c r="E64" s="217"/>
      <c r="F64" s="140" t="s">
        <v>388</v>
      </c>
      <c r="G64" s="141"/>
      <c r="H64" s="141"/>
      <c r="I64" s="141"/>
      <c r="J64" s="141"/>
      <c r="K64" s="141"/>
      <c r="L64" s="141"/>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row>
    <row r="65" spans="1:54" ht="24" customHeight="1" x14ac:dyDescent="0.25">
      <c r="A65" s="85" t="s">
        <v>399</v>
      </c>
      <c r="B65" s="86" t="s">
        <v>400</v>
      </c>
      <c r="C65" s="87"/>
      <c r="D65" s="87"/>
      <c r="E65" s="88"/>
      <c r="F65" s="221"/>
      <c r="G65" s="222"/>
      <c r="H65" s="222"/>
      <c r="I65" s="222"/>
      <c r="J65" s="222"/>
      <c r="K65" s="222"/>
      <c r="L65" s="223"/>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v>269</v>
      </c>
    </row>
    <row r="66" spans="1:54" ht="26.25" customHeight="1" x14ac:dyDescent="0.25">
      <c r="A66" s="85" t="s">
        <v>401</v>
      </c>
      <c r="B66" s="94" t="s">
        <v>402</v>
      </c>
      <c r="C66" s="87"/>
      <c r="D66" s="87"/>
      <c r="E66" s="88"/>
      <c r="F66" s="221"/>
      <c r="G66" s="222"/>
      <c r="H66" s="222"/>
      <c r="I66" s="222"/>
      <c r="J66" s="222"/>
      <c r="K66" s="222"/>
      <c r="L66" s="223"/>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v>270</v>
      </c>
    </row>
    <row r="67" spans="1:54" ht="24" customHeight="1" x14ac:dyDescent="0.25">
      <c r="A67" s="85" t="s">
        <v>403</v>
      </c>
      <c r="B67" s="86" t="s">
        <v>404</v>
      </c>
      <c r="C67" s="87"/>
      <c r="D67" s="87"/>
      <c r="E67" s="88"/>
      <c r="F67" s="221"/>
      <c r="G67" s="222"/>
      <c r="H67" s="222"/>
      <c r="I67" s="222"/>
      <c r="J67" s="222"/>
      <c r="K67" s="222"/>
      <c r="L67" s="223"/>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v>271</v>
      </c>
    </row>
    <row r="68" spans="1:54" ht="25.5" customHeight="1" x14ac:dyDescent="0.25">
      <c r="A68" s="95" t="s">
        <v>405</v>
      </c>
      <c r="B68" s="96" t="s">
        <v>406</v>
      </c>
      <c r="C68" s="97"/>
      <c r="D68" s="97"/>
      <c r="E68" s="98"/>
      <c r="F68" s="226"/>
      <c r="G68" s="234"/>
      <c r="H68" s="234"/>
      <c r="I68" s="234"/>
      <c r="J68" s="234"/>
      <c r="K68" s="234"/>
      <c r="L68" s="235"/>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v>272</v>
      </c>
    </row>
    <row r="69" spans="1:54" ht="22.5" customHeight="1" x14ac:dyDescent="0.25">
      <c r="A69" s="236" t="s">
        <v>407</v>
      </c>
      <c r="B69" s="237"/>
      <c r="C69" s="238"/>
      <c r="D69" s="242" t="s">
        <v>408</v>
      </c>
      <c r="E69" s="243"/>
      <c r="F69" s="244" t="s">
        <v>467</v>
      </c>
      <c r="G69" s="246" t="s">
        <v>409</v>
      </c>
      <c r="H69" s="247"/>
      <c r="I69" s="247"/>
      <c r="J69" s="247"/>
      <c r="K69" s="247"/>
      <c r="L69" s="248"/>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row>
    <row r="70" spans="1:54" ht="19.5" customHeight="1" x14ac:dyDescent="0.25">
      <c r="A70" s="239"/>
      <c r="B70" s="240"/>
      <c r="C70" s="241"/>
      <c r="D70" s="249" t="s">
        <v>181</v>
      </c>
      <c r="E70" s="250"/>
      <c r="F70" s="245"/>
      <c r="G70" s="249" t="s">
        <v>181</v>
      </c>
      <c r="H70" s="251"/>
      <c r="I70" s="251"/>
      <c r="J70" s="251"/>
      <c r="K70" s="251"/>
      <c r="L70" s="250"/>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99">
        <v>557</v>
      </c>
    </row>
    <row r="71" spans="1:54" ht="26.25" customHeight="1" x14ac:dyDescent="0.25">
      <c r="A71" s="83"/>
      <c r="B71" s="229" t="s">
        <v>410</v>
      </c>
      <c r="C71" s="230"/>
      <c r="D71" s="230"/>
      <c r="E71" s="230"/>
      <c r="F71" s="84"/>
      <c r="G71" s="84"/>
      <c r="H71" s="84"/>
      <c r="I71" s="84"/>
      <c r="J71" s="84"/>
      <c r="K71" s="84"/>
      <c r="L71" s="84"/>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row>
    <row r="72" spans="1:54" ht="21" customHeight="1" x14ac:dyDescent="0.25">
      <c r="A72" s="216" t="s">
        <v>411</v>
      </c>
      <c r="B72" s="217"/>
      <c r="C72" s="217"/>
      <c r="D72" s="217"/>
      <c r="E72" s="217"/>
      <c r="F72" s="140" t="s">
        <v>388</v>
      </c>
      <c r="G72" s="141"/>
      <c r="H72" s="141"/>
      <c r="I72" s="141"/>
      <c r="J72" s="141"/>
      <c r="K72" s="141"/>
      <c r="L72" s="141"/>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row>
    <row r="73" spans="1:54" ht="27.75" customHeight="1" x14ac:dyDescent="0.25">
      <c r="A73" s="85" t="s">
        <v>412</v>
      </c>
      <c r="B73" s="94" t="s">
        <v>413</v>
      </c>
      <c r="C73" s="87"/>
      <c r="D73" s="87"/>
      <c r="E73" s="88"/>
      <c r="F73" s="226"/>
      <c r="G73" s="227"/>
      <c r="H73" s="227"/>
      <c r="I73" s="227"/>
      <c r="J73" s="227"/>
      <c r="K73" s="227"/>
      <c r="L73" s="228"/>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v>273</v>
      </c>
    </row>
    <row r="74" spans="1:54" ht="26.25" customHeight="1" x14ac:dyDescent="0.25">
      <c r="A74" s="85" t="s">
        <v>414</v>
      </c>
      <c r="B74" s="86" t="s">
        <v>415</v>
      </c>
      <c r="C74" s="87"/>
      <c r="D74" s="87"/>
      <c r="E74" s="88"/>
      <c r="F74" s="221"/>
      <c r="G74" s="222"/>
      <c r="H74" s="222"/>
      <c r="I74" s="222"/>
      <c r="J74" s="222"/>
      <c r="K74" s="222"/>
      <c r="L74" s="223"/>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v>274</v>
      </c>
    </row>
    <row r="75" spans="1:54" ht="26.25" customHeight="1" x14ac:dyDescent="0.25">
      <c r="A75" s="85" t="s">
        <v>416</v>
      </c>
      <c r="B75" s="86" t="s">
        <v>417</v>
      </c>
      <c r="C75" s="87"/>
      <c r="D75" s="87"/>
      <c r="E75" s="88"/>
      <c r="F75" s="231"/>
      <c r="G75" s="232"/>
      <c r="H75" s="232"/>
      <c r="I75" s="232"/>
      <c r="J75" s="232"/>
      <c r="K75" s="232"/>
      <c r="L75" s="233"/>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v>275</v>
      </c>
    </row>
    <row r="76" spans="1:54" ht="26.25" customHeight="1" x14ac:dyDescent="0.25">
      <c r="A76" s="216" t="s">
        <v>418</v>
      </c>
      <c r="B76" s="217"/>
      <c r="C76" s="217"/>
      <c r="D76" s="217"/>
      <c r="E76" s="217"/>
      <c r="F76" s="140" t="s">
        <v>388</v>
      </c>
      <c r="G76" s="141"/>
      <c r="H76" s="141"/>
      <c r="I76" s="141"/>
      <c r="J76" s="141"/>
      <c r="K76" s="141"/>
      <c r="L76" s="141"/>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row>
    <row r="77" spans="1:54" ht="28.5" customHeight="1" x14ac:dyDescent="0.25">
      <c r="A77" s="85" t="s">
        <v>419</v>
      </c>
      <c r="B77" s="94" t="s">
        <v>420</v>
      </c>
      <c r="C77" s="87"/>
      <c r="D77" s="87"/>
      <c r="E77" s="88"/>
      <c r="F77" s="221"/>
      <c r="G77" s="222"/>
      <c r="H77" s="222"/>
      <c r="I77" s="222"/>
      <c r="J77" s="222"/>
      <c r="K77" s="222"/>
      <c r="L77" s="223"/>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v>276</v>
      </c>
    </row>
    <row r="78" spans="1:54" ht="26.25" customHeight="1" x14ac:dyDescent="0.25">
      <c r="A78" s="85" t="s">
        <v>421</v>
      </c>
      <c r="B78" s="86" t="s">
        <v>422</v>
      </c>
      <c r="C78" s="87"/>
      <c r="D78" s="87"/>
      <c r="E78" s="88"/>
      <c r="F78" s="226"/>
      <c r="G78" s="227"/>
      <c r="H78" s="227"/>
      <c r="I78" s="227"/>
      <c r="J78" s="227"/>
      <c r="K78" s="227"/>
      <c r="L78" s="228"/>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v>277</v>
      </c>
    </row>
    <row r="79" spans="1:54" ht="26.25" customHeight="1" x14ac:dyDescent="0.25">
      <c r="A79" s="85" t="s">
        <v>423</v>
      </c>
      <c r="B79" s="86" t="s">
        <v>424</v>
      </c>
      <c r="C79" s="87"/>
      <c r="D79" s="87"/>
      <c r="E79" s="88"/>
      <c r="F79" s="226"/>
      <c r="G79" s="227"/>
      <c r="H79" s="227"/>
      <c r="I79" s="227"/>
      <c r="J79" s="227"/>
      <c r="K79" s="227"/>
      <c r="L79" s="228"/>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v>278</v>
      </c>
    </row>
    <row r="80" spans="1:54" ht="27.75" customHeight="1" x14ac:dyDescent="0.25">
      <c r="A80" s="85" t="s">
        <v>425</v>
      </c>
      <c r="B80" s="86" t="s">
        <v>426</v>
      </c>
      <c r="C80" s="87"/>
      <c r="D80" s="87"/>
      <c r="E80" s="88"/>
      <c r="F80" s="221"/>
      <c r="G80" s="222"/>
      <c r="H80" s="222"/>
      <c r="I80" s="222"/>
      <c r="J80" s="222"/>
      <c r="K80" s="222"/>
      <c r="L80" s="223"/>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v>279</v>
      </c>
    </row>
    <row r="81" spans="1:54" ht="26.25" customHeight="1" x14ac:dyDescent="0.25">
      <c r="A81" s="85" t="s">
        <v>427</v>
      </c>
      <c r="B81" s="86" t="s">
        <v>428</v>
      </c>
      <c r="C81" s="87"/>
      <c r="D81" s="87"/>
      <c r="E81" s="88"/>
      <c r="F81" s="221"/>
      <c r="G81" s="222"/>
      <c r="H81" s="222"/>
      <c r="I81" s="222"/>
      <c r="J81" s="222"/>
      <c r="K81" s="222"/>
      <c r="L81" s="223"/>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v>280</v>
      </c>
    </row>
    <row r="82" spans="1:54" ht="26.25" customHeight="1" x14ac:dyDescent="0.25">
      <c r="A82" s="85" t="s">
        <v>429</v>
      </c>
      <c r="B82" s="86" t="s">
        <v>430</v>
      </c>
      <c r="C82" s="87"/>
      <c r="D82" s="87"/>
      <c r="E82" s="88"/>
      <c r="F82" s="252"/>
      <c r="G82" s="253"/>
      <c r="H82" s="253"/>
      <c r="I82" s="253"/>
      <c r="J82" s="253"/>
      <c r="K82" s="253"/>
      <c r="L82" s="254"/>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v>281</v>
      </c>
    </row>
    <row r="83" spans="1:54" ht="26.25" customHeight="1" x14ac:dyDescent="0.25">
      <c r="A83" s="236" t="s">
        <v>431</v>
      </c>
      <c r="B83" s="237"/>
      <c r="C83" s="238"/>
      <c r="D83" s="242" t="s">
        <v>408</v>
      </c>
      <c r="E83" s="243"/>
      <c r="F83" s="244" t="s">
        <v>468</v>
      </c>
      <c r="G83" s="246" t="s">
        <v>409</v>
      </c>
      <c r="H83" s="247"/>
      <c r="I83" s="247"/>
      <c r="J83" s="247"/>
      <c r="K83" s="247"/>
      <c r="L83" s="248"/>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row>
    <row r="84" spans="1:54" ht="26.25" customHeight="1" x14ac:dyDescent="0.25">
      <c r="A84" s="239"/>
      <c r="B84" s="240"/>
      <c r="C84" s="241"/>
      <c r="D84" s="249" t="s">
        <v>181</v>
      </c>
      <c r="E84" s="250"/>
      <c r="F84" s="245"/>
      <c r="G84" s="249" t="s">
        <v>181</v>
      </c>
      <c r="H84" s="251"/>
      <c r="I84" s="251"/>
      <c r="J84" s="251"/>
      <c r="K84" s="251"/>
      <c r="L84" s="250"/>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99">
        <v>556</v>
      </c>
    </row>
    <row r="85" spans="1:54" ht="26.25" customHeight="1" x14ac:dyDescent="0.25">
      <c r="A85" s="216" t="s">
        <v>432</v>
      </c>
      <c r="B85" s="217"/>
      <c r="C85" s="217"/>
      <c r="D85" s="217"/>
      <c r="E85" s="217"/>
      <c r="F85" s="140" t="s">
        <v>388</v>
      </c>
      <c r="G85" s="141"/>
      <c r="H85" s="141"/>
      <c r="I85" s="141"/>
      <c r="J85" s="141"/>
      <c r="K85" s="141"/>
      <c r="L85" s="141"/>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row>
    <row r="86" spans="1:54" ht="26.25" customHeight="1" x14ac:dyDescent="0.25">
      <c r="A86" s="85" t="s">
        <v>433</v>
      </c>
      <c r="B86" s="86" t="s">
        <v>434</v>
      </c>
      <c r="C86" s="87"/>
      <c r="D86" s="87"/>
      <c r="E86" s="88"/>
      <c r="F86" s="218"/>
      <c r="G86" s="219"/>
      <c r="H86" s="219"/>
      <c r="I86" s="219"/>
      <c r="J86" s="219"/>
      <c r="K86" s="219"/>
      <c r="L86" s="220"/>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v>282</v>
      </c>
    </row>
    <row r="87" spans="1:54" ht="18" customHeight="1" x14ac:dyDescent="0.25">
      <c r="A87" s="85"/>
      <c r="B87" s="90" t="s">
        <v>394</v>
      </c>
      <c r="C87" s="91"/>
      <c r="D87" s="91"/>
      <c r="E87" s="91"/>
      <c r="F87" s="91"/>
      <c r="G87" s="91"/>
      <c r="H87" s="91"/>
      <c r="I87" s="92"/>
      <c r="J87" s="92"/>
      <c r="K87" s="92"/>
      <c r="L87" s="93"/>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row>
    <row r="88" spans="1:54" ht="21" customHeight="1" x14ac:dyDescent="0.25">
      <c r="A88" s="216" t="s">
        <v>435</v>
      </c>
      <c r="B88" s="217"/>
      <c r="C88" s="217"/>
      <c r="D88" s="217"/>
      <c r="E88" s="217"/>
      <c r="F88" s="140" t="s">
        <v>388</v>
      </c>
      <c r="G88" s="141"/>
      <c r="H88" s="141"/>
      <c r="I88" s="141"/>
      <c r="J88" s="141"/>
      <c r="K88" s="141"/>
      <c r="L88" s="141"/>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row>
    <row r="89" spans="1:54" ht="30.75" customHeight="1" x14ac:dyDescent="0.25">
      <c r="A89" s="85" t="s">
        <v>436</v>
      </c>
      <c r="B89" s="86" t="s">
        <v>437</v>
      </c>
      <c r="C89" s="87"/>
      <c r="D89" s="87"/>
      <c r="E89" s="88"/>
      <c r="F89" s="226"/>
      <c r="G89" s="227"/>
      <c r="H89" s="227"/>
      <c r="I89" s="227"/>
      <c r="J89" s="227"/>
      <c r="K89" s="227"/>
      <c r="L89" s="228"/>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v>283</v>
      </c>
    </row>
    <row r="90" spans="1:54" ht="26.25" customHeight="1" x14ac:dyDescent="0.25">
      <c r="A90" s="216" t="s">
        <v>438</v>
      </c>
      <c r="B90" s="217"/>
      <c r="C90" s="217"/>
      <c r="D90" s="217"/>
      <c r="E90" s="217"/>
      <c r="F90" s="140" t="s">
        <v>388</v>
      </c>
      <c r="G90" s="141"/>
      <c r="H90" s="141"/>
      <c r="I90" s="141"/>
      <c r="J90" s="141"/>
      <c r="K90" s="141"/>
      <c r="L90" s="141"/>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row>
    <row r="91" spans="1:54" ht="24.75" customHeight="1" x14ac:dyDescent="0.25">
      <c r="A91" s="85" t="s">
        <v>439</v>
      </c>
      <c r="B91" s="86" t="s">
        <v>440</v>
      </c>
      <c r="C91" s="87"/>
      <c r="D91" s="87"/>
      <c r="E91" s="88"/>
      <c r="F91" s="255"/>
      <c r="G91" s="256"/>
      <c r="H91" s="256"/>
      <c r="I91" s="256"/>
      <c r="J91" s="256"/>
      <c r="K91" s="256"/>
      <c r="L91" s="257"/>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v>284</v>
      </c>
    </row>
    <row r="92" spans="1:54" ht="22.5" customHeight="1" x14ac:dyDescent="0.25">
      <c r="A92" s="100"/>
      <c r="B92" s="101" t="s">
        <v>441</v>
      </c>
      <c r="C92" s="102"/>
      <c r="D92" s="102"/>
      <c r="E92" s="102"/>
      <c r="F92" s="102"/>
      <c r="G92" s="102"/>
      <c r="H92" s="102"/>
      <c r="I92" s="103"/>
      <c r="J92" s="103"/>
      <c r="K92" s="103"/>
      <c r="L92" s="104"/>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row>
    <row r="93" spans="1:54" ht="26.25" customHeight="1" x14ac:dyDescent="0.25">
      <c r="A93" s="216" t="s">
        <v>442</v>
      </c>
      <c r="B93" s="217"/>
      <c r="C93" s="217"/>
      <c r="D93" s="217"/>
      <c r="E93" s="217"/>
      <c r="F93" s="140" t="s">
        <v>388</v>
      </c>
      <c r="G93" s="141"/>
      <c r="H93" s="141"/>
      <c r="I93" s="141"/>
      <c r="J93" s="141"/>
      <c r="K93" s="141"/>
      <c r="L93" s="141"/>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row>
    <row r="94" spans="1:54" ht="26.25" customHeight="1" x14ac:dyDescent="0.25">
      <c r="A94" s="85" t="s">
        <v>443</v>
      </c>
      <c r="B94" s="86" t="s">
        <v>444</v>
      </c>
      <c r="C94" s="87"/>
      <c r="D94" s="87"/>
      <c r="E94" s="88"/>
      <c r="F94" s="258"/>
      <c r="G94" s="234"/>
      <c r="H94" s="234"/>
      <c r="I94" s="234"/>
      <c r="J94" s="234"/>
      <c r="K94" s="234"/>
      <c r="L94" s="235"/>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v>285</v>
      </c>
    </row>
    <row r="95" spans="1:54" ht="22.5" customHeight="1" x14ac:dyDescent="0.25">
      <c r="A95" s="236" t="s">
        <v>183</v>
      </c>
      <c r="B95" s="237"/>
      <c r="C95" s="238"/>
      <c r="D95" s="242" t="s">
        <v>445</v>
      </c>
      <c r="E95" s="263"/>
      <c r="F95" s="265" t="s">
        <v>469</v>
      </c>
      <c r="G95" s="265"/>
      <c r="H95" s="265"/>
      <c r="I95" s="265"/>
      <c r="J95" s="265"/>
      <c r="K95" s="265"/>
      <c r="L95" s="265"/>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row>
    <row r="96" spans="1:54" ht="20.25" customHeight="1" x14ac:dyDescent="0.25">
      <c r="A96" s="239"/>
      <c r="B96" s="240"/>
      <c r="C96" s="241"/>
      <c r="D96" s="249" t="s">
        <v>181</v>
      </c>
      <c r="E96" s="251"/>
      <c r="F96" s="265"/>
      <c r="G96" s="265"/>
      <c r="H96" s="265"/>
      <c r="I96" s="265"/>
      <c r="J96" s="265"/>
      <c r="K96" s="265"/>
      <c r="L96" s="265"/>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99">
        <v>555</v>
      </c>
    </row>
    <row r="97" spans="1:54" ht="18.75" customHeight="1" x14ac:dyDescent="0.25">
      <c r="A97" s="105"/>
      <c r="B97" s="106" t="s">
        <v>446</v>
      </c>
      <c r="C97" s="107"/>
      <c r="D97" s="107"/>
      <c r="E97" s="107"/>
      <c r="F97" s="107"/>
      <c r="G97" s="56"/>
      <c r="H97" s="56"/>
      <c r="I97" s="56"/>
      <c r="J97" s="107"/>
      <c r="K97" s="107"/>
      <c r="L97" s="55"/>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row>
    <row r="98" spans="1:54" ht="12" customHeight="1" x14ac:dyDescent="0.25">
      <c r="A98" s="259" t="s">
        <v>464</v>
      </c>
      <c r="B98" s="108"/>
      <c r="C98" s="109"/>
      <c r="D98" s="109"/>
      <c r="E98" s="109"/>
      <c r="F98" s="109"/>
      <c r="G98" s="109"/>
      <c r="H98" s="109"/>
      <c r="I98" s="109"/>
      <c r="J98" s="109"/>
      <c r="K98" s="109"/>
      <c r="L98" s="110"/>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row>
    <row r="99" spans="1:54" ht="21" customHeight="1" x14ac:dyDescent="0.25">
      <c r="A99" s="259"/>
      <c r="B99" s="264" t="s">
        <v>216</v>
      </c>
      <c r="C99" s="111">
        <v>2011</v>
      </c>
      <c r="D99" s="111">
        <v>2012</v>
      </c>
      <c r="E99" s="111">
        <v>2013</v>
      </c>
      <c r="F99" s="112"/>
      <c r="G99" s="112"/>
      <c r="H99" s="112"/>
      <c r="I99" s="112"/>
      <c r="J99" s="112"/>
      <c r="K99" s="112"/>
      <c r="L99" s="113"/>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row>
    <row r="100" spans="1:54" ht="19.5" customHeight="1" x14ac:dyDescent="0.25">
      <c r="A100" s="259"/>
      <c r="B100" s="264"/>
      <c r="C100" s="114"/>
      <c r="D100" s="114"/>
      <c r="E100" s="114"/>
      <c r="F100" s="112"/>
      <c r="G100" s="112"/>
      <c r="H100" s="112"/>
      <c r="I100" s="112"/>
      <c r="J100" s="112"/>
      <c r="K100" s="112"/>
      <c r="L100" s="113"/>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v>503</v>
      </c>
    </row>
    <row r="101" spans="1:54" x14ac:dyDescent="0.25">
      <c r="A101" s="259"/>
      <c r="B101" s="115"/>
      <c r="C101" s="116"/>
      <c r="D101" s="116"/>
      <c r="E101" s="116"/>
      <c r="F101" s="116"/>
      <c r="G101" s="116"/>
      <c r="H101" s="116"/>
      <c r="I101" s="116"/>
      <c r="J101" s="116"/>
      <c r="K101" s="116"/>
      <c r="L101" s="117"/>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row>
    <row r="102" spans="1:54" ht="10.5" customHeight="1" x14ac:dyDescent="0.25">
      <c r="A102" s="259" t="s">
        <v>465</v>
      </c>
      <c r="B102" s="108"/>
      <c r="C102" s="109"/>
      <c r="D102" s="109"/>
      <c r="E102" s="109"/>
      <c r="F102" s="109"/>
      <c r="G102" s="109"/>
      <c r="H102" s="109"/>
      <c r="I102" s="109"/>
      <c r="J102" s="109"/>
      <c r="K102" s="109"/>
      <c r="L102" s="110"/>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row>
    <row r="103" spans="1:54" ht="20.25" customHeight="1" x14ac:dyDescent="0.25">
      <c r="A103" s="259"/>
      <c r="B103" s="264" t="s">
        <v>215</v>
      </c>
      <c r="C103" s="111">
        <v>2011</v>
      </c>
      <c r="D103" s="111">
        <v>2012</v>
      </c>
      <c r="E103" s="111">
        <v>2013</v>
      </c>
      <c r="F103" s="112"/>
      <c r="G103" s="112"/>
      <c r="H103" s="112"/>
      <c r="I103" s="112"/>
      <c r="J103" s="112"/>
      <c r="K103" s="112"/>
      <c r="L103" s="113"/>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row>
    <row r="104" spans="1:54" ht="22.5" customHeight="1" x14ac:dyDescent="0.25">
      <c r="A104" s="259"/>
      <c r="B104" s="264"/>
      <c r="C104" s="114"/>
      <c r="D104" s="114"/>
      <c r="E104" s="114"/>
      <c r="F104" s="112"/>
      <c r="G104" s="112"/>
      <c r="H104" s="112"/>
      <c r="I104" s="112"/>
      <c r="J104" s="112"/>
      <c r="K104" s="112"/>
      <c r="L104" s="113"/>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v>504</v>
      </c>
    </row>
    <row r="105" spans="1:54" ht="12" customHeight="1" x14ac:dyDescent="0.25">
      <c r="A105" s="259"/>
      <c r="B105" s="115"/>
      <c r="C105" s="116"/>
      <c r="D105" s="116"/>
      <c r="E105" s="116"/>
      <c r="F105" s="116"/>
      <c r="G105" s="116"/>
      <c r="H105" s="116"/>
      <c r="I105" s="116"/>
      <c r="J105" s="116"/>
      <c r="K105" s="116"/>
      <c r="L105" s="117"/>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row>
    <row r="106" spans="1:54" ht="6.75" customHeight="1" thickBot="1" x14ac:dyDescent="0.3">
      <c r="A106" s="259" t="s">
        <v>466</v>
      </c>
      <c r="B106" s="108"/>
      <c r="C106" s="109"/>
      <c r="D106" s="109"/>
      <c r="E106" s="109"/>
      <c r="F106" s="109"/>
      <c r="G106" s="109"/>
      <c r="H106" s="109"/>
      <c r="I106" s="109"/>
      <c r="J106" s="109"/>
      <c r="K106" s="109"/>
      <c r="L106" s="110"/>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row>
    <row r="107" spans="1:54" ht="42.75" customHeight="1" thickBot="1" x14ac:dyDescent="0.3">
      <c r="A107" s="259"/>
      <c r="B107" s="118" t="s">
        <v>196</v>
      </c>
      <c r="C107" s="260"/>
      <c r="D107" s="261"/>
      <c r="E107" s="261"/>
      <c r="F107" s="261"/>
      <c r="G107" s="261"/>
      <c r="H107" s="261"/>
      <c r="I107" s="261"/>
      <c r="J107" s="261"/>
      <c r="K107" s="262"/>
      <c r="L107" s="113"/>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v>505</v>
      </c>
    </row>
    <row r="108" spans="1:54" ht="9" customHeight="1" x14ac:dyDescent="0.25">
      <c r="A108" s="259"/>
      <c r="B108" s="115"/>
      <c r="C108" s="116"/>
      <c r="D108" s="116"/>
      <c r="E108" s="116"/>
      <c r="F108" s="116"/>
      <c r="G108" s="116"/>
      <c r="H108" s="116"/>
      <c r="I108" s="116"/>
      <c r="J108" s="116"/>
      <c r="K108" s="116"/>
      <c r="L108" s="117"/>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row>
    <row r="109" spans="1:54" ht="14.1" customHeight="1" x14ac:dyDescent="0.25">
      <c r="A109" s="56"/>
      <c r="B109" s="75"/>
      <c r="C109" s="75"/>
      <c r="D109" s="75"/>
      <c r="E109" s="75"/>
      <c r="F109" s="75"/>
      <c r="G109" s="119"/>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row>
    <row r="110" spans="1:54" ht="14.1" hidden="1" customHeight="1" x14ac:dyDescent="0.25">
      <c r="A110" s="56"/>
      <c r="B110" s="75"/>
      <c r="C110" s="75"/>
      <c r="D110" s="120" t="s">
        <v>206</v>
      </c>
      <c r="E110" s="75" t="s">
        <v>447</v>
      </c>
      <c r="F110" s="75"/>
      <c r="G110" s="119"/>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row>
    <row r="111" spans="1:54" ht="14.1" hidden="1" customHeight="1" x14ac:dyDescent="0.25">
      <c r="A111" s="56"/>
      <c r="B111" s="75"/>
      <c r="C111" s="75"/>
      <c r="D111" s="120" t="s">
        <v>191</v>
      </c>
      <c r="E111" s="75" t="s">
        <v>448</v>
      </c>
      <c r="F111" s="75"/>
      <c r="G111" s="119"/>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row>
    <row r="112" spans="1:54" hidden="1" x14ac:dyDescent="0.25">
      <c r="A112" s="56"/>
      <c r="B112" s="75"/>
      <c r="C112" s="75"/>
      <c r="D112" s="56"/>
      <c r="E112" s="75" t="s">
        <v>248</v>
      </c>
      <c r="F112" s="75"/>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row>
    <row r="113" spans="5:5" hidden="1" x14ac:dyDescent="0.25">
      <c r="E113" s="56" t="s">
        <v>191</v>
      </c>
    </row>
    <row r="114" spans="5:5" hidden="1" x14ac:dyDescent="0.25">
      <c r="E114" s="56" t="s">
        <v>449</v>
      </c>
    </row>
    <row r="115" spans="5:5" hidden="1" x14ac:dyDescent="0.25">
      <c r="E115" s="56" t="s">
        <v>333</v>
      </c>
    </row>
    <row r="116" spans="5:5" hidden="1" x14ac:dyDescent="0.25">
      <c r="E116" s="56"/>
    </row>
    <row r="117" spans="5:5" hidden="1" x14ac:dyDescent="0.25">
      <c r="E117" s="56" t="s">
        <v>278</v>
      </c>
    </row>
    <row r="118" spans="5:5" hidden="1" x14ac:dyDescent="0.25">
      <c r="E118" s="56" t="s">
        <v>304</v>
      </c>
    </row>
    <row r="119" spans="5:5" hidden="1" x14ac:dyDescent="0.25">
      <c r="E119" s="56" t="s">
        <v>450</v>
      </c>
    </row>
    <row r="120" spans="5:5" hidden="1" x14ac:dyDescent="0.25">
      <c r="E120" s="56" t="s">
        <v>333</v>
      </c>
    </row>
    <row r="121" spans="5:5" hidden="1" x14ac:dyDescent="0.25">
      <c r="E121" s="56"/>
    </row>
    <row r="122" spans="5:5" hidden="1" x14ac:dyDescent="0.25">
      <c r="E122" s="56" t="s">
        <v>279</v>
      </c>
    </row>
    <row r="123" spans="5:5" hidden="1" x14ac:dyDescent="0.25">
      <c r="E123" s="56" t="s">
        <v>334</v>
      </c>
    </row>
    <row r="124" spans="5:5" hidden="1" x14ac:dyDescent="0.25">
      <c r="E124" s="56" t="s">
        <v>450</v>
      </c>
    </row>
    <row r="125" spans="5:5" hidden="1" x14ac:dyDescent="0.25">
      <c r="E125" s="56" t="s">
        <v>333</v>
      </c>
    </row>
    <row r="126" spans="5:5" x14ac:dyDescent="0.25">
      <c r="E126" s="56"/>
    </row>
  </sheetData>
  <mergeCells count="143">
    <mergeCell ref="A44:A46"/>
    <mergeCell ref="A47:A49"/>
    <mergeCell ref="A50:A52"/>
    <mergeCell ref="A98:A101"/>
    <mergeCell ref="A102:A105"/>
    <mergeCell ref="A106:A108"/>
    <mergeCell ref="C107:K107"/>
    <mergeCell ref="A17:A19"/>
    <mergeCell ref="A20:A22"/>
    <mergeCell ref="A23:A25"/>
    <mergeCell ref="A26:A28"/>
    <mergeCell ref="A29:A31"/>
    <mergeCell ref="A32:A34"/>
    <mergeCell ref="A35:A37"/>
    <mergeCell ref="A38:A40"/>
    <mergeCell ref="A41:A43"/>
    <mergeCell ref="A95:C96"/>
    <mergeCell ref="D95:E95"/>
    <mergeCell ref="D96:E96"/>
    <mergeCell ref="B99:B100"/>
    <mergeCell ref="B103:B104"/>
    <mergeCell ref="G95:L96"/>
    <mergeCell ref="F95:F96"/>
    <mergeCell ref="A90:E90"/>
    <mergeCell ref="F90:L90"/>
    <mergeCell ref="F91:L91"/>
    <mergeCell ref="A93:E93"/>
    <mergeCell ref="F93:L93"/>
    <mergeCell ref="F94:L94"/>
    <mergeCell ref="A85:E85"/>
    <mergeCell ref="F85:L85"/>
    <mergeCell ref="F86:L86"/>
    <mergeCell ref="A88:E88"/>
    <mergeCell ref="F88:L88"/>
    <mergeCell ref="F89:L89"/>
    <mergeCell ref="F81:L81"/>
    <mergeCell ref="F82:L82"/>
    <mergeCell ref="A83:C84"/>
    <mergeCell ref="D83:E83"/>
    <mergeCell ref="F83:F84"/>
    <mergeCell ref="G83:L83"/>
    <mergeCell ref="D84:E84"/>
    <mergeCell ref="G84:L84"/>
    <mergeCell ref="A76:E76"/>
    <mergeCell ref="F76:L76"/>
    <mergeCell ref="F77:L77"/>
    <mergeCell ref="F78:L78"/>
    <mergeCell ref="F79:L79"/>
    <mergeCell ref="F80:L80"/>
    <mergeCell ref="B71:E71"/>
    <mergeCell ref="A72:E72"/>
    <mergeCell ref="F72:L72"/>
    <mergeCell ref="F73:L73"/>
    <mergeCell ref="F74:L74"/>
    <mergeCell ref="F75:L75"/>
    <mergeCell ref="F66:L66"/>
    <mergeCell ref="F67:L67"/>
    <mergeCell ref="F68:L68"/>
    <mergeCell ref="A69:C70"/>
    <mergeCell ref="D69:E69"/>
    <mergeCell ref="F69:F70"/>
    <mergeCell ref="G69:L69"/>
    <mergeCell ref="D70:E70"/>
    <mergeCell ref="G70:L70"/>
    <mergeCell ref="A62:E62"/>
    <mergeCell ref="F62:L62"/>
    <mergeCell ref="F63:L63"/>
    <mergeCell ref="A64:E64"/>
    <mergeCell ref="F64:L64"/>
    <mergeCell ref="F65:L65"/>
    <mergeCell ref="B56:E56"/>
    <mergeCell ref="A57:E57"/>
    <mergeCell ref="F57:L57"/>
    <mergeCell ref="F58:L58"/>
    <mergeCell ref="F59:L59"/>
    <mergeCell ref="F60:L60"/>
    <mergeCell ref="C53:D53"/>
    <mergeCell ref="I53:L53"/>
    <mergeCell ref="C54:C55"/>
    <mergeCell ref="D54:D55"/>
    <mergeCell ref="E54:E55"/>
    <mergeCell ref="F54:L55"/>
    <mergeCell ref="B47:D49"/>
    <mergeCell ref="E47:G47"/>
    <mergeCell ref="H47:L49"/>
    <mergeCell ref="E49:G49"/>
    <mergeCell ref="B50:D52"/>
    <mergeCell ref="E50:G50"/>
    <mergeCell ref="H50:L52"/>
    <mergeCell ref="E52:G52"/>
    <mergeCell ref="B41:D43"/>
    <mergeCell ref="E41:G41"/>
    <mergeCell ref="H41:L43"/>
    <mergeCell ref="E43:G43"/>
    <mergeCell ref="B44:D46"/>
    <mergeCell ref="E44:G44"/>
    <mergeCell ref="H44:L46"/>
    <mergeCell ref="E46:G46"/>
    <mergeCell ref="B35:D37"/>
    <mergeCell ref="E35:G35"/>
    <mergeCell ref="H35:L37"/>
    <mergeCell ref="E37:G37"/>
    <mergeCell ref="B38:D40"/>
    <mergeCell ref="E38:G38"/>
    <mergeCell ref="H38:L40"/>
    <mergeCell ref="E40:G40"/>
    <mergeCell ref="B29:D31"/>
    <mergeCell ref="E29:G29"/>
    <mergeCell ref="H29:L31"/>
    <mergeCell ref="E31:G31"/>
    <mergeCell ref="B32:D34"/>
    <mergeCell ref="E32:G32"/>
    <mergeCell ref="H32:L34"/>
    <mergeCell ref="E34:G34"/>
    <mergeCell ref="B23:D25"/>
    <mergeCell ref="E23:G23"/>
    <mergeCell ref="H23:L25"/>
    <mergeCell ref="E25:G25"/>
    <mergeCell ref="B26:D28"/>
    <mergeCell ref="E26:G26"/>
    <mergeCell ref="H26:L28"/>
    <mergeCell ref="E28:G28"/>
    <mergeCell ref="H16:L16"/>
    <mergeCell ref="B17:D19"/>
    <mergeCell ref="E17:G17"/>
    <mergeCell ref="H17:L19"/>
    <mergeCell ref="E19:G19"/>
    <mergeCell ref="B20:D22"/>
    <mergeCell ref="E20:G20"/>
    <mergeCell ref="H20:L22"/>
    <mergeCell ref="E22:G22"/>
    <mergeCell ref="C8:E8"/>
    <mergeCell ref="C9:E9"/>
    <mergeCell ref="C10:E10"/>
    <mergeCell ref="C11:E11"/>
    <mergeCell ref="C12:E12"/>
    <mergeCell ref="B14:L14"/>
    <mergeCell ref="B2:B3"/>
    <mergeCell ref="F2:G3"/>
    <mergeCell ref="H2:L3"/>
    <mergeCell ref="C5:E5"/>
    <mergeCell ref="C6:E6"/>
    <mergeCell ref="C7:E7"/>
  </mergeCells>
  <dataValidations count="4">
    <dataValidation type="decimal" operator="greaterThanOrEqual" allowBlank="1" showInputMessage="1" showErrorMessage="1" errorTitle="Incorrect value" error="Please enter an integer number." sqref="C58:E60 IY58:JA60 SU58:SW60 ACQ58:ACS60 AMM58:AMO60 AWI58:AWK60 BGE58:BGG60 BQA58:BQC60 BZW58:BZY60 CJS58:CJU60 CTO58:CTQ60 DDK58:DDM60 DNG58:DNI60 DXC58:DXE60 EGY58:EHA60 EQU58:EQW60 FAQ58:FAS60 FKM58:FKO60 FUI58:FUK60 GEE58:GEG60 GOA58:GOC60 GXW58:GXY60 HHS58:HHU60 HRO58:HRQ60 IBK58:IBM60 ILG58:ILI60 IVC58:IVE60 JEY58:JFA60 JOU58:JOW60 JYQ58:JYS60 KIM58:KIO60 KSI58:KSK60 LCE58:LCG60 LMA58:LMC60 LVW58:LVY60 MFS58:MFU60 MPO58:MPQ60 MZK58:MZM60 NJG58:NJI60 NTC58:NTE60 OCY58:ODA60 OMU58:OMW60 OWQ58:OWS60 PGM58:PGO60 PQI58:PQK60 QAE58:QAG60 QKA58:QKC60 QTW58:QTY60 RDS58:RDU60 RNO58:RNQ60 RXK58:RXM60 SHG58:SHI60 SRC58:SRE60 TAY58:TBA60 TKU58:TKW60 TUQ58:TUS60 UEM58:UEO60 UOI58:UOK60 UYE58:UYG60 VIA58:VIC60 VRW58:VRY60 WBS58:WBU60 WLO58:WLQ60 WVK58:WVM60 C65594:E65596 IY65594:JA65596 SU65594:SW65596 ACQ65594:ACS65596 AMM65594:AMO65596 AWI65594:AWK65596 BGE65594:BGG65596 BQA65594:BQC65596 BZW65594:BZY65596 CJS65594:CJU65596 CTO65594:CTQ65596 DDK65594:DDM65596 DNG65594:DNI65596 DXC65594:DXE65596 EGY65594:EHA65596 EQU65594:EQW65596 FAQ65594:FAS65596 FKM65594:FKO65596 FUI65594:FUK65596 GEE65594:GEG65596 GOA65594:GOC65596 GXW65594:GXY65596 HHS65594:HHU65596 HRO65594:HRQ65596 IBK65594:IBM65596 ILG65594:ILI65596 IVC65594:IVE65596 JEY65594:JFA65596 JOU65594:JOW65596 JYQ65594:JYS65596 KIM65594:KIO65596 KSI65594:KSK65596 LCE65594:LCG65596 LMA65594:LMC65596 LVW65594:LVY65596 MFS65594:MFU65596 MPO65594:MPQ65596 MZK65594:MZM65596 NJG65594:NJI65596 NTC65594:NTE65596 OCY65594:ODA65596 OMU65594:OMW65596 OWQ65594:OWS65596 PGM65594:PGO65596 PQI65594:PQK65596 QAE65594:QAG65596 QKA65594:QKC65596 QTW65594:QTY65596 RDS65594:RDU65596 RNO65594:RNQ65596 RXK65594:RXM65596 SHG65594:SHI65596 SRC65594:SRE65596 TAY65594:TBA65596 TKU65594:TKW65596 TUQ65594:TUS65596 UEM65594:UEO65596 UOI65594:UOK65596 UYE65594:UYG65596 VIA65594:VIC65596 VRW65594:VRY65596 WBS65594:WBU65596 WLO65594:WLQ65596 WVK65594:WVM65596 C131130:E131132 IY131130:JA131132 SU131130:SW131132 ACQ131130:ACS131132 AMM131130:AMO131132 AWI131130:AWK131132 BGE131130:BGG131132 BQA131130:BQC131132 BZW131130:BZY131132 CJS131130:CJU131132 CTO131130:CTQ131132 DDK131130:DDM131132 DNG131130:DNI131132 DXC131130:DXE131132 EGY131130:EHA131132 EQU131130:EQW131132 FAQ131130:FAS131132 FKM131130:FKO131132 FUI131130:FUK131132 GEE131130:GEG131132 GOA131130:GOC131132 GXW131130:GXY131132 HHS131130:HHU131132 HRO131130:HRQ131132 IBK131130:IBM131132 ILG131130:ILI131132 IVC131130:IVE131132 JEY131130:JFA131132 JOU131130:JOW131132 JYQ131130:JYS131132 KIM131130:KIO131132 KSI131130:KSK131132 LCE131130:LCG131132 LMA131130:LMC131132 LVW131130:LVY131132 MFS131130:MFU131132 MPO131130:MPQ131132 MZK131130:MZM131132 NJG131130:NJI131132 NTC131130:NTE131132 OCY131130:ODA131132 OMU131130:OMW131132 OWQ131130:OWS131132 PGM131130:PGO131132 PQI131130:PQK131132 QAE131130:QAG131132 QKA131130:QKC131132 QTW131130:QTY131132 RDS131130:RDU131132 RNO131130:RNQ131132 RXK131130:RXM131132 SHG131130:SHI131132 SRC131130:SRE131132 TAY131130:TBA131132 TKU131130:TKW131132 TUQ131130:TUS131132 UEM131130:UEO131132 UOI131130:UOK131132 UYE131130:UYG131132 VIA131130:VIC131132 VRW131130:VRY131132 WBS131130:WBU131132 WLO131130:WLQ131132 WVK131130:WVM131132 C196666:E196668 IY196666:JA196668 SU196666:SW196668 ACQ196666:ACS196668 AMM196666:AMO196668 AWI196666:AWK196668 BGE196666:BGG196668 BQA196666:BQC196668 BZW196666:BZY196668 CJS196666:CJU196668 CTO196666:CTQ196668 DDK196666:DDM196668 DNG196666:DNI196668 DXC196666:DXE196668 EGY196666:EHA196668 EQU196666:EQW196668 FAQ196666:FAS196668 FKM196666:FKO196668 FUI196666:FUK196668 GEE196666:GEG196668 GOA196666:GOC196668 GXW196666:GXY196668 HHS196666:HHU196668 HRO196666:HRQ196668 IBK196666:IBM196668 ILG196666:ILI196668 IVC196666:IVE196668 JEY196666:JFA196668 JOU196666:JOW196668 JYQ196666:JYS196668 KIM196666:KIO196668 KSI196666:KSK196668 LCE196666:LCG196668 LMA196666:LMC196668 LVW196666:LVY196668 MFS196666:MFU196668 MPO196666:MPQ196668 MZK196666:MZM196668 NJG196666:NJI196668 NTC196666:NTE196668 OCY196666:ODA196668 OMU196666:OMW196668 OWQ196666:OWS196668 PGM196666:PGO196668 PQI196666:PQK196668 QAE196666:QAG196668 QKA196666:QKC196668 QTW196666:QTY196668 RDS196666:RDU196668 RNO196666:RNQ196668 RXK196666:RXM196668 SHG196666:SHI196668 SRC196666:SRE196668 TAY196666:TBA196668 TKU196666:TKW196668 TUQ196666:TUS196668 UEM196666:UEO196668 UOI196666:UOK196668 UYE196666:UYG196668 VIA196666:VIC196668 VRW196666:VRY196668 WBS196666:WBU196668 WLO196666:WLQ196668 WVK196666:WVM196668 C262202:E262204 IY262202:JA262204 SU262202:SW262204 ACQ262202:ACS262204 AMM262202:AMO262204 AWI262202:AWK262204 BGE262202:BGG262204 BQA262202:BQC262204 BZW262202:BZY262204 CJS262202:CJU262204 CTO262202:CTQ262204 DDK262202:DDM262204 DNG262202:DNI262204 DXC262202:DXE262204 EGY262202:EHA262204 EQU262202:EQW262204 FAQ262202:FAS262204 FKM262202:FKO262204 FUI262202:FUK262204 GEE262202:GEG262204 GOA262202:GOC262204 GXW262202:GXY262204 HHS262202:HHU262204 HRO262202:HRQ262204 IBK262202:IBM262204 ILG262202:ILI262204 IVC262202:IVE262204 JEY262202:JFA262204 JOU262202:JOW262204 JYQ262202:JYS262204 KIM262202:KIO262204 KSI262202:KSK262204 LCE262202:LCG262204 LMA262202:LMC262204 LVW262202:LVY262204 MFS262202:MFU262204 MPO262202:MPQ262204 MZK262202:MZM262204 NJG262202:NJI262204 NTC262202:NTE262204 OCY262202:ODA262204 OMU262202:OMW262204 OWQ262202:OWS262204 PGM262202:PGO262204 PQI262202:PQK262204 QAE262202:QAG262204 QKA262202:QKC262204 QTW262202:QTY262204 RDS262202:RDU262204 RNO262202:RNQ262204 RXK262202:RXM262204 SHG262202:SHI262204 SRC262202:SRE262204 TAY262202:TBA262204 TKU262202:TKW262204 TUQ262202:TUS262204 UEM262202:UEO262204 UOI262202:UOK262204 UYE262202:UYG262204 VIA262202:VIC262204 VRW262202:VRY262204 WBS262202:WBU262204 WLO262202:WLQ262204 WVK262202:WVM262204 C327738:E327740 IY327738:JA327740 SU327738:SW327740 ACQ327738:ACS327740 AMM327738:AMO327740 AWI327738:AWK327740 BGE327738:BGG327740 BQA327738:BQC327740 BZW327738:BZY327740 CJS327738:CJU327740 CTO327738:CTQ327740 DDK327738:DDM327740 DNG327738:DNI327740 DXC327738:DXE327740 EGY327738:EHA327740 EQU327738:EQW327740 FAQ327738:FAS327740 FKM327738:FKO327740 FUI327738:FUK327740 GEE327738:GEG327740 GOA327738:GOC327740 GXW327738:GXY327740 HHS327738:HHU327740 HRO327738:HRQ327740 IBK327738:IBM327740 ILG327738:ILI327740 IVC327738:IVE327740 JEY327738:JFA327740 JOU327738:JOW327740 JYQ327738:JYS327740 KIM327738:KIO327740 KSI327738:KSK327740 LCE327738:LCG327740 LMA327738:LMC327740 LVW327738:LVY327740 MFS327738:MFU327740 MPO327738:MPQ327740 MZK327738:MZM327740 NJG327738:NJI327740 NTC327738:NTE327740 OCY327738:ODA327740 OMU327738:OMW327740 OWQ327738:OWS327740 PGM327738:PGO327740 PQI327738:PQK327740 QAE327738:QAG327740 QKA327738:QKC327740 QTW327738:QTY327740 RDS327738:RDU327740 RNO327738:RNQ327740 RXK327738:RXM327740 SHG327738:SHI327740 SRC327738:SRE327740 TAY327738:TBA327740 TKU327738:TKW327740 TUQ327738:TUS327740 UEM327738:UEO327740 UOI327738:UOK327740 UYE327738:UYG327740 VIA327738:VIC327740 VRW327738:VRY327740 WBS327738:WBU327740 WLO327738:WLQ327740 WVK327738:WVM327740 C393274:E393276 IY393274:JA393276 SU393274:SW393276 ACQ393274:ACS393276 AMM393274:AMO393276 AWI393274:AWK393276 BGE393274:BGG393276 BQA393274:BQC393276 BZW393274:BZY393276 CJS393274:CJU393276 CTO393274:CTQ393276 DDK393274:DDM393276 DNG393274:DNI393276 DXC393274:DXE393276 EGY393274:EHA393276 EQU393274:EQW393276 FAQ393274:FAS393276 FKM393274:FKO393276 FUI393274:FUK393276 GEE393274:GEG393276 GOA393274:GOC393276 GXW393274:GXY393276 HHS393274:HHU393276 HRO393274:HRQ393276 IBK393274:IBM393276 ILG393274:ILI393276 IVC393274:IVE393276 JEY393274:JFA393276 JOU393274:JOW393276 JYQ393274:JYS393276 KIM393274:KIO393276 KSI393274:KSK393276 LCE393274:LCG393276 LMA393274:LMC393276 LVW393274:LVY393276 MFS393274:MFU393276 MPO393274:MPQ393276 MZK393274:MZM393276 NJG393274:NJI393276 NTC393274:NTE393276 OCY393274:ODA393276 OMU393274:OMW393276 OWQ393274:OWS393276 PGM393274:PGO393276 PQI393274:PQK393276 QAE393274:QAG393276 QKA393274:QKC393276 QTW393274:QTY393276 RDS393274:RDU393276 RNO393274:RNQ393276 RXK393274:RXM393276 SHG393274:SHI393276 SRC393274:SRE393276 TAY393274:TBA393276 TKU393274:TKW393276 TUQ393274:TUS393276 UEM393274:UEO393276 UOI393274:UOK393276 UYE393274:UYG393276 VIA393274:VIC393276 VRW393274:VRY393276 WBS393274:WBU393276 WLO393274:WLQ393276 WVK393274:WVM393276 C458810:E458812 IY458810:JA458812 SU458810:SW458812 ACQ458810:ACS458812 AMM458810:AMO458812 AWI458810:AWK458812 BGE458810:BGG458812 BQA458810:BQC458812 BZW458810:BZY458812 CJS458810:CJU458812 CTO458810:CTQ458812 DDK458810:DDM458812 DNG458810:DNI458812 DXC458810:DXE458812 EGY458810:EHA458812 EQU458810:EQW458812 FAQ458810:FAS458812 FKM458810:FKO458812 FUI458810:FUK458812 GEE458810:GEG458812 GOA458810:GOC458812 GXW458810:GXY458812 HHS458810:HHU458812 HRO458810:HRQ458812 IBK458810:IBM458812 ILG458810:ILI458812 IVC458810:IVE458812 JEY458810:JFA458812 JOU458810:JOW458812 JYQ458810:JYS458812 KIM458810:KIO458812 KSI458810:KSK458812 LCE458810:LCG458812 LMA458810:LMC458812 LVW458810:LVY458812 MFS458810:MFU458812 MPO458810:MPQ458812 MZK458810:MZM458812 NJG458810:NJI458812 NTC458810:NTE458812 OCY458810:ODA458812 OMU458810:OMW458812 OWQ458810:OWS458812 PGM458810:PGO458812 PQI458810:PQK458812 QAE458810:QAG458812 QKA458810:QKC458812 QTW458810:QTY458812 RDS458810:RDU458812 RNO458810:RNQ458812 RXK458810:RXM458812 SHG458810:SHI458812 SRC458810:SRE458812 TAY458810:TBA458812 TKU458810:TKW458812 TUQ458810:TUS458812 UEM458810:UEO458812 UOI458810:UOK458812 UYE458810:UYG458812 VIA458810:VIC458812 VRW458810:VRY458812 WBS458810:WBU458812 WLO458810:WLQ458812 WVK458810:WVM458812 C524346:E524348 IY524346:JA524348 SU524346:SW524348 ACQ524346:ACS524348 AMM524346:AMO524348 AWI524346:AWK524348 BGE524346:BGG524348 BQA524346:BQC524348 BZW524346:BZY524348 CJS524346:CJU524348 CTO524346:CTQ524348 DDK524346:DDM524348 DNG524346:DNI524348 DXC524346:DXE524348 EGY524346:EHA524348 EQU524346:EQW524348 FAQ524346:FAS524348 FKM524346:FKO524348 FUI524346:FUK524348 GEE524346:GEG524348 GOA524346:GOC524348 GXW524346:GXY524348 HHS524346:HHU524348 HRO524346:HRQ524348 IBK524346:IBM524348 ILG524346:ILI524348 IVC524346:IVE524348 JEY524346:JFA524348 JOU524346:JOW524348 JYQ524346:JYS524348 KIM524346:KIO524348 KSI524346:KSK524348 LCE524346:LCG524348 LMA524346:LMC524348 LVW524346:LVY524348 MFS524346:MFU524348 MPO524346:MPQ524348 MZK524346:MZM524348 NJG524346:NJI524348 NTC524346:NTE524348 OCY524346:ODA524348 OMU524346:OMW524348 OWQ524346:OWS524348 PGM524346:PGO524348 PQI524346:PQK524348 QAE524346:QAG524348 QKA524346:QKC524348 QTW524346:QTY524348 RDS524346:RDU524348 RNO524346:RNQ524348 RXK524346:RXM524348 SHG524346:SHI524348 SRC524346:SRE524348 TAY524346:TBA524348 TKU524346:TKW524348 TUQ524346:TUS524348 UEM524346:UEO524348 UOI524346:UOK524348 UYE524346:UYG524348 VIA524346:VIC524348 VRW524346:VRY524348 WBS524346:WBU524348 WLO524346:WLQ524348 WVK524346:WVM524348 C589882:E589884 IY589882:JA589884 SU589882:SW589884 ACQ589882:ACS589884 AMM589882:AMO589884 AWI589882:AWK589884 BGE589882:BGG589884 BQA589882:BQC589884 BZW589882:BZY589884 CJS589882:CJU589884 CTO589882:CTQ589884 DDK589882:DDM589884 DNG589882:DNI589884 DXC589882:DXE589884 EGY589882:EHA589884 EQU589882:EQW589884 FAQ589882:FAS589884 FKM589882:FKO589884 FUI589882:FUK589884 GEE589882:GEG589884 GOA589882:GOC589884 GXW589882:GXY589884 HHS589882:HHU589884 HRO589882:HRQ589884 IBK589882:IBM589884 ILG589882:ILI589884 IVC589882:IVE589884 JEY589882:JFA589884 JOU589882:JOW589884 JYQ589882:JYS589884 KIM589882:KIO589884 KSI589882:KSK589884 LCE589882:LCG589884 LMA589882:LMC589884 LVW589882:LVY589884 MFS589882:MFU589884 MPO589882:MPQ589884 MZK589882:MZM589884 NJG589882:NJI589884 NTC589882:NTE589884 OCY589882:ODA589884 OMU589882:OMW589884 OWQ589882:OWS589884 PGM589882:PGO589884 PQI589882:PQK589884 QAE589882:QAG589884 QKA589882:QKC589884 QTW589882:QTY589884 RDS589882:RDU589884 RNO589882:RNQ589884 RXK589882:RXM589884 SHG589882:SHI589884 SRC589882:SRE589884 TAY589882:TBA589884 TKU589882:TKW589884 TUQ589882:TUS589884 UEM589882:UEO589884 UOI589882:UOK589884 UYE589882:UYG589884 VIA589882:VIC589884 VRW589882:VRY589884 WBS589882:WBU589884 WLO589882:WLQ589884 WVK589882:WVM589884 C655418:E655420 IY655418:JA655420 SU655418:SW655420 ACQ655418:ACS655420 AMM655418:AMO655420 AWI655418:AWK655420 BGE655418:BGG655420 BQA655418:BQC655420 BZW655418:BZY655420 CJS655418:CJU655420 CTO655418:CTQ655420 DDK655418:DDM655420 DNG655418:DNI655420 DXC655418:DXE655420 EGY655418:EHA655420 EQU655418:EQW655420 FAQ655418:FAS655420 FKM655418:FKO655420 FUI655418:FUK655420 GEE655418:GEG655420 GOA655418:GOC655420 GXW655418:GXY655420 HHS655418:HHU655420 HRO655418:HRQ655420 IBK655418:IBM655420 ILG655418:ILI655420 IVC655418:IVE655420 JEY655418:JFA655420 JOU655418:JOW655420 JYQ655418:JYS655420 KIM655418:KIO655420 KSI655418:KSK655420 LCE655418:LCG655420 LMA655418:LMC655420 LVW655418:LVY655420 MFS655418:MFU655420 MPO655418:MPQ655420 MZK655418:MZM655420 NJG655418:NJI655420 NTC655418:NTE655420 OCY655418:ODA655420 OMU655418:OMW655420 OWQ655418:OWS655420 PGM655418:PGO655420 PQI655418:PQK655420 QAE655418:QAG655420 QKA655418:QKC655420 QTW655418:QTY655420 RDS655418:RDU655420 RNO655418:RNQ655420 RXK655418:RXM655420 SHG655418:SHI655420 SRC655418:SRE655420 TAY655418:TBA655420 TKU655418:TKW655420 TUQ655418:TUS655420 UEM655418:UEO655420 UOI655418:UOK655420 UYE655418:UYG655420 VIA655418:VIC655420 VRW655418:VRY655420 WBS655418:WBU655420 WLO655418:WLQ655420 WVK655418:WVM655420 C720954:E720956 IY720954:JA720956 SU720954:SW720956 ACQ720954:ACS720956 AMM720954:AMO720956 AWI720954:AWK720956 BGE720954:BGG720956 BQA720954:BQC720956 BZW720954:BZY720956 CJS720954:CJU720956 CTO720954:CTQ720956 DDK720954:DDM720956 DNG720954:DNI720956 DXC720954:DXE720956 EGY720954:EHA720956 EQU720954:EQW720956 FAQ720954:FAS720956 FKM720954:FKO720956 FUI720954:FUK720956 GEE720954:GEG720956 GOA720954:GOC720956 GXW720954:GXY720956 HHS720954:HHU720956 HRO720954:HRQ720956 IBK720954:IBM720956 ILG720954:ILI720956 IVC720954:IVE720956 JEY720954:JFA720956 JOU720954:JOW720956 JYQ720954:JYS720956 KIM720954:KIO720956 KSI720954:KSK720956 LCE720954:LCG720956 LMA720954:LMC720956 LVW720954:LVY720956 MFS720954:MFU720956 MPO720954:MPQ720956 MZK720954:MZM720956 NJG720954:NJI720956 NTC720954:NTE720956 OCY720954:ODA720956 OMU720954:OMW720956 OWQ720954:OWS720956 PGM720954:PGO720956 PQI720954:PQK720956 QAE720954:QAG720956 QKA720954:QKC720956 QTW720954:QTY720956 RDS720954:RDU720956 RNO720954:RNQ720956 RXK720954:RXM720956 SHG720954:SHI720956 SRC720954:SRE720956 TAY720954:TBA720956 TKU720954:TKW720956 TUQ720954:TUS720956 UEM720954:UEO720956 UOI720954:UOK720956 UYE720954:UYG720956 VIA720954:VIC720956 VRW720954:VRY720956 WBS720954:WBU720956 WLO720954:WLQ720956 WVK720954:WVM720956 C786490:E786492 IY786490:JA786492 SU786490:SW786492 ACQ786490:ACS786492 AMM786490:AMO786492 AWI786490:AWK786492 BGE786490:BGG786492 BQA786490:BQC786492 BZW786490:BZY786492 CJS786490:CJU786492 CTO786490:CTQ786492 DDK786490:DDM786492 DNG786490:DNI786492 DXC786490:DXE786492 EGY786490:EHA786492 EQU786490:EQW786492 FAQ786490:FAS786492 FKM786490:FKO786492 FUI786490:FUK786492 GEE786490:GEG786492 GOA786490:GOC786492 GXW786490:GXY786492 HHS786490:HHU786492 HRO786490:HRQ786492 IBK786490:IBM786492 ILG786490:ILI786492 IVC786490:IVE786492 JEY786490:JFA786492 JOU786490:JOW786492 JYQ786490:JYS786492 KIM786490:KIO786492 KSI786490:KSK786492 LCE786490:LCG786492 LMA786490:LMC786492 LVW786490:LVY786492 MFS786490:MFU786492 MPO786490:MPQ786492 MZK786490:MZM786492 NJG786490:NJI786492 NTC786490:NTE786492 OCY786490:ODA786492 OMU786490:OMW786492 OWQ786490:OWS786492 PGM786490:PGO786492 PQI786490:PQK786492 QAE786490:QAG786492 QKA786490:QKC786492 QTW786490:QTY786492 RDS786490:RDU786492 RNO786490:RNQ786492 RXK786490:RXM786492 SHG786490:SHI786492 SRC786490:SRE786492 TAY786490:TBA786492 TKU786490:TKW786492 TUQ786490:TUS786492 UEM786490:UEO786492 UOI786490:UOK786492 UYE786490:UYG786492 VIA786490:VIC786492 VRW786490:VRY786492 WBS786490:WBU786492 WLO786490:WLQ786492 WVK786490:WVM786492 C852026:E852028 IY852026:JA852028 SU852026:SW852028 ACQ852026:ACS852028 AMM852026:AMO852028 AWI852026:AWK852028 BGE852026:BGG852028 BQA852026:BQC852028 BZW852026:BZY852028 CJS852026:CJU852028 CTO852026:CTQ852028 DDK852026:DDM852028 DNG852026:DNI852028 DXC852026:DXE852028 EGY852026:EHA852028 EQU852026:EQW852028 FAQ852026:FAS852028 FKM852026:FKO852028 FUI852026:FUK852028 GEE852026:GEG852028 GOA852026:GOC852028 GXW852026:GXY852028 HHS852026:HHU852028 HRO852026:HRQ852028 IBK852026:IBM852028 ILG852026:ILI852028 IVC852026:IVE852028 JEY852026:JFA852028 JOU852026:JOW852028 JYQ852026:JYS852028 KIM852026:KIO852028 KSI852026:KSK852028 LCE852026:LCG852028 LMA852026:LMC852028 LVW852026:LVY852028 MFS852026:MFU852028 MPO852026:MPQ852028 MZK852026:MZM852028 NJG852026:NJI852028 NTC852026:NTE852028 OCY852026:ODA852028 OMU852026:OMW852028 OWQ852026:OWS852028 PGM852026:PGO852028 PQI852026:PQK852028 QAE852026:QAG852028 QKA852026:QKC852028 QTW852026:QTY852028 RDS852026:RDU852028 RNO852026:RNQ852028 RXK852026:RXM852028 SHG852026:SHI852028 SRC852026:SRE852028 TAY852026:TBA852028 TKU852026:TKW852028 TUQ852026:TUS852028 UEM852026:UEO852028 UOI852026:UOK852028 UYE852026:UYG852028 VIA852026:VIC852028 VRW852026:VRY852028 WBS852026:WBU852028 WLO852026:WLQ852028 WVK852026:WVM852028 C917562:E917564 IY917562:JA917564 SU917562:SW917564 ACQ917562:ACS917564 AMM917562:AMO917564 AWI917562:AWK917564 BGE917562:BGG917564 BQA917562:BQC917564 BZW917562:BZY917564 CJS917562:CJU917564 CTO917562:CTQ917564 DDK917562:DDM917564 DNG917562:DNI917564 DXC917562:DXE917564 EGY917562:EHA917564 EQU917562:EQW917564 FAQ917562:FAS917564 FKM917562:FKO917564 FUI917562:FUK917564 GEE917562:GEG917564 GOA917562:GOC917564 GXW917562:GXY917564 HHS917562:HHU917564 HRO917562:HRQ917564 IBK917562:IBM917564 ILG917562:ILI917564 IVC917562:IVE917564 JEY917562:JFA917564 JOU917562:JOW917564 JYQ917562:JYS917564 KIM917562:KIO917564 KSI917562:KSK917564 LCE917562:LCG917564 LMA917562:LMC917564 LVW917562:LVY917564 MFS917562:MFU917564 MPO917562:MPQ917564 MZK917562:MZM917564 NJG917562:NJI917564 NTC917562:NTE917564 OCY917562:ODA917564 OMU917562:OMW917564 OWQ917562:OWS917564 PGM917562:PGO917564 PQI917562:PQK917564 QAE917562:QAG917564 QKA917562:QKC917564 QTW917562:QTY917564 RDS917562:RDU917564 RNO917562:RNQ917564 RXK917562:RXM917564 SHG917562:SHI917564 SRC917562:SRE917564 TAY917562:TBA917564 TKU917562:TKW917564 TUQ917562:TUS917564 UEM917562:UEO917564 UOI917562:UOK917564 UYE917562:UYG917564 VIA917562:VIC917564 VRW917562:VRY917564 WBS917562:WBU917564 WLO917562:WLQ917564 WVK917562:WVM917564 C983098:E983100 IY983098:JA983100 SU983098:SW983100 ACQ983098:ACS983100 AMM983098:AMO983100 AWI983098:AWK983100 BGE983098:BGG983100 BQA983098:BQC983100 BZW983098:BZY983100 CJS983098:CJU983100 CTO983098:CTQ983100 DDK983098:DDM983100 DNG983098:DNI983100 DXC983098:DXE983100 EGY983098:EHA983100 EQU983098:EQW983100 FAQ983098:FAS983100 FKM983098:FKO983100 FUI983098:FUK983100 GEE983098:GEG983100 GOA983098:GOC983100 GXW983098:GXY983100 HHS983098:HHU983100 HRO983098:HRQ983100 IBK983098:IBM983100 ILG983098:ILI983100 IVC983098:IVE983100 JEY983098:JFA983100 JOU983098:JOW983100 JYQ983098:JYS983100 KIM983098:KIO983100 KSI983098:KSK983100 LCE983098:LCG983100 LMA983098:LMC983100 LVW983098:LVY983100 MFS983098:MFU983100 MPO983098:MPQ983100 MZK983098:MZM983100 NJG983098:NJI983100 NTC983098:NTE983100 OCY983098:ODA983100 OMU983098:OMW983100 OWQ983098:OWS983100 PGM983098:PGO983100 PQI983098:PQK983100 QAE983098:QAG983100 QKA983098:QKC983100 QTW983098:QTY983100 RDS983098:RDU983100 RNO983098:RNQ983100 RXK983098:RXM983100 SHG983098:SHI983100 SRC983098:SRE983100 TAY983098:TBA983100 TKU983098:TKW983100 TUQ983098:TUS983100 UEM983098:UEO983100 UOI983098:UOK983100 UYE983098:UYG983100 VIA983098:VIC983100 VRW983098:VRY983100 WBS983098:WBU983100 WLO983098:WLQ983100 WVK983098:WVM983100">
      <formula1>0</formula1>
    </dataValidation>
    <dataValidation type="list" allowBlank="1" showInputMessage="1" showErrorMessage="1" sqref="G70:L70 JC70:JH70 SY70:TD70 ACU70:ACZ70 AMQ70:AMV70 AWM70:AWR70 BGI70:BGN70 BQE70:BQJ70 CAA70:CAF70 CJW70:CKB70 CTS70:CTX70 DDO70:DDT70 DNK70:DNP70 DXG70:DXL70 EHC70:EHH70 EQY70:ERD70 FAU70:FAZ70 FKQ70:FKV70 FUM70:FUR70 GEI70:GEN70 GOE70:GOJ70 GYA70:GYF70 HHW70:HIB70 HRS70:HRX70 IBO70:IBT70 ILK70:ILP70 IVG70:IVL70 JFC70:JFH70 JOY70:JPD70 JYU70:JYZ70 KIQ70:KIV70 KSM70:KSR70 LCI70:LCN70 LME70:LMJ70 LWA70:LWF70 MFW70:MGB70 MPS70:MPX70 MZO70:MZT70 NJK70:NJP70 NTG70:NTL70 ODC70:ODH70 OMY70:OND70 OWU70:OWZ70 PGQ70:PGV70 PQM70:PQR70 QAI70:QAN70 QKE70:QKJ70 QUA70:QUF70 RDW70:REB70 RNS70:RNX70 RXO70:RXT70 SHK70:SHP70 SRG70:SRL70 TBC70:TBH70 TKY70:TLD70 TUU70:TUZ70 UEQ70:UEV70 UOM70:UOR70 UYI70:UYN70 VIE70:VIJ70 VSA70:VSF70 WBW70:WCB70 WLS70:WLX70 WVO70:WVT70 G65606:L65606 JC65606:JH65606 SY65606:TD65606 ACU65606:ACZ65606 AMQ65606:AMV65606 AWM65606:AWR65606 BGI65606:BGN65606 BQE65606:BQJ65606 CAA65606:CAF65606 CJW65606:CKB65606 CTS65606:CTX65606 DDO65606:DDT65606 DNK65606:DNP65606 DXG65606:DXL65606 EHC65606:EHH65606 EQY65606:ERD65606 FAU65606:FAZ65606 FKQ65606:FKV65606 FUM65606:FUR65606 GEI65606:GEN65606 GOE65606:GOJ65606 GYA65606:GYF65606 HHW65606:HIB65606 HRS65606:HRX65606 IBO65606:IBT65606 ILK65606:ILP65606 IVG65606:IVL65606 JFC65606:JFH65606 JOY65606:JPD65606 JYU65606:JYZ65606 KIQ65606:KIV65606 KSM65606:KSR65606 LCI65606:LCN65606 LME65606:LMJ65606 LWA65606:LWF65606 MFW65606:MGB65606 MPS65606:MPX65606 MZO65606:MZT65606 NJK65606:NJP65606 NTG65606:NTL65606 ODC65606:ODH65606 OMY65606:OND65606 OWU65606:OWZ65606 PGQ65606:PGV65606 PQM65606:PQR65606 QAI65606:QAN65606 QKE65606:QKJ65606 QUA65606:QUF65606 RDW65606:REB65606 RNS65606:RNX65606 RXO65606:RXT65606 SHK65606:SHP65606 SRG65606:SRL65606 TBC65606:TBH65606 TKY65606:TLD65606 TUU65606:TUZ65606 UEQ65606:UEV65606 UOM65606:UOR65606 UYI65606:UYN65606 VIE65606:VIJ65606 VSA65606:VSF65606 WBW65606:WCB65606 WLS65606:WLX65606 WVO65606:WVT65606 G131142:L131142 JC131142:JH131142 SY131142:TD131142 ACU131142:ACZ131142 AMQ131142:AMV131142 AWM131142:AWR131142 BGI131142:BGN131142 BQE131142:BQJ131142 CAA131142:CAF131142 CJW131142:CKB131142 CTS131142:CTX131142 DDO131142:DDT131142 DNK131142:DNP131142 DXG131142:DXL131142 EHC131142:EHH131142 EQY131142:ERD131142 FAU131142:FAZ131142 FKQ131142:FKV131142 FUM131142:FUR131142 GEI131142:GEN131142 GOE131142:GOJ131142 GYA131142:GYF131142 HHW131142:HIB131142 HRS131142:HRX131142 IBO131142:IBT131142 ILK131142:ILP131142 IVG131142:IVL131142 JFC131142:JFH131142 JOY131142:JPD131142 JYU131142:JYZ131142 KIQ131142:KIV131142 KSM131142:KSR131142 LCI131142:LCN131142 LME131142:LMJ131142 LWA131142:LWF131142 MFW131142:MGB131142 MPS131142:MPX131142 MZO131142:MZT131142 NJK131142:NJP131142 NTG131142:NTL131142 ODC131142:ODH131142 OMY131142:OND131142 OWU131142:OWZ131142 PGQ131142:PGV131142 PQM131142:PQR131142 QAI131142:QAN131142 QKE131142:QKJ131142 QUA131142:QUF131142 RDW131142:REB131142 RNS131142:RNX131142 RXO131142:RXT131142 SHK131142:SHP131142 SRG131142:SRL131142 TBC131142:TBH131142 TKY131142:TLD131142 TUU131142:TUZ131142 UEQ131142:UEV131142 UOM131142:UOR131142 UYI131142:UYN131142 VIE131142:VIJ131142 VSA131142:VSF131142 WBW131142:WCB131142 WLS131142:WLX131142 WVO131142:WVT131142 G196678:L196678 JC196678:JH196678 SY196678:TD196678 ACU196678:ACZ196678 AMQ196678:AMV196678 AWM196678:AWR196678 BGI196678:BGN196678 BQE196678:BQJ196678 CAA196678:CAF196678 CJW196678:CKB196678 CTS196678:CTX196678 DDO196678:DDT196678 DNK196678:DNP196678 DXG196678:DXL196678 EHC196678:EHH196678 EQY196678:ERD196678 FAU196678:FAZ196678 FKQ196678:FKV196678 FUM196678:FUR196678 GEI196678:GEN196678 GOE196678:GOJ196678 GYA196678:GYF196678 HHW196678:HIB196678 HRS196678:HRX196678 IBO196678:IBT196678 ILK196678:ILP196678 IVG196678:IVL196678 JFC196678:JFH196678 JOY196678:JPD196678 JYU196678:JYZ196678 KIQ196678:KIV196678 KSM196678:KSR196678 LCI196678:LCN196678 LME196678:LMJ196678 LWA196678:LWF196678 MFW196678:MGB196678 MPS196678:MPX196678 MZO196678:MZT196678 NJK196678:NJP196678 NTG196678:NTL196678 ODC196678:ODH196678 OMY196678:OND196678 OWU196678:OWZ196678 PGQ196678:PGV196678 PQM196678:PQR196678 QAI196678:QAN196678 QKE196678:QKJ196678 QUA196678:QUF196678 RDW196678:REB196678 RNS196678:RNX196678 RXO196678:RXT196678 SHK196678:SHP196678 SRG196678:SRL196678 TBC196678:TBH196678 TKY196678:TLD196678 TUU196678:TUZ196678 UEQ196678:UEV196678 UOM196678:UOR196678 UYI196678:UYN196678 VIE196678:VIJ196678 VSA196678:VSF196678 WBW196678:WCB196678 WLS196678:WLX196678 WVO196678:WVT196678 G262214:L262214 JC262214:JH262214 SY262214:TD262214 ACU262214:ACZ262214 AMQ262214:AMV262214 AWM262214:AWR262214 BGI262214:BGN262214 BQE262214:BQJ262214 CAA262214:CAF262214 CJW262214:CKB262214 CTS262214:CTX262214 DDO262214:DDT262214 DNK262214:DNP262214 DXG262214:DXL262214 EHC262214:EHH262214 EQY262214:ERD262214 FAU262214:FAZ262214 FKQ262214:FKV262214 FUM262214:FUR262214 GEI262214:GEN262214 GOE262214:GOJ262214 GYA262214:GYF262214 HHW262214:HIB262214 HRS262214:HRX262214 IBO262214:IBT262214 ILK262214:ILP262214 IVG262214:IVL262214 JFC262214:JFH262214 JOY262214:JPD262214 JYU262214:JYZ262214 KIQ262214:KIV262214 KSM262214:KSR262214 LCI262214:LCN262214 LME262214:LMJ262214 LWA262214:LWF262214 MFW262214:MGB262214 MPS262214:MPX262214 MZO262214:MZT262214 NJK262214:NJP262214 NTG262214:NTL262214 ODC262214:ODH262214 OMY262214:OND262214 OWU262214:OWZ262214 PGQ262214:PGV262214 PQM262214:PQR262214 QAI262214:QAN262214 QKE262214:QKJ262214 QUA262214:QUF262214 RDW262214:REB262214 RNS262214:RNX262214 RXO262214:RXT262214 SHK262214:SHP262214 SRG262214:SRL262214 TBC262214:TBH262214 TKY262214:TLD262214 TUU262214:TUZ262214 UEQ262214:UEV262214 UOM262214:UOR262214 UYI262214:UYN262214 VIE262214:VIJ262214 VSA262214:VSF262214 WBW262214:WCB262214 WLS262214:WLX262214 WVO262214:WVT262214 G327750:L327750 JC327750:JH327750 SY327750:TD327750 ACU327750:ACZ327750 AMQ327750:AMV327750 AWM327750:AWR327750 BGI327750:BGN327750 BQE327750:BQJ327750 CAA327750:CAF327750 CJW327750:CKB327750 CTS327750:CTX327750 DDO327750:DDT327750 DNK327750:DNP327750 DXG327750:DXL327750 EHC327750:EHH327750 EQY327750:ERD327750 FAU327750:FAZ327750 FKQ327750:FKV327750 FUM327750:FUR327750 GEI327750:GEN327750 GOE327750:GOJ327750 GYA327750:GYF327750 HHW327750:HIB327750 HRS327750:HRX327750 IBO327750:IBT327750 ILK327750:ILP327750 IVG327750:IVL327750 JFC327750:JFH327750 JOY327750:JPD327750 JYU327750:JYZ327750 KIQ327750:KIV327750 KSM327750:KSR327750 LCI327750:LCN327750 LME327750:LMJ327750 LWA327750:LWF327750 MFW327750:MGB327750 MPS327750:MPX327750 MZO327750:MZT327750 NJK327750:NJP327750 NTG327750:NTL327750 ODC327750:ODH327750 OMY327750:OND327750 OWU327750:OWZ327750 PGQ327750:PGV327750 PQM327750:PQR327750 QAI327750:QAN327750 QKE327750:QKJ327750 QUA327750:QUF327750 RDW327750:REB327750 RNS327750:RNX327750 RXO327750:RXT327750 SHK327750:SHP327750 SRG327750:SRL327750 TBC327750:TBH327750 TKY327750:TLD327750 TUU327750:TUZ327750 UEQ327750:UEV327750 UOM327750:UOR327750 UYI327750:UYN327750 VIE327750:VIJ327750 VSA327750:VSF327750 WBW327750:WCB327750 WLS327750:WLX327750 WVO327750:WVT327750 G393286:L393286 JC393286:JH393286 SY393286:TD393286 ACU393286:ACZ393286 AMQ393286:AMV393286 AWM393286:AWR393286 BGI393286:BGN393286 BQE393286:BQJ393286 CAA393286:CAF393286 CJW393286:CKB393286 CTS393286:CTX393286 DDO393286:DDT393286 DNK393286:DNP393286 DXG393286:DXL393286 EHC393286:EHH393286 EQY393286:ERD393286 FAU393286:FAZ393286 FKQ393286:FKV393286 FUM393286:FUR393286 GEI393286:GEN393286 GOE393286:GOJ393286 GYA393286:GYF393286 HHW393286:HIB393286 HRS393286:HRX393286 IBO393286:IBT393286 ILK393286:ILP393286 IVG393286:IVL393286 JFC393286:JFH393286 JOY393286:JPD393286 JYU393286:JYZ393286 KIQ393286:KIV393286 KSM393286:KSR393286 LCI393286:LCN393286 LME393286:LMJ393286 LWA393286:LWF393286 MFW393286:MGB393286 MPS393286:MPX393286 MZO393286:MZT393286 NJK393286:NJP393286 NTG393286:NTL393286 ODC393286:ODH393286 OMY393286:OND393286 OWU393286:OWZ393286 PGQ393286:PGV393286 PQM393286:PQR393286 QAI393286:QAN393286 QKE393286:QKJ393286 QUA393286:QUF393286 RDW393286:REB393286 RNS393286:RNX393286 RXO393286:RXT393286 SHK393286:SHP393286 SRG393286:SRL393286 TBC393286:TBH393286 TKY393286:TLD393286 TUU393286:TUZ393286 UEQ393286:UEV393286 UOM393286:UOR393286 UYI393286:UYN393286 VIE393286:VIJ393286 VSA393286:VSF393286 WBW393286:WCB393286 WLS393286:WLX393286 WVO393286:WVT393286 G458822:L458822 JC458822:JH458822 SY458822:TD458822 ACU458822:ACZ458822 AMQ458822:AMV458822 AWM458822:AWR458822 BGI458822:BGN458822 BQE458822:BQJ458822 CAA458822:CAF458822 CJW458822:CKB458822 CTS458822:CTX458822 DDO458822:DDT458822 DNK458822:DNP458822 DXG458822:DXL458822 EHC458822:EHH458822 EQY458822:ERD458822 FAU458822:FAZ458822 FKQ458822:FKV458822 FUM458822:FUR458822 GEI458822:GEN458822 GOE458822:GOJ458822 GYA458822:GYF458822 HHW458822:HIB458822 HRS458822:HRX458822 IBO458822:IBT458822 ILK458822:ILP458822 IVG458822:IVL458822 JFC458822:JFH458822 JOY458822:JPD458822 JYU458822:JYZ458822 KIQ458822:KIV458822 KSM458822:KSR458822 LCI458822:LCN458822 LME458822:LMJ458822 LWA458822:LWF458822 MFW458822:MGB458822 MPS458822:MPX458822 MZO458822:MZT458822 NJK458822:NJP458822 NTG458822:NTL458822 ODC458822:ODH458822 OMY458822:OND458822 OWU458822:OWZ458822 PGQ458822:PGV458822 PQM458822:PQR458822 QAI458822:QAN458822 QKE458822:QKJ458822 QUA458822:QUF458822 RDW458822:REB458822 RNS458822:RNX458822 RXO458822:RXT458822 SHK458822:SHP458822 SRG458822:SRL458822 TBC458822:TBH458822 TKY458822:TLD458822 TUU458822:TUZ458822 UEQ458822:UEV458822 UOM458822:UOR458822 UYI458822:UYN458822 VIE458822:VIJ458822 VSA458822:VSF458822 WBW458822:WCB458822 WLS458822:WLX458822 WVO458822:WVT458822 G524358:L524358 JC524358:JH524358 SY524358:TD524358 ACU524358:ACZ524358 AMQ524358:AMV524358 AWM524358:AWR524358 BGI524358:BGN524358 BQE524358:BQJ524358 CAA524358:CAF524358 CJW524358:CKB524358 CTS524358:CTX524358 DDO524358:DDT524358 DNK524358:DNP524358 DXG524358:DXL524358 EHC524358:EHH524358 EQY524358:ERD524358 FAU524358:FAZ524358 FKQ524358:FKV524358 FUM524358:FUR524358 GEI524358:GEN524358 GOE524358:GOJ524358 GYA524358:GYF524358 HHW524358:HIB524358 HRS524358:HRX524358 IBO524358:IBT524358 ILK524358:ILP524358 IVG524358:IVL524358 JFC524358:JFH524358 JOY524358:JPD524358 JYU524358:JYZ524358 KIQ524358:KIV524358 KSM524358:KSR524358 LCI524358:LCN524358 LME524358:LMJ524358 LWA524358:LWF524358 MFW524358:MGB524358 MPS524358:MPX524358 MZO524358:MZT524358 NJK524358:NJP524358 NTG524358:NTL524358 ODC524358:ODH524358 OMY524358:OND524358 OWU524358:OWZ524358 PGQ524358:PGV524358 PQM524358:PQR524358 QAI524358:QAN524358 QKE524358:QKJ524358 QUA524358:QUF524358 RDW524358:REB524358 RNS524358:RNX524358 RXO524358:RXT524358 SHK524358:SHP524358 SRG524358:SRL524358 TBC524358:TBH524358 TKY524358:TLD524358 TUU524358:TUZ524358 UEQ524358:UEV524358 UOM524358:UOR524358 UYI524358:UYN524358 VIE524358:VIJ524358 VSA524358:VSF524358 WBW524358:WCB524358 WLS524358:WLX524358 WVO524358:WVT524358 G589894:L589894 JC589894:JH589894 SY589894:TD589894 ACU589894:ACZ589894 AMQ589894:AMV589894 AWM589894:AWR589894 BGI589894:BGN589894 BQE589894:BQJ589894 CAA589894:CAF589894 CJW589894:CKB589894 CTS589894:CTX589894 DDO589894:DDT589894 DNK589894:DNP589894 DXG589894:DXL589894 EHC589894:EHH589894 EQY589894:ERD589894 FAU589894:FAZ589894 FKQ589894:FKV589894 FUM589894:FUR589894 GEI589894:GEN589894 GOE589894:GOJ589894 GYA589894:GYF589894 HHW589894:HIB589894 HRS589894:HRX589894 IBO589894:IBT589894 ILK589894:ILP589894 IVG589894:IVL589894 JFC589894:JFH589894 JOY589894:JPD589894 JYU589894:JYZ589894 KIQ589894:KIV589894 KSM589894:KSR589894 LCI589894:LCN589894 LME589894:LMJ589894 LWA589894:LWF589894 MFW589894:MGB589894 MPS589894:MPX589894 MZO589894:MZT589894 NJK589894:NJP589894 NTG589894:NTL589894 ODC589894:ODH589894 OMY589894:OND589894 OWU589894:OWZ589894 PGQ589894:PGV589894 PQM589894:PQR589894 QAI589894:QAN589894 QKE589894:QKJ589894 QUA589894:QUF589894 RDW589894:REB589894 RNS589894:RNX589894 RXO589894:RXT589894 SHK589894:SHP589894 SRG589894:SRL589894 TBC589894:TBH589894 TKY589894:TLD589894 TUU589894:TUZ589894 UEQ589894:UEV589894 UOM589894:UOR589894 UYI589894:UYN589894 VIE589894:VIJ589894 VSA589894:VSF589894 WBW589894:WCB589894 WLS589894:WLX589894 WVO589894:WVT589894 G655430:L655430 JC655430:JH655430 SY655430:TD655430 ACU655430:ACZ655430 AMQ655430:AMV655430 AWM655430:AWR655430 BGI655430:BGN655430 BQE655430:BQJ655430 CAA655430:CAF655430 CJW655430:CKB655430 CTS655430:CTX655430 DDO655430:DDT655430 DNK655430:DNP655430 DXG655430:DXL655430 EHC655430:EHH655430 EQY655430:ERD655430 FAU655430:FAZ655430 FKQ655430:FKV655430 FUM655430:FUR655430 GEI655430:GEN655430 GOE655430:GOJ655430 GYA655430:GYF655430 HHW655430:HIB655430 HRS655430:HRX655430 IBO655430:IBT655430 ILK655430:ILP655430 IVG655430:IVL655430 JFC655430:JFH655430 JOY655430:JPD655430 JYU655430:JYZ655430 KIQ655430:KIV655430 KSM655430:KSR655430 LCI655430:LCN655430 LME655430:LMJ655430 LWA655430:LWF655430 MFW655430:MGB655430 MPS655430:MPX655430 MZO655430:MZT655430 NJK655430:NJP655430 NTG655430:NTL655430 ODC655430:ODH655430 OMY655430:OND655430 OWU655430:OWZ655430 PGQ655430:PGV655430 PQM655430:PQR655430 QAI655430:QAN655430 QKE655430:QKJ655430 QUA655430:QUF655430 RDW655430:REB655430 RNS655430:RNX655430 RXO655430:RXT655430 SHK655430:SHP655430 SRG655430:SRL655430 TBC655430:TBH655430 TKY655430:TLD655430 TUU655430:TUZ655430 UEQ655430:UEV655430 UOM655430:UOR655430 UYI655430:UYN655430 VIE655430:VIJ655430 VSA655430:VSF655430 WBW655430:WCB655430 WLS655430:WLX655430 WVO655430:WVT655430 G720966:L720966 JC720966:JH720966 SY720966:TD720966 ACU720966:ACZ720966 AMQ720966:AMV720966 AWM720966:AWR720966 BGI720966:BGN720966 BQE720966:BQJ720966 CAA720966:CAF720966 CJW720966:CKB720966 CTS720966:CTX720966 DDO720966:DDT720966 DNK720966:DNP720966 DXG720966:DXL720966 EHC720966:EHH720966 EQY720966:ERD720966 FAU720966:FAZ720966 FKQ720966:FKV720966 FUM720966:FUR720966 GEI720966:GEN720966 GOE720966:GOJ720966 GYA720966:GYF720966 HHW720966:HIB720966 HRS720966:HRX720966 IBO720966:IBT720966 ILK720966:ILP720966 IVG720966:IVL720966 JFC720966:JFH720966 JOY720966:JPD720966 JYU720966:JYZ720966 KIQ720966:KIV720966 KSM720966:KSR720966 LCI720966:LCN720966 LME720966:LMJ720966 LWA720966:LWF720966 MFW720966:MGB720966 MPS720966:MPX720966 MZO720966:MZT720966 NJK720966:NJP720966 NTG720966:NTL720966 ODC720966:ODH720966 OMY720966:OND720966 OWU720966:OWZ720966 PGQ720966:PGV720966 PQM720966:PQR720966 QAI720966:QAN720966 QKE720966:QKJ720966 QUA720966:QUF720966 RDW720966:REB720966 RNS720966:RNX720966 RXO720966:RXT720966 SHK720966:SHP720966 SRG720966:SRL720966 TBC720966:TBH720966 TKY720966:TLD720966 TUU720966:TUZ720966 UEQ720966:UEV720966 UOM720966:UOR720966 UYI720966:UYN720966 VIE720966:VIJ720966 VSA720966:VSF720966 WBW720966:WCB720966 WLS720966:WLX720966 WVO720966:WVT720966 G786502:L786502 JC786502:JH786502 SY786502:TD786502 ACU786502:ACZ786502 AMQ786502:AMV786502 AWM786502:AWR786502 BGI786502:BGN786502 BQE786502:BQJ786502 CAA786502:CAF786502 CJW786502:CKB786502 CTS786502:CTX786502 DDO786502:DDT786502 DNK786502:DNP786502 DXG786502:DXL786502 EHC786502:EHH786502 EQY786502:ERD786502 FAU786502:FAZ786502 FKQ786502:FKV786502 FUM786502:FUR786502 GEI786502:GEN786502 GOE786502:GOJ786502 GYA786502:GYF786502 HHW786502:HIB786502 HRS786502:HRX786502 IBO786502:IBT786502 ILK786502:ILP786502 IVG786502:IVL786502 JFC786502:JFH786502 JOY786502:JPD786502 JYU786502:JYZ786502 KIQ786502:KIV786502 KSM786502:KSR786502 LCI786502:LCN786502 LME786502:LMJ786502 LWA786502:LWF786502 MFW786502:MGB786502 MPS786502:MPX786502 MZO786502:MZT786502 NJK786502:NJP786502 NTG786502:NTL786502 ODC786502:ODH786502 OMY786502:OND786502 OWU786502:OWZ786502 PGQ786502:PGV786502 PQM786502:PQR786502 QAI786502:QAN786502 QKE786502:QKJ786502 QUA786502:QUF786502 RDW786502:REB786502 RNS786502:RNX786502 RXO786502:RXT786502 SHK786502:SHP786502 SRG786502:SRL786502 TBC786502:TBH786502 TKY786502:TLD786502 TUU786502:TUZ786502 UEQ786502:UEV786502 UOM786502:UOR786502 UYI786502:UYN786502 VIE786502:VIJ786502 VSA786502:VSF786502 WBW786502:WCB786502 WLS786502:WLX786502 WVO786502:WVT786502 G852038:L852038 JC852038:JH852038 SY852038:TD852038 ACU852038:ACZ852038 AMQ852038:AMV852038 AWM852038:AWR852038 BGI852038:BGN852038 BQE852038:BQJ852038 CAA852038:CAF852038 CJW852038:CKB852038 CTS852038:CTX852038 DDO852038:DDT852038 DNK852038:DNP852038 DXG852038:DXL852038 EHC852038:EHH852038 EQY852038:ERD852038 FAU852038:FAZ852038 FKQ852038:FKV852038 FUM852038:FUR852038 GEI852038:GEN852038 GOE852038:GOJ852038 GYA852038:GYF852038 HHW852038:HIB852038 HRS852038:HRX852038 IBO852038:IBT852038 ILK852038:ILP852038 IVG852038:IVL852038 JFC852038:JFH852038 JOY852038:JPD852038 JYU852038:JYZ852038 KIQ852038:KIV852038 KSM852038:KSR852038 LCI852038:LCN852038 LME852038:LMJ852038 LWA852038:LWF852038 MFW852038:MGB852038 MPS852038:MPX852038 MZO852038:MZT852038 NJK852038:NJP852038 NTG852038:NTL852038 ODC852038:ODH852038 OMY852038:OND852038 OWU852038:OWZ852038 PGQ852038:PGV852038 PQM852038:PQR852038 QAI852038:QAN852038 QKE852038:QKJ852038 QUA852038:QUF852038 RDW852038:REB852038 RNS852038:RNX852038 RXO852038:RXT852038 SHK852038:SHP852038 SRG852038:SRL852038 TBC852038:TBH852038 TKY852038:TLD852038 TUU852038:TUZ852038 UEQ852038:UEV852038 UOM852038:UOR852038 UYI852038:UYN852038 VIE852038:VIJ852038 VSA852038:VSF852038 WBW852038:WCB852038 WLS852038:WLX852038 WVO852038:WVT852038 G917574:L917574 JC917574:JH917574 SY917574:TD917574 ACU917574:ACZ917574 AMQ917574:AMV917574 AWM917574:AWR917574 BGI917574:BGN917574 BQE917574:BQJ917574 CAA917574:CAF917574 CJW917574:CKB917574 CTS917574:CTX917574 DDO917574:DDT917574 DNK917574:DNP917574 DXG917574:DXL917574 EHC917574:EHH917574 EQY917574:ERD917574 FAU917574:FAZ917574 FKQ917574:FKV917574 FUM917574:FUR917574 GEI917574:GEN917574 GOE917574:GOJ917574 GYA917574:GYF917574 HHW917574:HIB917574 HRS917574:HRX917574 IBO917574:IBT917574 ILK917574:ILP917574 IVG917574:IVL917574 JFC917574:JFH917574 JOY917574:JPD917574 JYU917574:JYZ917574 KIQ917574:KIV917574 KSM917574:KSR917574 LCI917574:LCN917574 LME917574:LMJ917574 LWA917574:LWF917574 MFW917574:MGB917574 MPS917574:MPX917574 MZO917574:MZT917574 NJK917574:NJP917574 NTG917574:NTL917574 ODC917574:ODH917574 OMY917574:OND917574 OWU917574:OWZ917574 PGQ917574:PGV917574 PQM917574:PQR917574 QAI917574:QAN917574 QKE917574:QKJ917574 QUA917574:QUF917574 RDW917574:REB917574 RNS917574:RNX917574 RXO917574:RXT917574 SHK917574:SHP917574 SRG917574:SRL917574 TBC917574:TBH917574 TKY917574:TLD917574 TUU917574:TUZ917574 UEQ917574:UEV917574 UOM917574:UOR917574 UYI917574:UYN917574 VIE917574:VIJ917574 VSA917574:VSF917574 WBW917574:WCB917574 WLS917574:WLX917574 WVO917574:WVT917574 G983110:L983110 JC983110:JH983110 SY983110:TD983110 ACU983110:ACZ983110 AMQ983110:AMV983110 AWM983110:AWR983110 BGI983110:BGN983110 BQE983110:BQJ983110 CAA983110:CAF983110 CJW983110:CKB983110 CTS983110:CTX983110 DDO983110:DDT983110 DNK983110:DNP983110 DXG983110:DXL983110 EHC983110:EHH983110 EQY983110:ERD983110 FAU983110:FAZ983110 FKQ983110:FKV983110 FUM983110:FUR983110 GEI983110:GEN983110 GOE983110:GOJ983110 GYA983110:GYF983110 HHW983110:HIB983110 HRS983110:HRX983110 IBO983110:IBT983110 ILK983110:ILP983110 IVG983110:IVL983110 JFC983110:JFH983110 JOY983110:JPD983110 JYU983110:JYZ983110 KIQ983110:KIV983110 KSM983110:KSR983110 LCI983110:LCN983110 LME983110:LMJ983110 LWA983110:LWF983110 MFW983110:MGB983110 MPS983110:MPX983110 MZO983110:MZT983110 NJK983110:NJP983110 NTG983110:NTL983110 ODC983110:ODH983110 OMY983110:OND983110 OWU983110:OWZ983110 PGQ983110:PGV983110 PQM983110:PQR983110 QAI983110:QAN983110 QKE983110:QKJ983110 QUA983110:QUF983110 RDW983110:REB983110 RNS983110:RNX983110 RXO983110:RXT983110 SHK983110:SHP983110 SRG983110:SRL983110 TBC983110:TBH983110 TKY983110:TLD983110 TUU983110:TUZ983110 UEQ983110:UEV983110 UOM983110:UOR983110 UYI983110:UYN983110 VIE983110:VIJ983110 VSA983110:VSF983110 WBW983110:WCB983110 WLS983110:WLX983110 WVO983110:WVT983110 G84:L84 JC84:JH84 SY84:TD84 ACU84:ACZ84 AMQ84:AMV84 AWM84:AWR84 BGI84:BGN84 BQE84:BQJ84 CAA84:CAF84 CJW84:CKB84 CTS84:CTX84 DDO84:DDT84 DNK84:DNP84 DXG84:DXL84 EHC84:EHH84 EQY84:ERD84 FAU84:FAZ84 FKQ84:FKV84 FUM84:FUR84 GEI84:GEN84 GOE84:GOJ84 GYA84:GYF84 HHW84:HIB84 HRS84:HRX84 IBO84:IBT84 ILK84:ILP84 IVG84:IVL84 JFC84:JFH84 JOY84:JPD84 JYU84:JYZ84 KIQ84:KIV84 KSM84:KSR84 LCI84:LCN84 LME84:LMJ84 LWA84:LWF84 MFW84:MGB84 MPS84:MPX84 MZO84:MZT84 NJK84:NJP84 NTG84:NTL84 ODC84:ODH84 OMY84:OND84 OWU84:OWZ84 PGQ84:PGV84 PQM84:PQR84 QAI84:QAN84 QKE84:QKJ84 QUA84:QUF84 RDW84:REB84 RNS84:RNX84 RXO84:RXT84 SHK84:SHP84 SRG84:SRL84 TBC84:TBH84 TKY84:TLD84 TUU84:TUZ84 UEQ84:UEV84 UOM84:UOR84 UYI84:UYN84 VIE84:VIJ84 VSA84:VSF84 WBW84:WCB84 WLS84:WLX84 WVO84:WVT84 G65620:L65620 JC65620:JH65620 SY65620:TD65620 ACU65620:ACZ65620 AMQ65620:AMV65620 AWM65620:AWR65620 BGI65620:BGN65620 BQE65620:BQJ65620 CAA65620:CAF65620 CJW65620:CKB65620 CTS65620:CTX65620 DDO65620:DDT65620 DNK65620:DNP65620 DXG65620:DXL65620 EHC65620:EHH65620 EQY65620:ERD65620 FAU65620:FAZ65620 FKQ65620:FKV65620 FUM65620:FUR65620 GEI65620:GEN65620 GOE65620:GOJ65620 GYA65620:GYF65620 HHW65620:HIB65620 HRS65620:HRX65620 IBO65620:IBT65620 ILK65620:ILP65620 IVG65620:IVL65620 JFC65620:JFH65620 JOY65620:JPD65620 JYU65620:JYZ65620 KIQ65620:KIV65620 KSM65620:KSR65620 LCI65620:LCN65620 LME65620:LMJ65620 LWA65620:LWF65620 MFW65620:MGB65620 MPS65620:MPX65620 MZO65620:MZT65620 NJK65620:NJP65620 NTG65620:NTL65620 ODC65620:ODH65620 OMY65620:OND65620 OWU65620:OWZ65620 PGQ65620:PGV65620 PQM65620:PQR65620 QAI65620:QAN65620 QKE65620:QKJ65620 QUA65620:QUF65620 RDW65620:REB65620 RNS65620:RNX65620 RXO65620:RXT65620 SHK65620:SHP65620 SRG65620:SRL65620 TBC65620:TBH65620 TKY65620:TLD65620 TUU65620:TUZ65620 UEQ65620:UEV65620 UOM65620:UOR65620 UYI65620:UYN65620 VIE65620:VIJ65620 VSA65620:VSF65620 WBW65620:WCB65620 WLS65620:WLX65620 WVO65620:WVT65620 G131156:L131156 JC131156:JH131156 SY131156:TD131156 ACU131156:ACZ131156 AMQ131156:AMV131156 AWM131156:AWR131156 BGI131156:BGN131156 BQE131156:BQJ131156 CAA131156:CAF131156 CJW131156:CKB131156 CTS131156:CTX131156 DDO131156:DDT131156 DNK131156:DNP131156 DXG131156:DXL131156 EHC131156:EHH131156 EQY131156:ERD131156 FAU131156:FAZ131156 FKQ131156:FKV131156 FUM131156:FUR131156 GEI131156:GEN131156 GOE131156:GOJ131156 GYA131156:GYF131156 HHW131156:HIB131156 HRS131156:HRX131156 IBO131156:IBT131156 ILK131156:ILP131156 IVG131156:IVL131156 JFC131156:JFH131156 JOY131156:JPD131156 JYU131156:JYZ131156 KIQ131156:KIV131156 KSM131156:KSR131156 LCI131156:LCN131156 LME131156:LMJ131156 LWA131156:LWF131156 MFW131156:MGB131156 MPS131156:MPX131156 MZO131156:MZT131156 NJK131156:NJP131156 NTG131156:NTL131156 ODC131156:ODH131156 OMY131156:OND131156 OWU131156:OWZ131156 PGQ131156:PGV131156 PQM131156:PQR131156 QAI131156:QAN131156 QKE131156:QKJ131156 QUA131156:QUF131156 RDW131156:REB131156 RNS131156:RNX131156 RXO131156:RXT131156 SHK131156:SHP131156 SRG131156:SRL131156 TBC131156:TBH131156 TKY131156:TLD131156 TUU131156:TUZ131156 UEQ131156:UEV131156 UOM131156:UOR131156 UYI131156:UYN131156 VIE131156:VIJ131156 VSA131156:VSF131156 WBW131156:WCB131156 WLS131156:WLX131156 WVO131156:WVT131156 G196692:L196692 JC196692:JH196692 SY196692:TD196692 ACU196692:ACZ196692 AMQ196692:AMV196692 AWM196692:AWR196692 BGI196692:BGN196692 BQE196692:BQJ196692 CAA196692:CAF196692 CJW196692:CKB196692 CTS196692:CTX196692 DDO196692:DDT196692 DNK196692:DNP196692 DXG196692:DXL196692 EHC196692:EHH196692 EQY196692:ERD196692 FAU196692:FAZ196692 FKQ196692:FKV196692 FUM196692:FUR196692 GEI196692:GEN196692 GOE196692:GOJ196692 GYA196692:GYF196692 HHW196692:HIB196692 HRS196692:HRX196692 IBO196692:IBT196692 ILK196692:ILP196692 IVG196692:IVL196692 JFC196692:JFH196692 JOY196692:JPD196692 JYU196692:JYZ196692 KIQ196692:KIV196692 KSM196692:KSR196692 LCI196692:LCN196692 LME196692:LMJ196692 LWA196692:LWF196692 MFW196692:MGB196692 MPS196692:MPX196692 MZO196692:MZT196692 NJK196692:NJP196692 NTG196692:NTL196692 ODC196692:ODH196692 OMY196692:OND196692 OWU196692:OWZ196692 PGQ196692:PGV196692 PQM196692:PQR196692 QAI196692:QAN196692 QKE196692:QKJ196692 QUA196692:QUF196692 RDW196692:REB196692 RNS196692:RNX196692 RXO196692:RXT196692 SHK196692:SHP196692 SRG196692:SRL196692 TBC196692:TBH196692 TKY196692:TLD196692 TUU196692:TUZ196692 UEQ196692:UEV196692 UOM196692:UOR196692 UYI196692:UYN196692 VIE196692:VIJ196692 VSA196692:VSF196692 WBW196692:WCB196692 WLS196692:WLX196692 WVO196692:WVT196692 G262228:L262228 JC262228:JH262228 SY262228:TD262228 ACU262228:ACZ262228 AMQ262228:AMV262228 AWM262228:AWR262228 BGI262228:BGN262228 BQE262228:BQJ262228 CAA262228:CAF262228 CJW262228:CKB262228 CTS262228:CTX262228 DDO262228:DDT262228 DNK262228:DNP262228 DXG262228:DXL262228 EHC262228:EHH262228 EQY262228:ERD262228 FAU262228:FAZ262228 FKQ262228:FKV262228 FUM262228:FUR262228 GEI262228:GEN262228 GOE262228:GOJ262228 GYA262228:GYF262228 HHW262228:HIB262228 HRS262228:HRX262228 IBO262228:IBT262228 ILK262228:ILP262228 IVG262228:IVL262228 JFC262228:JFH262228 JOY262228:JPD262228 JYU262228:JYZ262228 KIQ262228:KIV262228 KSM262228:KSR262228 LCI262228:LCN262228 LME262228:LMJ262228 LWA262228:LWF262228 MFW262228:MGB262228 MPS262228:MPX262228 MZO262228:MZT262228 NJK262228:NJP262228 NTG262228:NTL262228 ODC262228:ODH262228 OMY262228:OND262228 OWU262228:OWZ262228 PGQ262228:PGV262228 PQM262228:PQR262228 QAI262228:QAN262228 QKE262228:QKJ262228 QUA262228:QUF262228 RDW262228:REB262228 RNS262228:RNX262228 RXO262228:RXT262228 SHK262228:SHP262228 SRG262228:SRL262228 TBC262228:TBH262228 TKY262228:TLD262228 TUU262228:TUZ262228 UEQ262228:UEV262228 UOM262228:UOR262228 UYI262228:UYN262228 VIE262228:VIJ262228 VSA262228:VSF262228 WBW262228:WCB262228 WLS262228:WLX262228 WVO262228:WVT262228 G327764:L327764 JC327764:JH327764 SY327764:TD327764 ACU327764:ACZ327764 AMQ327764:AMV327764 AWM327764:AWR327764 BGI327764:BGN327764 BQE327764:BQJ327764 CAA327764:CAF327764 CJW327764:CKB327764 CTS327764:CTX327764 DDO327764:DDT327764 DNK327764:DNP327764 DXG327764:DXL327764 EHC327764:EHH327764 EQY327764:ERD327764 FAU327764:FAZ327764 FKQ327764:FKV327764 FUM327764:FUR327764 GEI327764:GEN327764 GOE327764:GOJ327764 GYA327764:GYF327764 HHW327764:HIB327764 HRS327764:HRX327764 IBO327764:IBT327764 ILK327764:ILP327764 IVG327764:IVL327764 JFC327764:JFH327764 JOY327764:JPD327764 JYU327764:JYZ327764 KIQ327764:KIV327764 KSM327764:KSR327764 LCI327764:LCN327764 LME327764:LMJ327764 LWA327764:LWF327764 MFW327764:MGB327764 MPS327764:MPX327764 MZO327764:MZT327764 NJK327764:NJP327764 NTG327764:NTL327764 ODC327764:ODH327764 OMY327764:OND327764 OWU327764:OWZ327764 PGQ327764:PGV327764 PQM327764:PQR327764 QAI327764:QAN327764 QKE327764:QKJ327764 QUA327764:QUF327764 RDW327764:REB327764 RNS327764:RNX327764 RXO327764:RXT327764 SHK327764:SHP327764 SRG327764:SRL327764 TBC327764:TBH327764 TKY327764:TLD327764 TUU327764:TUZ327764 UEQ327764:UEV327764 UOM327764:UOR327764 UYI327764:UYN327764 VIE327764:VIJ327764 VSA327764:VSF327764 WBW327764:WCB327764 WLS327764:WLX327764 WVO327764:WVT327764 G393300:L393300 JC393300:JH393300 SY393300:TD393300 ACU393300:ACZ393300 AMQ393300:AMV393300 AWM393300:AWR393300 BGI393300:BGN393300 BQE393300:BQJ393300 CAA393300:CAF393300 CJW393300:CKB393300 CTS393300:CTX393300 DDO393300:DDT393300 DNK393300:DNP393300 DXG393300:DXL393300 EHC393300:EHH393300 EQY393300:ERD393300 FAU393300:FAZ393300 FKQ393300:FKV393300 FUM393300:FUR393300 GEI393300:GEN393300 GOE393300:GOJ393300 GYA393300:GYF393300 HHW393300:HIB393300 HRS393300:HRX393300 IBO393300:IBT393300 ILK393300:ILP393300 IVG393300:IVL393300 JFC393300:JFH393300 JOY393300:JPD393300 JYU393300:JYZ393300 KIQ393300:KIV393300 KSM393300:KSR393300 LCI393300:LCN393300 LME393300:LMJ393300 LWA393300:LWF393300 MFW393300:MGB393300 MPS393300:MPX393300 MZO393300:MZT393300 NJK393300:NJP393300 NTG393300:NTL393300 ODC393300:ODH393300 OMY393300:OND393300 OWU393300:OWZ393300 PGQ393300:PGV393300 PQM393300:PQR393300 QAI393300:QAN393300 QKE393300:QKJ393300 QUA393300:QUF393300 RDW393300:REB393300 RNS393300:RNX393300 RXO393300:RXT393300 SHK393300:SHP393300 SRG393300:SRL393300 TBC393300:TBH393300 TKY393300:TLD393300 TUU393300:TUZ393300 UEQ393300:UEV393300 UOM393300:UOR393300 UYI393300:UYN393300 VIE393300:VIJ393300 VSA393300:VSF393300 WBW393300:WCB393300 WLS393300:WLX393300 WVO393300:WVT393300 G458836:L458836 JC458836:JH458836 SY458836:TD458836 ACU458836:ACZ458836 AMQ458836:AMV458836 AWM458836:AWR458836 BGI458836:BGN458836 BQE458836:BQJ458836 CAA458836:CAF458836 CJW458836:CKB458836 CTS458836:CTX458836 DDO458836:DDT458836 DNK458836:DNP458836 DXG458836:DXL458836 EHC458836:EHH458836 EQY458836:ERD458836 FAU458836:FAZ458836 FKQ458836:FKV458836 FUM458836:FUR458836 GEI458836:GEN458836 GOE458836:GOJ458836 GYA458836:GYF458836 HHW458836:HIB458836 HRS458836:HRX458836 IBO458836:IBT458836 ILK458836:ILP458836 IVG458836:IVL458836 JFC458836:JFH458836 JOY458836:JPD458836 JYU458836:JYZ458836 KIQ458836:KIV458836 KSM458836:KSR458836 LCI458836:LCN458836 LME458836:LMJ458836 LWA458836:LWF458836 MFW458836:MGB458836 MPS458836:MPX458836 MZO458836:MZT458836 NJK458836:NJP458836 NTG458836:NTL458836 ODC458836:ODH458836 OMY458836:OND458836 OWU458836:OWZ458836 PGQ458836:PGV458836 PQM458836:PQR458836 QAI458836:QAN458836 QKE458836:QKJ458836 QUA458836:QUF458836 RDW458836:REB458836 RNS458836:RNX458836 RXO458836:RXT458836 SHK458836:SHP458836 SRG458836:SRL458836 TBC458836:TBH458836 TKY458836:TLD458836 TUU458836:TUZ458836 UEQ458836:UEV458836 UOM458836:UOR458836 UYI458836:UYN458836 VIE458836:VIJ458836 VSA458836:VSF458836 WBW458836:WCB458836 WLS458836:WLX458836 WVO458836:WVT458836 G524372:L524372 JC524372:JH524372 SY524372:TD524372 ACU524372:ACZ524372 AMQ524372:AMV524372 AWM524372:AWR524372 BGI524372:BGN524372 BQE524372:BQJ524372 CAA524372:CAF524372 CJW524372:CKB524372 CTS524372:CTX524372 DDO524372:DDT524372 DNK524372:DNP524372 DXG524372:DXL524372 EHC524372:EHH524372 EQY524372:ERD524372 FAU524372:FAZ524372 FKQ524372:FKV524372 FUM524372:FUR524372 GEI524372:GEN524372 GOE524372:GOJ524372 GYA524372:GYF524372 HHW524372:HIB524372 HRS524372:HRX524372 IBO524372:IBT524372 ILK524372:ILP524372 IVG524372:IVL524372 JFC524372:JFH524372 JOY524372:JPD524372 JYU524372:JYZ524372 KIQ524372:KIV524372 KSM524372:KSR524372 LCI524372:LCN524372 LME524372:LMJ524372 LWA524372:LWF524372 MFW524372:MGB524372 MPS524372:MPX524372 MZO524372:MZT524372 NJK524372:NJP524372 NTG524372:NTL524372 ODC524372:ODH524372 OMY524372:OND524372 OWU524372:OWZ524372 PGQ524372:PGV524372 PQM524372:PQR524372 QAI524372:QAN524372 QKE524372:QKJ524372 QUA524372:QUF524372 RDW524372:REB524372 RNS524372:RNX524372 RXO524372:RXT524372 SHK524372:SHP524372 SRG524372:SRL524372 TBC524372:TBH524372 TKY524372:TLD524372 TUU524372:TUZ524372 UEQ524372:UEV524372 UOM524372:UOR524372 UYI524372:UYN524372 VIE524372:VIJ524372 VSA524372:VSF524372 WBW524372:WCB524372 WLS524372:WLX524372 WVO524372:WVT524372 G589908:L589908 JC589908:JH589908 SY589908:TD589908 ACU589908:ACZ589908 AMQ589908:AMV589908 AWM589908:AWR589908 BGI589908:BGN589908 BQE589908:BQJ589908 CAA589908:CAF589908 CJW589908:CKB589908 CTS589908:CTX589908 DDO589908:DDT589908 DNK589908:DNP589908 DXG589908:DXL589908 EHC589908:EHH589908 EQY589908:ERD589908 FAU589908:FAZ589908 FKQ589908:FKV589908 FUM589908:FUR589908 GEI589908:GEN589908 GOE589908:GOJ589908 GYA589908:GYF589908 HHW589908:HIB589908 HRS589908:HRX589908 IBO589908:IBT589908 ILK589908:ILP589908 IVG589908:IVL589908 JFC589908:JFH589908 JOY589908:JPD589908 JYU589908:JYZ589908 KIQ589908:KIV589908 KSM589908:KSR589908 LCI589908:LCN589908 LME589908:LMJ589908 LWA589908:LWF589908 MFW589908:MGB589908 MPS589908:MPX589908 MZO589908:MZT589908 NJK589908:NJP589908 NTG589908:NTL589908 ODC589908:ODH589908 OMY589908:OND589908 OWU589908:OWZ589908 PGQ589908:PGV589908 PQM589908:PQR589908 QAI589908:QAN589908 QKE589908:QKJ589908 QUA589908:QUF589908 RDW589908:REB589908 RNS589908:RNX589908 RXO589908:RXT589908 SHK589908:SHP589908 SRG589908:SRL589908 TBC589908:TBH589908 TKY589908:TLD589908 TUU589908:TUZ589908 UEQ589908:UEV589908 UOM589908:UOR589908 UYI589908:UYN589908 VIE589908:VIJ589908 VSA589908:VSF589908 WBW589908:WCB589908 WLS589908:WLX589908 WVO589908:WVT589908 G655444:L655444 JC655444:JH655444 SY655444:TD655444 ACU655444:ACZ655444 AMQ655444:AMV655444 AWM655444:AWR655444 BGI655444:BGN655444 BQE655444:BQJ655444 CAA655444:CAF655444 CJW655444:CKB655444 CTS655444:CTX655444 DDO655444:DDT655444 DNK655444:DNP655444 DXG655444:DXL655444 EHC655444:EHH655444 EQY655444:ERD655444 FAU655444:FAZ655444 FKQ655444:FKV655444 FUM655444:FUR655444 GEI655444:GEN655444 GOE655444:GOJ655444 GYA655444:GYF655444 HHW655444:HIB655444 HRS655444:HRX655444 IBO655444:IBT655444 ILK655444:ILP655444 IVG655444:IVL655444 JFC655444:JFH655444 JOY655444:JPD655444 JYU655444:JYZ655444 KIQ655444:KIV655444 KSM655444:KSR655444 LCI655444:LCN655444 LME655444:LMJ655444 LWA655444:LWF655444 MFW655444:MGB655444 MPS655444:MPX655444 MZO655444:MZT655444 NJK655444:NJP655444 NTG655444:NTL655444 ODC655444:ODH655444 OMY655444:OND655444 OWU655444:OWZ655444 PGQ655444:PGV655444 PQM655444:PQR655444 QAI655444:QAN655444 QKE655444:QKJ655444 QUA655444:QUF655444 RDW655444:REB655444 RNS655444:RNX655444 RXO655444:RXT655444 SHK655444:SHP655444 SRG655444:SRL655444 TBC655444:TBH655444 TKY655444:TLD655444 TUU655444:TUZ655444 UEQ655444:UEV655444 UOM655444:UOR655444 UYI655444:UYN655444 VIE655444:VIJ655444 VSA655444:VSF655444 WBW655444:WCB655444 WLS655444:WLX655444 WVO655444:WVT655444 G720980:L720980 JC720980:JH720980 SY720980:TD720980 ACU720980:ACZ720980 AMQ720980:AMV720980 AWM720980:AWR720980 BGI720980:BGN720980 BQE720980:BQJ720980 CAA720980:CAF720980 CJW720980:CKB720980 CTS720980:CTX720980 DDO720980:DDT720980 DNK720980:DNP720980 DXG720980:DXL720980 EHC720980:EHH720980 EQY720980:ERD720980 FAU720980:FAZ720980 FKQ720980:FKV720980 FUM720980:FUR720980 GEI720980:GEN720980 GOE720980:GOJ720980 GYA720980:GYF720980 HHW720980:HIB720980 HRS720980:HRX720980 IBO720980:IBT720980 ILK720980:ILP720980 IVG720980:IVL720980 JFC720980:JFH720980 JOY720980:JPD720980 JYU720980:JYZ720980 KIQ720980:KIV720980 KSM720980:KSR720980 LCI720980:LCN720980 LME720980:LMJ720980 LWA720980:LWF720980 MFW720980:MGB720980 MPS720980:MPX720980 MZO720980:MZT720980 NJK720980:NJP720980 NTG720980:NTL720980 ODC720980:ODH720980 OMY720980:OND720980 OWU720980:OWZ720980 PGQ720980:PGV720980 PQM720980:PQR720980 QAI720980:QAN720980 QKE720980:QKJ720980 QUA720980:QUF720980 RDW720980:REB720980 RNS720980:RNX720980 RXO720980:RXT720980 SHK720980:SHP720980 SRG720980:SRL720980 TBC720980:TBH720980 TKY720980:TLD720980 TUU720980:TUZ720980 UEQ720980:UEV720980 UOM720980:UOR720980 UYI720980:UYN720980 VIE720980:VIJ720980 VSA720980:VSF720980 WBW720980:WCB720980 WLS720980:WLX720980 WVO720980:WVT720980 G786516:L786516 JC786516:JH786516 SY786516:TD786516 ACU786516:ACZ786516 AMQ786516:AMV786516 AWM786516:AWR786516 BGI786516:BGN786516 BQE786516:BQJ786516 CAA786516:CAF786516 CJW786516:CKB786516 CTS786516:CTX786516 DDO786516:DDT786516 DNK786516:DNP786516 DXG786516:DXL786516 EHC786516:EHH786516 EQY786516:ERD786516 FAU786516:FAZ786516 FKQ786516:FKV786516 FUM786516:FUR786516 GEI786516:GEN786516 GOE786516:GOJ786516 GYA786516:GYF786516 HHW786516:HIB786516 HRS786516:HRX786516 IBO786516:IBT786516 ILK786516:ILP786516 IVG786516:IVL786516 JFC786516:JFH786516 JOY786516:JPD786516 JYU786516:JYZ786516 KIQ786516:KIV786516 KSM786516:KSR786516 LCI786516:LCN786516 LME786516:LMJ786516 LWA786516:LWF786516 MFW786516:MGB786516 MPS786516:MPX786516 MZO786516:MZT786516 NJK786516:NJP786516 NTG786516:NTL786516 ODC786516:ODH786516 OMY786516:OND786516 OWU786516:OWZ786516 PGQ786516:PGV786516 PQM786516:PQR786516 QAI786516:QAN786516 QKE786516:QKJ786516 QUA786516:QUF786516 RDW786516:REB786516 RNS786516:RNX786516 RXO786516:RXT786516 SHK786516:SHP786516 SRG786516:SRL786516 TBC786516:TBH786516 TKY786516:TLD786516 TUU786516:TUZ786516 UEQ786516:UEV786516 UOM786516:UOR786516 UYI786516:UYN786516 VIE786516:VIJ786516 VSA786516:VSF786516 WBW786516:WCB786516 WLS786516:WLX786516 WVO786516:WVT786516 G852052:L852052 JC852052:JH852052 SY852052:TD852052 ACU852052:ACZ852052 AMQ852052:AMV852052 AWM852052:AWR852052 BGI852052:BGN852052 BQE852052:BQJ852052 CAA852052:CAF852052 CJW852052:CKB852052 CTS852052:CTX852052 DDO852052:DDT852052 DNK852052:DNP852052 DXG852052:DXL852052 EHC852052:EHH852052 EQY852052:ERD852052 FAU852052:FAZ852052 FKQ852052:FKV852052 FUM852052:FUR852052 GEI852052:GEN852052 GOE852052:GOJ852052 GYA852052:GYF852052 HHW852052:HIB852052 HRS852052:HRX852052 IBO852052:IBT852052 ILK852052:ILP852052 IVG852052:IVL852052 JFC852052:JFH852052 JOY852052:JPD852052 JYU852052:JYZ852052 KIQ852052:KIV852052 KSM852052:KSR852052 LCI852052:LCN852052 LME852052:LMJ852052 LWA852052:LWF852052 MFW852052:MGB852052 MPS852052:MPX852052 MZO852052:MZT852052 NJK852052:NJP852052 NTG852052:NTL852052 ODC852052:ODH852052 OMY852052:OND852052 OWU852052:OWZ852052 PGQ852052:PGV852052 PQM852052:PQR852052 QAI852052:QAN852052 QKE852052:QKJ852052 QUA852052:QUF852052 RDW852052:REB852052 RNS852052:RNX852052 RXO852052:RXT852052 SHK852052:SHP852052 SRG852052:SRL852052 TBC852052:TBH852052 TKY852052:TLD852052 TUU852052:TUZ852052 UEQ852052:UEV852052 UOM852052:UOR852052 UYI852052:UYN852052 VIE852052:VIJ852052 VSA852052:VSF852052 WBW852052:WCB852052 WLS852052:WLX852052 WVO852052:WVT852052 G917588:L917588 JC917588:JH917588 SY917588:TD917588 ACU917588:ACZ917588 AMQ917588:AMV917588 AWM917588:AWR917588 BGI917588:BGN917588 BQE917588:BQJ917588 CAA917588:CAF917588 CJW917588:CKB917588 CTS917588:CTX917588 DDO917588:DDT917588 DNK917588:DNP917588 DXG917588:DXL917588 EHC917588:EHH917588 EQY917588:ERD917588 FAU917588:FAZ917588 FKQ917588:FKV917588 FUM917588:FUR917588 GEI917588:GEN917588 GOE917588:GOJ917588 GYA917588:GYF917588 HHW917588:HIB917588 HRS917588:HRX917588 IBO917588:IBT917588 ILK917588:ILP917588 IVG917588:IVL917588 JFC917588:JFH917588 JOY917588:JPD917588 JYU917588:JYZ917588 KIQ917588:KIV917588 KSM917588:KSR917588 LCI917588:LCN917588 LME917588:LMJ917588 LWA917588:LWF917588 MFW917588:MGB917588 MPS917588:MPX917588 MZO917588:MZT917588 NJK917588:NJP917588 NTG917588:NTL917588 ODC917588:ODH917588 OMY917588:OND917588 OWU917588:OWZ917588 PGQ917588:PGV917588 PQM917588:PQR917588 QAI917588:QAN917588 QKE917588:QKJ917588 QUA917588:QUF917588 RDW917588:REB917588 RNS917588:RNX917588 RXO917588:RXT917588 SHK917588:SHP917588 SRG917588:SRL917588 TBC917588:TBH917588 TKY917588:TLD917588 TUU917588:TUZ917588 UEQ917588:UEV917588 UOM917588:UOR917588 UYI917588:UYN917588 VIE917588:VIJ917588 VSA917588:VSF917588 WBW917588:WCB917588 WLS917588:WLX917588 WVO917588:WVT917588 G983124:L983124 JC983124:JH983124 SY983124:TD983124 ACU983124:ACZ983124 AMQ983124:AMV983124 AWM983124:AWR983124 BGI983124:BGN983124 BQE983124:BQJ983124 CAA983124:CAF983124 CJW983124:CKB983124 CTS983124:CTX983124 DDO983124:DDT983124 DNK983124:DNP983124 DXG983124:DXL983124 EHC983124:EHH983124 EQY983124:ERD983124 FAU983124:FAZ983124 FKQ983124:FKV983124 FUM983124:FUR983124 GEI983124:GEN983124 GOE983124:GOJ983124 GYA983124:GYF983124 HHW983124:HIB983124 HRS983124:HRX983124 IBO983124:IBT983124 ILK983124:ILP983124 IVG983124:IVL983124 JFC983124:JFH983124 JOY983124:JPD983124 JYU983124:JYZ983124 KIQ983124:KIV983124 KSM983124:KSR983124 LCI983124:LCN983124 LME983124:LMJ983124 LWA983124:LWF983124 MFW983124:MGB983124 MPS983124:MPX983124 MZO983124:MZT983124 NJK983124:NJP983124 NTG983124:NTL983124 ODC983124:ODH983124 OMY983124:OND983124 OWU983124:OWZ983124 PGQ983124:PGV983124 PQM983124:PQR983124 QAI983124:QAN983124 QKE983124:QKJ983124 QUA983124:QUF983124 RDW983124:REB983124 RNS983124:RNX983124 RXO983124:RXT983124 SHK983124:SHP983124 SRG983124:SRL983124 TBC983124:TBH983124 TKY983124:TLD983124 TUU983124:TUZ983124 UEQ983124:UEV983124 UOM983124:UOR983124 UYI983124:UYN983124 VIE983124:VIJ983124 VSA983124:VSF983124 WBW983124:WCB983124 WLS983124:WLX983124 WVO983124:WVT983124">
      <formula1>$E$122:$E$125</formula1>
    </dataValidation>
    <dataValidation type="list" allowBlank="1" showInputMessage="1" showErrorMessage="1" sqref="D96:E96 IZ96:JA96 SV96:SW96 ACR96:ACS96 AMN96:AMO96 AWJ96:AWK96 BGF96:BGG96 BQB96:BQC96 BZX96:BZY96 CJT96:CJU96 CTP96:CTQ96 DDL96:DDM96 DNH96:DNI96 DXD96:DXE96 EGZ96:EHA96 EQV96:EQW96 FAR96:FAS96 FKN96:FKO96 FUJ96:FUK96 GEF96:GEG96 GOB96:GOC96 GXX96:GXY96 HHT96:HHU96 HRP96:HRQ96 IBL96:IBM96 ILH96:ILI96 IVD96:IVE96 JEZ96:JFA96 JOV96:JOW96 JYR96:JYS96 KIN96:KIO96 KSJ96:KSK96 LCF96:LCG96 LMB96:LMC96 LVX96:LVY96 MFT96:MFU96 MPP96:MPQ96 MZL96:MZM96 NJH96:NJI96 NTD96:NTE96 OCZ96:ODA96 OMV96:OMW96 OWR96:OWS96 PGN96:PGO96 PQJ96:PQK96 QAF96:QAG96 QKB96:QKC96 QTX96:QTY96 RDT96:RDU96 RNP96:RNQ96 RXL96:RXM96 SHH96:SHI96 SRD96:SRE96 TAZ96:TBA96 TKV96:TKW96 TUR96:TUS96 UEN96:UEO96 UOJ96:UOK96 UYF96:UYG96 VIB96:VIC96 VRX96:VRY96 WBT96:WBU96 WLP96:WLQ96 WVL96:WVM96 D65632:E65632 IZ65632:JA65632 SV65632:SW65632 ACR65632:ACS65632 AMN65632:AMO65632 AWJ65632:AWK65632 BGF65632:BGG65632 BQB65632:BQC65632 BZX65632:BZY65632 CJT65632:CJU65632 CTP65632:CTQ65632 DDL65632:DDM65632 DNH65632:DNI65632 DXD65632:DXE65632 EGZ65632:EHA65632 EQV65632:EQW65632 FAR65632:FAS65632 FKN65632:FKO65632 FUJ65632:FUK65632 GEF65632:GEG65632 GOB65632:GOC65632 GXX65632:GXY65632 HHT65632:HHU65632 HRP65632:HRQ65632 IBL65632:IBM65632 ILH65632:ILI65632 IVD65632:IVE65632 JEZ65632:JFA65632 JOV65632:JOW65632 JYR65632:JYS65632 KIN65632:KIO65632 KSJ65632:KSK65632 LCF65632:LCG65632 LMB65632:LMC65632 LVX65632:LVY65632 MFT65632:MFU65632 MPP65632:MPQ65632 MZL65632:MZM65632 NJH65632:NJI65632 NTD65632:NTE65632 OCZ65632:ODA65632 OMV65632:OMW65632 OWR65632:OWS65632 PGN65632:PGO65632 PQJ65632:PQK65632 QAF65632:QAG65632 QKB65632:QKC65632 QTX65632:QTY65632 RDT65632:RDU65632 RNP65632:RNQ65632 RXL65632:RXM65632 SHH65632:SHI65632 SRD65632:SRE65632 TAZ65632:TBA65632 TKV65632:TKW65632 TUR65632:TUS65632 UEN65632:UEO65632 UOJ65632:UOK65632 UYF65632:UYG65632 VIB65632:VIC65632 VRX65632:VRY65632 WBT65632:WBU65632 WLP65632:WLQ65632 WVL65632:WVM65632 D131168:E131168 IZ131168:JA131168 SV131168:SW131168 ACR131168:ACS131168 AMN131168:AMO131168 AWJ131168:AWK131168 BGF131168:BGG131168 BQB131168:BQC131168 BZX131168:BZY131168 CJT131168:CJU131168 CTP131168:CTQ131168 DDL131168:DDM131168 DNH131168:DNI131168 DXD131168:DXE131168 EGZ131168:EHA131168 EQV131168:EQW131168 FAR131168:FAS131168 FKN131168:FKO131168 FUJ131168:FUK131168 GEF131168:GEG131168 GOB131168:GOC131168 GXX131168:GXY131168 HHT131168:HHU131168 HRP131168:HRQ131168 IBL131168:IBM131168 ILH131168:ILI131168 IVD131168:IVE131168 JEZ131168:JFA131168 JOV131168:JOW131168 JYR131168:JYS131168 KIN131168:KIO131168 KSJ131168:KSK131168 LCF131168:LCG131168 LMB131168:LMC131168 LVX131168:LVY131168 MFT131168:MFU131168 MPP131168:MPQ131168 MZL131168:MZM131168 NJH131168:NJI131168 NTD131168:NTE131168 OCZ131168:ODA131168 OMV131168:OMW131168 OWR131168:OWS131168 PGN131168:PGO131168 PQJ131168:PQK131168 QAF131168:QAG131168 QKB131168:QKC131168 QTX131168:QTY131168 RDT131168:RDU131168 RNP131168:RNQ131168 RXL131168:RXM131168 SHH131168:SHI131168 SRD131168:SRE131168 TAZ131168:TBA131168 TKV131168:TKW131168 TUR131168:TUS131168 UEN131168:UEO131168 UOJ131168:UOK131168 UYF131168:UYG131168 VIB131168:VIC131168 VRX131168:VRY131168 WBT131168:WBU131168 WLP131168:WLQ131168 WVL131168:WVM131168 D196704:E196704 IZ196704:JA196704 SV196704:SW196704 ACR196704:ACS196704 AMN196704:AMO196704 AWJ196704:AWK196704 BGF196704:BGG196704 BQB196704:BQC196704 BZX196704:BZY196704 CJT196704:CJU196704 CTP196704:CTQ196704 DDL196704:DDM196704 DNH196704:DNI196704 DXD196704:DXE196704 EGZ196704:EHA196704 EQV196704:EQW196704 FAR196704:FAS196704 FKN196704:FKO196704 FUJ196704:FUK196704 GEF196704:GEG196704 GOB196704:GOC196704 GXX196704:GXY196704 HHT196704:HHU196704 HRP196704:HRQ196704 IBL196704:IBM196704 ILH196704:ILI196704 IVD196704:IVE196704 JEZ196704:JFA196704 JOV196704:JOW196704 JYR196704:JYS196704 KIN196704:KIO196704 KSJ196704:KSK196704 LCF196704:LCG196704 LMB196704:LMC196704 LVX196704:LVY196704 MFT196704:MFU196704 MPP196704:MPQ196704 MZL196704:MZM196704 NJH196704:NJI196704 NTD196704:NTE196704 OCZ196704:ODA196704 OMV196704:OMW196704 OWR196704:OWS196704 PGN196704:PGO196704 PQJ196704:PQK196704 QAF196704:QAG196704 QKB196704:QKC196704 QTX196704:QTY196704 RDT196704:RDU196704 RNP196704:RNQ196704 RXL196704:RXM196704 SHH196704:SHI196704 SRD196704:SRE196704 TAZ196704:TBA196704 TKV196704:TKW196704 TUR196704:TUS196704 UEN196704:UEO196704 UOJ196704:UOK196704 UYF196704:UYG196704 VIB196704:VIC196704 VRX196704:VRY196704 WBT196704:WBU196704 WLP196704:WLQ196704 WVL196704:WVM196704 D262240:E262240 IZ262240:JA262240 SV262240:SW262240 ACR262240:ACS262240 AMN262240:AMO262240 AWJ262240:AWK262240 BGF262240:BGG262240 BQB262240:BQC262240 BZX262240:BZY262240 CJT262240:CJU262240 CTP262240:CTQ262240 DDL262240:DDM262240 DNH262240:DNI262240 DXD262240:DXE262240 EGZ262240:EHA262240 EQV262240:EQW262240 FAR262240:FAS262240 FKN262240:FKO262240 FUJ262240:FUK262240 GEF262240:GEG262240 GOB262240:GOC262240 GXX262240:GXY262240 HHT262240:HHU262240 HRP262240:HRQ262240 IBL262240:IBM262240 ILH262240:ILI262240 IVD262240:IVE262240 JEZ262240:JFA262240 JOV262240:JOW262240 JYR262240:JYS262240 KIN262240:KIO262240 KSJ262240:KSK262240 LCF262240:LCG262240 LMB262240:LMC262240 LVX262240:LVY262240 MFT262240:MFU262240 MPP262240:MPQ262240 MZL262240:MZM262240 NJH262240:NJI262240 NTD262240:NTE262240 OCZ262240:ODA262240 OMV262240:OMW262240 OWR262240:OWS262240 PGN262240:PGO262240 PQJ262240:PQK262240 QAF262240:QAG262240 QKB262240:QKC262240 QTX262240:QTY262240 RDT262240:RDU262240 RNP262240:RNQ262240 RXL262240:RXM262240 SHH262240:SHI262240 SRD262240:SRE262240 TAZ262240:TBA262240 TKV262240:TKW262240 TUR262240:TUS262240 UEN262240:UEO262240 UOJ262240:UOK262240 UYF262240:UYG262240 VIB262240:VIC262240 VRX262240:VRY262240 WBT262240:WBU262240 WLP262240:WLQ262240 WVL262240:WVM262240 D327776:E327776 IZ327776:JA327776 SV327776:SW327776 ACR327776:ACS327776 AMN327776:AMO327776 AWJ327776:AWK327776 BGF327776:BGG327776 BQB327776:BQC327776 BZX327776:BZY327776 CJT327776:CJU327776 CTP327776:CTQ327776 DDL327776:DDM327776 DNH327776:DNI327776 DXD327776:DXE327776 EGZ327776:EHA327776 EQV327776:EQW327776 FAR327776:FAS327776 FKN327776:FKO327776 FUJ327776:FUK327776 GEF327776:GEG327776 GOB327776:GOC327776 GXX327776:GXY327776 HHT327776:HHU327776 HRP327776:HRQ327776 IBL327776:IBM327776 ILH327776:ILI327776 IVD327776:IVE327776 JEZ327776:JFA327776 JOV327776:JOW327776 JYR327776:JYS327776 KIN327776:KIO327776 KSJ327776:KSK327776 LCF327776:LCG327776 LMB327776:LMC327776 LVX327776:LVY327776 MFT327776:MFU327776 MPP327776:MPQ327776 MZL327776:MZM327776 NJH327776:NJI327776 NTD327776:NTE327776 OCZ327776:ODA327776 OMV327776:OMW327776 OWR327776:OWS327776 PGN327776:PGO327776 PQJ327776:PQK327776 QAF327776:QAG327776 QKB327776:QKC327776 QTX327776:QTY327776 RDT327776:RDU327776 RNP327776:RNQ327776 RXL327776:RXM327776 SHH327776:SHI327776 SRD327776:SRE327776 TAZ327776:TBA327776 TKV327776:TKW327776 TUR327776:TUS327776 UEN327776:UEO327776 UOJ327776:UOK327776 UYF327776:UYG327776 VIB327776:VIC327776 VRX327776:VRY327776 WBT327776:WBU327776 WLP327776:WLQ327776 WVL327776:WVM327776 D393312:E393312 IZ393312:JA393312 SV393312:SW393312 ACR393312:ACS393312 AMN393312:AMO393312 AWJ393312:AWK393312 BGF393312:BGG393312 BQB393312:BQC393312 BZX393312:BZY393312 CJT393312:CJU393312 CTP393312:CTQ393312 DDL393312:DDM393312 DNH393312:DNI393312 DXD393312:DXE393312 EGZ393312:EHA393312 EQV393312:EQW393312 FAR393312:FAS393312 FKN393312:FKO393312 FUJ393312:FUK393312 GEF393312:GEG393312 GOB393312:GOC393312 GXX393312:GXY393312 HHT393312:HHU393312 HRP393312:HRQ393312 IBL393312:IBM393312 ILH393312:ILI393312 IVD393312:IVE393312 JEZ393312:JFA393312 JOV393312:JOW393312 JYR393312:JYS393312 KIN393312:KIO393312 KSJ393312:KSK393312 LCF393312:LCG393312 LMB393312:LMC393312 LVX393312:LVY393312 MFT393312:MFU393312 MPP393312:MPQ393312 MZL393312:MZM393312 NJH393312:NJI393312 NTD393312:NTE393312 OCZ393312:ODA393312 OMV393312:OMW393312 OWR393312:OWS393312 PGN393312:PGO393312 PQJ393312:PQK393312 QAF393312:QAG393312 QKB393312:QKC393312 QTX393312:QTY393312 RDT393312:RDU393312 RNP393312:RNQ393312 RXL393312:RXM393312 SHH393312:SHI393312 SRD393312:SRE393312 TAZ393312:TBA393312 TKV393312:TKW393312 TUR393312:TUS393312 UEN393312:UEO393312 UOJ393312:UOK393312 UYF393312:UYG393312 VIB393312:VIC393312 VRX393312:VRY393312 WBT393312:WBU393312 WLP393312:WLQ393312 WVL393312:WVM393312 D458848:E458848 IZ458848:JA458848 SV458848:SW458848 ACR458848:ACS458848 AMN458848:AMO458848 AWJ458848:AWK458848 BGF458848:BGG458848 BQB458848:BQC458848 BZX458848:BZY458848 CJT458848:CJU458848 CTP458848:CTQ458848 DDL458848:DDM458848 DNH458848:DNI458848 DXD458848:DXE458848 EGZ458848:EHA458848 EQV458848:EQW458848 FAR458848:FAS458848 FKN458848:FKO458848 FUJ458848:FUK458848 GEF458848:GEG458848 GOB458848:GOC458848 GXX458848:GXY458848 HHT458848:HHU458848 HRP458848:HRQ458848 IBL458848:IBM458848 ILH458848:ILI458848 IVD458848:IVE458848 JEZ458848:JFA458848 JOV458848:JOW458848 JYR458848:JYS458848 KIN458848:KIO458848 KSJ458848:KSK458848 LCF458848:LCG458848 LMB458848:LMC458848 LVX458848:LVY458848 MFT458848:MFU458848 MPP458848:MPQ458848 MZL458848:MZM458848 NJH458848:NJI458848 NTD458848:NTE458848 OCZ458848:ODA458848 OMV458848:OMW458848 OWR458848:OWS458848 PGN458848:PGO458848 PQJ458848:PQK458848 QAF458848:QAG458848 QKB458848:QKC458848 QTX458848:QTY458848 RDT458848:RDU458848 RNP458848:RNQ458848 RXL458848:RXM458848 SHH458848:SHI458848 SRD458848:SRE458848 TAZ458848:TBA458848 TKV458848:TKW458848 TUR458848:TUS458848 UEN458848:UEO458848 UOJ458848:UOK458848 UYF458848:UYG458848 VIB458848:VIC458848 VRX458848:VRY458848 WBT458848:WBU458848 WLP458848:WLQ458848 WVL458848:WVM458848 D524384:E524384 IZ524384:JA524384 SV524384:SW524384 ACR524384:ACS524384 AMN524384:AMO524384 AWJ524384:AWK524384 BGF524384:BGG524384 BQB524384:BQC524384 BZX524384:BZY524384 CJT524384:CJU524384 CTP524384:CTQ524384 DDL524384:DDM524384 DNH524384:DNI524384 DXD524384:DXE524384 EGZ524384:EHA524384 EQV524384:EQW524384 FAR524384:FAS524384 FKN524384:FKO524384 FUJ524384:FUK524384 GEF524384:GEG524384 GOB524384:GOC524384 GXX524384:GXY524384 HHT524384:HHU524384 HRP524384:HRQ524384 IBL524384:IBM524384 ILH524384:ILI524384 IVD524384:IVE524384 JEZ524384:JFA524384 JOV524384:JOW524384 JYR524384:JYS524384 KIN524384:KIO524384 KSJ524384:KSK524384 LCF524384:LCG524384 LMB524384:LMC524384 LVX524384:LVY524384 MFT524384:MFU524384 MPP524384:MPQ524384 MZL524384:MZM524384 NJH524384:NJI524384 NTD524384:NTE524384 OCZ524384:ODA524384 OMV524384:OMW524384 OWR524384:OWS524384 PGN524384:PGO524384 PQJ524384:PQK524384 QAF524384:QAG524384 QKB524384:QKC524384 QTX524384:QTY524384 RDT524384:RDU524384 RNP524384:RNQ524384 RXL524384:RXM524384 SHH524384:SHI524384 SRD524384:SRE524384 TAZ524384:TBA524384 TKV524384:TKW524384 TUR524384:TUS524384 UEN524384:UEO524384 UOJ524384:UOK524384 UYF524384:UYG524384 VIB524384:VIC524384 VRX524384:VRY524384 WBT524384:WBU524384 WLP524384:WLQ524384 WVL524384:WVM524384 D589920:E589920 IZ589920:JA589920 SV589920:SW589920 ACR589920:ACS589920 AMN589920:AMO589920 AWJ589920:AWK589920 BGF589920:BGG589920 BQB589920:BQC589920 BZX589920:BZY589920 CJT589920:CJU589920 CTP589920:CTQ589920 DDL589920:DDM589920 DNH589920:DNI589920 DXD589920:DXE589920 EGZ589920:EHA589920 EQV589920:EQW589920 FAR589920:FAS589920 FKN589920:FKO589920 FUJ589920:FUK589920 GEF589920:GEG589920 GOB589920:GOC589920 GXX589920:GXY589920 HHT589920:HHU589920 HRP589920:HRQ589920 IBL589920:IBM589920 ILH589920:ILI589920 IVD589920:IVE589920 JEZ589920:JFA589920 JOV589920:JOW589920 JYR589920:JYS589920 KIN589920:KIO589920 KSJ589920:KSK589920 LCF589920:LCG589920 LMB589920:LMC589920 LVX589920:LVY589920 MFT589920:MFU589920 MPP589920:MPQ589920 MZL589920:MZM589920 NJH589920:NJI589920 NTD589920:NTE589920 OCZ589920:ODA589920 OMV589920:OMW589920 OWR589920:OWS589920 PGN589920:PGO589920 PQJ589920:PQK589920 QAF589920:QAG589920 QKB589920:QKC589920 QTX589920:QTY589920 RDT589920:RDU589920 RNP589920:RNQ589920 RXL589920:RXM589920 SHH589920:SHI589920 SRD589920:SRE589920 TAZ589920:TBA589920 TKV589920:TKW589920 TUR589920:TUS589920 UEN589920:UEO589920 UOJ589920:UOK589920 UYF589920:UYG589920 VIB589920:VIC589920 VRX589920:VRY589920 WBT589920:WBU589920 WLP589920:WLQ589920 WVL589920:WVM589920 D655456:E655456 IZ655456:JA655456 SV655456:SW655456 ACR655456:ACS655456 AMN655456:AMO655456 AWJ655456:AWK655456 BGF655456:BGG655456 BQB655456:BQC655456 BZX655456:BZY655456 CJT655456:CJU655456 CTP655456:CTQ655456 DDL655456:DDM655456 DNH655456:DNI655456 DXD655456:DXE655456 EGZ655456:EHA655456 EQV655456:EQW655456 FAR655456:FAS655456 FKN655456:FKO655456 FUJ655456:FUK655456 GEF655456:GEG655456 GOB655456:GOC655456 GXX655456:GXY655456 HHT655456:HHU655456 HRP655456:HRQ655456 IBL655456:IBM655456 ILH655456:ILI655456 IVD655456:IVE655456 JEZ655456:JFA655456 JOV655456:JOW655456 JYR655456:JYS655456 KIN655456:KIO655456 KSJ655456:KSK655456 LCF655456:LCG655456 LMB655456:LMC655456 LVX655456:LVY655456 MFT655456:MFU655456 MPP655456:MPQ655456 MZL655456:MZM655456 NJH655456:NJI655456 NTD655456:NTE655456 OCZ655456:ODA655456 OMV655456:OMW655456 OWR655456:OWS655456 PGN655456:PGO655456 PQJ655456:PQK655456 QAF655456:QAG655456 QKB655456:QKC655456 QTX655456:QTY655456 RDT655456:RDU655456 RNP655456:RNQ655456 RXL655456:RXM655456 SHH655456:SHI655456 SRD655456:SRE655456 TAZ655456:TBA655456 TKV655456:TKW655456 TUR655456:TUS655456 UEN655456:UEO655456 UOJ655456:UOK655456 UYF655456:UYG655456 VIB655456:VIC655456 VRX655456:VRY655456 WBT655456:WBU655456 WLP655456:WLQ655456 WVL655456:WVM655456 D720992:E720992 IZ720992:JA720992 SV720992:SW720992 ACR720992:ACS720992 AMN720992:AMO720992 AWJ720992:AWK720992 BGF720992:BGG720992 BQB720992:BQC720992 BZX720992:BZY720992 CJT720992:CJU720992 CTP720992:CTQ720992 DDL720992:DDM720992 DNH720992:DNI720992 DXD720992:DXE720992 EGZ720992:EHA720992 EQV720992:EQW720992 FAR720992:FAS720992 FKN720992:FKO720992 FUJ720992:FUK720992 GEF720992:GEG720992 GOB720992:GOC720992 GXX720992:GXY720992 HHT720992:HHU720992 HRP720992:HRQ720992 IBL720992:IBM720992 ILH720992:ILI720992 IVD720992:IVE720992 JEZ720992:JFA720992 JOV720992:JOW720992 JYR720992:JYS720992 KIN720992:KIO720992 KSJ720992:KSK720992 LCF720992:LCG720992 LMB720992:LMC720992 LVX720992:LVY720992 MFT720992:MFU720992 MPP720992:MPQ720992 MZL720992:MZM720992 NJH720992:NJI720992 NTD720992:NTE720992 OCZ720992:ODA720992 OMV720992:OMW720992 OWR720992:OWS720992 PGN720992:PGO720992 PQJ720992:PQK720992 QAF720992:QAG720992 QKB720992:QKC720992 QTX720992:QTY720992 RDT720992:RDU720992 RNP720992:RNQ720992 RXL720992:RXM720992 SHH720992:SHI720992 SRD720992:SRE720992 TAZ720992:TBA720992 TKV720992:TKW720992 TUR720992:TUS720992 UEN720992:UEO720992 UOJ720992:UOK720992 UYF720992:UYG720992 VIB720992:VIC720992 VRX720992:VRY720992 WBT720992:WBU720992 WLP720992:WLQ720992 WVL720992:WVM720992 D786528:E786528 IZ786528:JA786528 SV786528:SW786528 ACR786528:ACS786528 AMN786528:AMO786528 AWJ786528:AWK786528 BGF786528:BGG786528 BQB786528:BQC786528 BZX786528:BZY786528 CJT786528:CJU786528 CTP786528:CTQ786528 DDL786528:DDM786528 DNH786528:DNI786528 DXD786528:DXE786528 EGZ786528:EHA786528 EQV786528:EQW786528 FAR786528:FAS786528 FKN786528:FKO786528 FUJ786528:FUK786528 GEF786528:GEG786528 GOB786528:GOC786528 GXX786528:GXY786528 HHT786528:HHU786528 HRP786528:HRQ786528 IBL786528:IBM786528 ILH786528:ILI786528 IVD786528:IVE786528 JEZ786528:JFA786528 JOV786528:JOW786528 JYR786528:JYS786528 KIN786528:KIO786528 KSJ786528:KSK786528 LCF786528:LCG786528 LMB786528:LMC786528 LVX786528:LVY786528 MFT786528:MFU786528 MPP786528:MPQ786528 MZL786528:MZM786528 NJH786528:NJI786528 NTD786528:NTE786528 OCZ786528:ODA786528 OMV786528:OMW786528 OWR786528:OWS786528 PGN786528:PGO786528 PQJ786528:PQK786528 QAF786528:QAG786528 QKB786528:QKC786528 QTX786528:QTY786528 RDT786528:RDU786528 RNP786528:RNQ786528 RXL786528:RXM786528 SHH786528:SHI786528 SRD786528:SRE786528 TAZ786528:TBA786528 TKV786528:TKW786528 TUR786528:TUS786528 UEN786528:UEO786528 UOJ786528:UOK786528 UYF786528:UYG786528 VIB786528:VIC786528 VRX786528:VRY786528 WBT786528:WBU786528 WLP786528:WLQ786528 WVL786528:WVM786528 D852064:E852064 IZ852064:JA852064 SV852064:SW852064 ACR852064:ACS852064 AMN852064:AMO852064 AWJ852064:AWK852064 BGF852064:BGG852064 BQB852064:BQC852064 BZX852064:BZY852064 CJT852064:CJU852064 CTP852064:CTQ852064 DDL852064:DDM852064 DNH852064:DNI852064 DXD852064:DXE852064 EGZ852064:EHA852064 EQV852064:EQW852064 FAR852064:FAS852064 FKN852064:FKO852064 FUJ852064:FUK852064 GEF852064:GEG852064 GOB852064:GOC852064 GXX852064:GXY852064 HHT852064:HHU852064 HRP852064:HRQ852064 IBL852064:IBM852064 ILH852064:ILI852064 IVD852064:IVE852064 JEZ852064:JFA852064 JOV852064:JOW852064 JYR852064:JYS852064 KIN852064:KIO852064 KSJ852064:KSK852064 LCF852064:LCG852064 LMB852064:LMC852064 LVX852064:LVY852064 MFT852064:MFU852064 MPP852064:MPQ852064 MZL852064:MZM852064 NJH852064:NJI852064 NTD852064:NTE852064 OCZ852064:ODA852064 OMV852064:OMW852064 OWR852064:OWS852064 PGN852064:PGO852064 PQJ852064:PQK852064 QAF852064:QAG852064 QKB852064:QKC852064 QTX852064:QTY852064 RDT852064:RDU852064 RNP852064:RNQ852064 RXL852064:RXM852064 SHH852064:SHI852064 SRD852064:SRE852064 TAZ852064:TBA852064 TKV852064:TKW852064 TUR852064:TUS852064 UEN852064:UEO852064 UOJ852064:UOK852064 UYF852064:UYG852064 VIB852064:VIC852064 VRX852064:VRY852064 WBT852064:WBU852064 WLP852064:WLQ852064 WVL852064:WVM852064 D917600:E917600 IZ917600:JA917600 SV917600:SW917600 ACR917600:ACS917600 AMN917600:AMO917600 AWJ917600:AWK917600 BGF917600:BGG917600 BQB917600:BQC917600 BZX917600:BZY917600 CJT917600:CJU917600 CTP917600:CTQ917600 DDL917600:DDM917600 DNH917600:DNI917600 DXD917600:DXE917600 EGZ917600:EHA917600 EQV917600:EQW917600 FAR917600:FAS917600 FKN917600:FKO917600 FUJ917600:FUK917600 GEF917600:GEG917600 GOB917600:GOC917600 GXX917600:GXY917600 HHT917600:HHU917600 HRP917600:HRQ917600 IBL917600:IBM917600 ILH917600:ILI917600 IVD917600:IVE917600 JEZ917600:JFA917600 JOV917600:JOW917600 JYR917600:JYS917600 KIN917600:KIO917600 KSJ917600:KSK917600 LCF917600:LCG917600 LMB917600:LMC917600 LVX917600:LVY917600 MFT917600:MFU917600 MPP917600:MPQ917600 MZL917600:MZM917600 NJH917600:NJI917600 NTD917600:NTE917600 OCZ917600:ODA917600 OMV917600:OMW917600 OWR917600:OWS917600 PGN917600:PGO917600 PQJ917600:PQK917600 QAF917600:QAG917600 QKB917600:QKC917600 QTX917600:QTY917600 RDT917600:RDU917600 RNP917600:RNQ917600 RXL917600:RXM917600 SHH917600:SHI917600 SRD917600:SRE917600 TAZ917600:TBA917600 TKV917600:TKW917600 TUR917600:TUS917600 UEN917600:UEO917600 UOJ917600:UOK917600 UYF917600:UYG917600 VIB917600:VIC917600 VRX917600:VRY917600 WBT917600:WBU917600 WLP917600:WLQ917600 WVL917600:WVM917600 D983136:E983136 IZ983136:JA983136 SV983136:SW983136 ACR983136:ACS983136 AMN983136:AMO983136 AWJ983136:AWK983136 BGF983136:BGG983136 BQB983136:BQC983136 BZX983136:BZY983136 CJT983136:CJU983136 CTP983136:CTQ983136 DDL983136:DDM983136 DNH983136:DNI983136 DXD983136:DXE983136 EGZ983136:EHA983136 EQV983136:EQW983136 FAR983136:FAS983136 FKN983136:FKO983136 FUJ983136:FUK983136 GEF983136:GEG983136 GOB983136:GOC983136 GXX983136:GXY983136 HHT983136:HHU983136 HRP983136:HRQ983136 IBL983136:IBM983136 ILH983136:ILI983136 IVD983136:IVE983136 JEZ983136:JFA983136 JOV983136:JOW983136 JYR983136:JYS983136 KIN983136:KIO983136 KSJ983136:KSK983136 LCF983136:LCG983136 LMB983136:LMC983136 LVX983136:LVY983136 MFT983136:MFU983136 MPP983136:MPQ983136 MZL983136:MZM983136 NJH983136:NJI983136 NTD983136:NTE983136 OCZ983136:ODA983136 OMV983136:OMW983136 OWR983136:OWS983136 PGN983136:PGO983136 PQJ983136:PQK983136 QAF983136:QAG983136 QKB983136:QKC983136 QTX983136:QTY983136 RDT983136:RDU983136 RNP983136:RNQ983136 RXL983136:RXM983136 SHH983136:SHI983136 SRD983136:SRE983136 TAZ983136:TBA983136 TKV983136:TKW983136 TUR983136:TUS983136 UEN983136:UEO983136 UOJ983136:UOK983136 UYF983136:UYG983136 VIB983136:VIC983136 VRX983136:VRY983136 WBT983136:WBU983136 WLP983136:WLQ983136 WVL983136:WVM983136">
      <formula1>$E$110:$E$115</formula1>
    </dataValidation>
    <dataValidation type="list" allowBlank="1" showInputMessage="1" showErrorMessage="1" sqref="D70:E70 IZ70:JA70 SV70:SW70 ACR70:ACS70 AMN70:AMO70 AWJ70:AWK70 BGF70:BGG70 BQB70:BQC70 BZX70:BZY70 CJT70:CJU70 CTP70:CTQ70 DDL70:DDM70 DNH70:DNI70 DXD70:DXE70 EGZ70:EHA70 EQV70:EQW70 FAR70:FAS70 FKN70:FKO70 FUJ70:FUK70 GEF70:GEG70 GOB70:GOC70 GXX70:GXY70 HHT70:HHU70 HRP70:HRQ70 IBL70:IBM70 ILH70:ILI70 IVD70:IVE70 JEZ70:JFA70 JOV70:JOW70 JYR70:JYS70 KIN70:KIO70 KSJ70:KSK70 LCF70:LCG70 LMB70:LMC70 LVX70:LVY70 MFT70:MFU70 MPP70:MPQ70 MZL70:MZM70 NJH70:NJI70 NTD70:NTE70 OCZ70:ODA70 OMV70:OMW70 OWR70:OWS70 PGN70:PGO70 PQJ70:PQK70 QAF70:QAG70 QKB70:QKC70 QTX70:QTY70 RDT70:RDU70 RNP70:RNQ70 RXL70:RXM70 SHH70:SHI70 SRD70:SRE70 TAZ70:TBA70 TKV70:TKW70 TUR70:TUS70 UEN70:UEO70 UOJ70:UOK70 UYF70:UYG70 VIB70:VIC70 VRX70:VRY70 WBT70:WBU70 WLP70:WLQ70 WVL70:WVM70 D65606:E65606 IZ65606:JA65606 SV65606:SW65606 ACR65606:ACS65606 AMN65606:AMO65606 AWJ65606:AWK65606 BGF65606:BGG65606 BQB65606:BQC65606 BZX65606:BZY65606 CJT65606:CJU65606 CTP65606:CTQ65606 DDL65606:DDM65606 DNH65606:DNI65606 DXD65606:DXE65606 EGZ65606:EHA65606 EQV65606:EQW65606 FAR65606:FAS65606 FKN65606:FKO65606 FUJ65606:FUK65606 GEF65606:GEG65606 GOB65606:GOC65606 GXX65606:GXY65606 HHT65606:HHU65606 HRP65606:HRQ65606 IBL65606:IBM65606 ILH65606:ILI65606 IVD65606:IVE65606 JEZ65606:JFA65606 JOV65606:JOW65606 JYR65606:JYS65606 KIN65606:KIO65606 KSJ65606:KSK65606 LCF65606:LCG65606 LMB65606:LMC65606 LVX65606:LVY65606 MFT65606:MFU65606 MPP65606:MPQ65606 MZL65606:MZM65606 NJH65606:NJI65606 NTD65606:NTE65606 OCZ65606:ODA65606 OMV65606:OMW65606 OWR65606:OWS65606 PGN65606:PGO65606 PQJ65606:PQK65606 QAF65606:QAG65606 QKB65606:QKC65606 QTX65606:QTY65606 RDT65606:RDU65606 RNP65606:RNQ65606 RXL65606:RXM65606 SHH65606:SHI65606 SRD65606:SRE65606 TAZ65606:TBA65606 TKV65606:TKW65606 TUR65606:TUS65606 UEN65606:UEO65606 UOJ65606:UOK65606 UYF65606:UYG65606 VIB65606:VIC65606 VRX65606:VRY65606 WBT65606:WBU65606 WLP65606:WLQ65606 WVL65606:WVM65606 D131142:E131142 IZ131142:JA131142 SV131142:SW131142 ACR131142:ACS131142 AMN131142:AMO131142 AWJ131142:AWK131142 BGF131142:BGG131142 BQB131142:BQC131142 BZX131142:BZY131142 CJT131142:CJU131142 CTP131142:CTQ131142 DDL131142:DDM131142 DNH131142:DNI131142 DXD131142:DXE131142 EGZ131142:EHA131142 EQV131142:EQW131142 FAR131142:FAS131142 FKN131142:FKO131142 FUJ131142:FUK131142 GEF131142:GEG131142 GOB131142:GOC131142 GXX131142:GXY131142 HHT131142:HHU131142 HRP131142:HRQ131142 IBL131142:IBM131142 ILH131142:ILI131142 IVD131142:IVE131142 JEZ131142:JFA131142 JOV131142:JOW131142 JYR131142:JYS131142 KIN131142:KIO131142 KSJ131142:KSK131142 LCF131142:LCG131142 LMB131142:LMC131142 LVX131142:LVY131142 MFT131142:MFU131142 MPP131142:MPQ131142 MZL131142:MZM131142 NJH131142:NJI131142 NTD131142:NTE131142 OCZ131142:ODA131142 OMV131142:OMW131142 OWR131142:OWS131142 PGN131142:PGO131142 PQJ131142:PQK131142 QAF131142:QAG131142 QKB131142:QKC131142 QTX131142:QTY131142 RDT131142:RDU131142 RNP131142:RNQ131142 RXL131142:RXM131142 SHH131142:SHI131142 SRD131142:SRE131142 TAZ131142:TBA131142 TKV131142:TKW131142 TUR131142:TUS131142 UEN131142:UEO131142 UOJ131142:UOK131142 UYF131142:UYG131142 VIB131142:VIC131142 VRX131142:VRY131142 WBT131142:WBU131142 WLP131142:WLQ131142 WVL131142:WVM131142 D196678:E196678 IZ196678:JA196678 SV196678:SW196678 ACR196678:ACS196678 AMN196678:AMO196678 AWJ196678:AWK196678 BGF196678:BGG196678 BQB196678:BQC196678 BZX196678:BZY196678 CJT196678:CJU196678 CTP196678:CTQ196678 DDL196678:DDM196678 DNH196678:DNI196678 DXD196678:DXE196678 EGZ196678:EHA196678 EQV196678:EQW196678 FAR196678:FAS196678 FKN196678:FKO196678 FUJ196678:FUK196678 GEF196678:GEG196678 GOB196678:GOC196678 GXX196678:GXY196678 HHT196678:HHU196678 HRP196678:HRQ196678 IBL196678:IBM196678 ILH196678:ILI196678 IVD196678:IVE196678 JEZ196678:JFA196678 JOV196678:JOW196678 JYR196678:JYS196678 KIN196678:KIO196678 KSJ196678:KSK196678 LCF196678:LCG196678 LMB196678:LMC196678 LVX196678:LVY196678 MFT196678:MFU196678 MPP196678:MPQ196678 MZL196678:MZM196678 NJH196678:NJI196678 NTD196678:NTE196678 OCZ196678:ODA196678 OMV196678:OMW196678 OWR196678:OWS196678 PGN196678:PGO196678 PQJ196678:PQK196678 QAF196678:QAG196678 QKB196678:QKC196678 QTX196678:QTY196678 RDT196678:RDU196678 RNP196678:RNQ196678 RXL196678:RXM196678 SHH196678:SHI196678 SRD196678:SRE196678 TAZ196678:TBA196678 TKV196678:TKW196678 TUR196678:TUS196678 UEN196678:UEO196678 UOJ196678:UOK196678 UYF196678:UYG196678 VIB196678:VIC196678 VRX196678:VRY196678 WBT196678:WBU196678 WLP196678:WLQ196678 WVL196678:WVM196678 D262214:E262214 IZ262214:JA262214 SV262214:SW262214 ACR262214:ACS262214 AMN262214:AMO262214 AWJ262214:AWK262214 BGF262214:BGG262214 BQB262214:BQC262214 BZX262214:BZY262214 CJT262214:CJU262214 CTP262214:CTQ262214 DDL262214:DDM262214 DNH262214:DNI262214 DXD262214:DXE262214 EGZ262214:EHA262214 EQV262214:EQW262214 FAR262214:FAS262214 FKN262214:FKO262214 FUJ262214:FUK262214 GEF262214:GEG262214 GOB262214:GOC262214 GXX262214:GXY262214 HHT262214:HHU262214 HRP262214:HRQ262214 IBL262214:IBM262214 ILH262214:ILI262214 IVD262214:IVE262214 JEZ262214:JFA262214 JOV262214:JOW262214 JYR262214:JYS262214 KIN262214:KIO262214 KSJ262214:KSK262214 LCF262214:LCG262214 LMB262214:LMC262214 LVX262214:LVY262214 MFT262214:MFU262214 MPP262214:MPQ262214 MZL262214:MZM262214 NJH262214:NJI262214 NTD262214:NTE262214 OCZ262214:ODA262214 OMV262214:OMW262214 OWR262214:OWS262214 PGN262214:PGO262214 PQJ262214:PQK262214 QAF262214:QAG262214 QKB262214:QKC262214 QTX262214:QTY262214 RDT262214:RDU262214 RNP262214:RNQ262214 RXL262214:RXM262214 SHH262214:SHI262214 SRD262214:SRE262214 TAZ262214:TBA262214 TKV262214:TKW262214 TUR262214:TUS262214 UEN262214:UEO262214 UOJ262214:UOK262214 UYF262214:UYG262214 VIB262214:VIC262214 VRX262214:VRY262214 WBT262214:WBU262214 WLP262214:WLQ262214 WVL262214:WVM262214 D327750:E327750 IZ327750:JA327750 SV327750:SW327750 ACR327750:ACS327750 AMN327750:AMO327750 AWJ327750:AWK327750 BGF327750:BGG327750 BQB327750:BQC327750 BZX327750:BZY327750 CJT327750:CJU327750 CTP327750:CTQ327750 DDL327750:DDM327750 DNH327750:DNI327750 DXD327750:DXE327750 EGZ327750:EHA327750 EQV327750:EQW327750 FAR327750:FAS327750 FKN327750:FKO327750 FUJ327750:FUK327750 GEF327750:GEG327750 GOB327750:GOC327750 GXX327750:GXY327750 HHT327750:HHU327750 HRP327750:HRQ327750 IBL327750:IBM327750 ILH327750:ILI327750 IVD327750:IVE327750 JEZ327750:JFA327750 JOV327750:JOW327750 JYR327750:JYS327750 KIN327750:KIO327750 KSJ327750:KSK327750 LCF327750:LCG327750 LMB327750:LMC327750 LVX327750:LVY327750 MFT327750:MFU327750 MPP327750:MPQ327750 MZL327750:MZM327750 NJH327750:NJI327750 NTD327750:NTE327750 OCZ327750:ODA327750 OMV327750:OMW327750 OWR327750:OWS327750 PGN327750:PGO327750 PQJ327750:PQK327750 QAF327750:QAG327750 QKB327750:QKC327750 QTX327750:QTY327750 RDT327750:RDU327750 RNP327750:RNQ327750 RXL327750:RXM327750 SHH327750:SHI327750 SRD327750:SRE327750 TAZ327750:TBA327750 TKV327750:TKW327750 TUR327750:TUS327750 UEN327750:UEO327750 UOJ327750:UOK327750 UYF327750:UYG327750 VIB327750:VIC327750 VRX327750:VRY327750 WBT327750:WBU327750 WLP327750:WLQ327750 WVL327750:WVM327750 D393286:E393286 IZ393286:JA393286 SV393286:SW393286 ACR393286:ACS393286 AMN393286:AMO393286 AWJ393286:AWK393286 BGF393286:BGG393286 BQB393286:BQC393286 BZX393286:BZY393286 CJT393286:CJU393286 CTP393286:CTQ393286 DDL393286:DDM393286 DNH393286:DNI393286 DXD393286:DXE393286 EGZ393286:EHA393286 EQV393286:EQW393286 FAR393286:FAS393286 FKN393286:FKO393286 FUJ393286:FUK393286 GEF393286:GEG393286 GOB393286:GOC393286 GXX393286:GXY393286 HHT393286:HHU393286 HRP393286:HRQ393286 IBL393286:IBM393286 ILH393286:ILI393286 IVD393286:IVE393286 JEZ393286:JFA393286 JOV393286:JOW393286 JYR393286:JYS393286 KIN393286:KIO393286 KSJ393286:KSK393286 LCF393286:LCG393286 LMB393286:LMC393286 LVX393286:LVY393286 MFT393286:MFU393286 MPP393286:MPQ393286 MZL393286:MZM393286 NJH393286:NJI393286 NTD393286:NTE393286 OCZ393286:ODA393286 OMV393286:OMW393286 OWR393286:OWS393286 PGN393286:PGO393286 PQJ393286:PQK393286 QAF393286:QAG393286 QKB393286:QKC393286 QTX393286:QTY393286 RDT393286:RDU393286 RNP393286:RNQ393286 RXL393286:RXM393286 SHH393286:SHI393286 SRD393286:SRE393286 TAZ393286:TBA393286 TKV393286:TKW393286 TUR393286:TUS393286 UEN393286:UEO393286 UOJ393286:UOK393286 UYF393286:UYG393286 VIB393286:VIC393286 VRX393286:VRY393286 WBT393286:WBU393286 WLP393286:WLQ393286 WVL393286:WVM393286 D458822:E458822 IZ458822:JA458822 SV458822:SW458822 ACR458822:ACS458822 AMN458822:AMO458822 AWJ458822:AWK458822 BGF458822:BGG458822 BQB458822:BQC458822 BZX458822:BZY458822 CJT458822:CJU458822 CTP458822:CTQ458822 DDL458822:DDM458822 DNH458822:DNI458822 DXD458822:DXE458822 EGZ458822:EHA458822 EQV458822:EQW458822 FAR458822:FAS458822 FKN458822:FKO458822 FUJ458822:FUK458822 GEF458822:GEG458822 GOB458822:GOC458822 GXX458822:GXY458822 HHT458822:HHU458822 HRP458822:HRQ458822 IBL458822:IBM458822 ILH458822:ILI458822 IVD458822:IVE458822 JEZ458822:JFA458822 JOV458822:JOW458822 JYR458822:JYS458822 KIN458822:KIO458822 KSJ458822:KSK458822 LCF458822:LCG458822 LMB458822:LMC458822 LVX458822:LVY458822 MFT458822:MFU458822 MPP458822:MPQ458822 MZL458822:MZM458822 NJH458822:NJI458822 NTD458822:NTE458822 OCZ458822:ODA458822 OMV458822:OMW458822 OWR458822:OWS458822 PGN458822:PGO458822 PQJ458822:PQK458822 QAF458822:QAG458822 QKB458822:QKC458822 QTX458822:QTY458822 RDT458822:RDU458822 RNP458822:RNQ458822 RXL458822:RXM458822 SHH458822:SHI458822 SRD458822:SRE458822 TAZ458822:TBA458822 TKV458822:TKW458822 TUR458822:TUS458822 UEN458822:UEO458822 UOJ458822:UOK458822 UYF458822:UYG458822 VIB458822:VIC458822 VRX458822:VRY458822 WBT458822:WBU458822 WLP458822:WLQ458822 WVL458822:WVM458822 D524358:E524358 IZ524358:JA524358 SV524358:SW524358 ACR524358:ACS524358 AMN524358:AMO524358 AWJ524358:AWK524358 BGF524358:BGG524358 BQB524358:BQC524358 BZX524358:BZY524358 CJT524358:CJU524358 CTP524358:CTQ524358 DDL524358:DDM524358 DNH524358:DNI524358 DXD524358:DXE524358 EGZ524358:EHA524358 EQV524358:EQW524358 FAR524358:FAS524358 FKN524358:FKO524358 FUJ524358:FUK524358 GEF524358:GEG524358 GOB524358:GOC524358 GXX524358:GXY524358 HHT524358:HHU524358 HRP524358:HRQ524358 IBL524358:IBM524358 ILH524358:ILI524358 IVD524358:IVE524358 JEZ524358:JFA524358 JOV524358:JOW524358 JYR524358:JYS524358 KIN524358:KIO524358 KSJ524358:KSK524358 LCF524358:LCG524358 LMB524358:LMC524358 LVX524358:LVY524358 MFT524358:MFU524358 MPP524358:MPQ524358 MZL524358:MZM524358 NJH524358:NJI524358 NTD524358:NTE524358 OCZ524358:ODA524358 OMV524358:OMW524358 OWR524358:OWS524358 PGN524358:PGO524358 PQJ524358:PQK524358 QAF524358:QAG524358 QKB524358:QKC524358 QTX524358:QTY524358 RDT524358:RDU524358 RNP524358:RNQ524358 RXL524358:RXM524358 SHH524358:SHI524358 SRD524358:SRE524358 TAZ524358:TBA524358 TKV524358:TKW524358 TUR524358:TUS524358 UEN524358:UEO524358 UOJ524358:UOK524358 UYF524358:UYG524358 VIB524358:VIC524358 VRX524358:VRY524358 WBT524358:WBU524358 WLP524358:WLQ524358 WVL524358:WVM524358 D589894:E589894 IZ589894:JA589894 SV589894:SW589894 ACR589894:ACS589894 AMN589894:AMO589894 AWJ589894:AWK589894 BGF589894:BGG589894 BQB589894:BQC589894 BZX589894:BZY589894 CJT589894:CJU589894 CTP589894:CTQ589894 DDL589894:DDM589894 DNH589894:DNI589894 DXD589894:DXE589894 EGZ589894:EHA589894 EQV589894:EQW589894 FAR589894:FAS589894 FKN589894:FKO589894 FUJ589894:FUK589894 GEF589894:GEG589894 GOB589894:GOC589894 GXX589894:GXY589894 HHT589894:HHU589894 HRP589894:HRQ589894 IBL589894:IBM589894 ILH589894:ILI589894 IVD589894:IVE589894 JEZ589894:JFA589894 JOV589894:JOW589894 JYR589894:JYS589894 KIN589894:KIO589894 KSJ589894:KSK589894 LCF589894:LCG589894 LMB589894:LMC589894 LVX589894:LVY589894 MFT589894:MFU589894 MPP589894:MPQ589894 MZL589894:MZM589894 NJH589894:NJI589894 NTD589894:NTE589894 OCZ589894:ODA589894 OMV589894:OMW589894 OWR589894:OWS589894 PGN589894:PGO589894 PQJ589894:PQK589894 QAF589894:QAG589894 QKB589894:QKC589894 QTX589894:QTY589894 RDT589894:RDU589894 RNP589894:RNQ589894 RXL589894:RXM589894 SHH589894:SHI589894 SRD589894:SRE589894 TAZ589894:TBA589894 TKV589894:TKW589894 TUR589894:TUS589894 UEN589894:UEO589894 UOJ589894:UOK589894 UYF589894:UYG589894 VIB589894:VIC589894 VRX589894:VRY589894 WBT589894:WBU589894 WLP589894:WLQ589894 WVL589894:WVM589894 D655430:E655430 IZ655430:JA655430 SV655430:SW655430 ACR655430:ACS655430 AMN655430:AMO655430 AWJ655430:AWK655430 BGF655430:BGG655430 BQB655430:BQC655430 BZX655430:BZY655430 CJT655430:CJU655430 CTP655430:CTQ655430 DDL655430:DDM655430 DNH655430:DNI655430 DXD655430:DXE655430 EGZ655430:EHA655430 EQV655430:EQW655430 FAR655430:FAS655430 FKN655430:FKO655430 FUJ655430:FUK655430 GEF655430:GEG655430 GOB655430:GOC655430 GXX655430:GXY655430 HHT655430:HHU655430 HRP655430:HRQ655430 IBL655430:IBM655430 ILH655430:ILI655430 IVD655430:IVE655430 JEZ655430:JFA655430 JOV655430:JOW655430 JYR655430:JYS655430 KIN655430:KIO655430 KSJ655430:KSK655430 LCF655430:LCG655430 LMB655430:LMC655430 LVX655430:LVY655430 MFT655430:MFU655430 MPP655430:MPQ655430 MZL655430:MZM655430 NJH655430:NJI655430 NTD655430:NTE655430 OCZ655430:ODA655430 OMV655430:OMW655430 OWR655430:OWS655430 PGN655430:PGO655430 PQJ655430:PQK655430 QAF655430:QAG655430 QKB655430:QKC655430 QTX655430:QTY655430 RDT655430:RDU655430 RNP655430:RNQ655430 RXL655430:RXM655430 SHH655430:SHI655430 SRD655430:SRE655430 TAZ655430:TBA655430 TKV655430:TKW655430 TUR655430:TUS655430 UEN655430:UEO655430 UOJ655430:UOK655430 UYF655430:UYG655430 VIB655430:VIC655430 VRX655430:VRY655430 WBT655430:WBU655430 WLP655430:WLQ655430 WVL655430:WVM655430 D720966:E720966 IZ720966:JA720966 SV720966:SW720966 ACR720966:ACS720966 AMN720966:AMO720966 AWJ720966:AWK720966 BGF720966:BGG720966 BQB720966:BQC720966 BZX720966:BZY720966 CJT720966:CJU720966 CTP720966:CTQ720966 DDL720966:DDM720966 DNH720966:DNI720966 DXD720966:DXE720966 EGZ720966:EHA720966 EQV720966:EQW720966 FAR720966:FAS720966 FKN720966:FKO720966 FUJ720966:FUK720966 GEF720966:GEG720966 GOB720966:GOC720966 GXX720966:GXY720966 HHT720966:HHU720966 HRP720966:HRQ720966 IBL720966:IBM720966 ILH720966:ILI720966 IVD720966:IVE720966 JEZ720966:JFA720966 JOV720966:JOW720966 JYR720966:JYS720966 KIN720966:KIO720966 KSJ720966:KSK720966 LCF720966:LCG720966 LMB720966:LMC720966 LVX720966:LVY720966 MFT720966:MFU720966 MPP720966:MPQ720966 MZL720966:MZM720966 NJH720966:NJI720966 NTD720966:NTE720966 OCZ720966:ODA720966 OMV720966:OMW720966 OWR720966:OWS720966 PGN720966:PGO720966 PQJ720966:PQK720966 QAF720966:QAG720966 QKB720966:QKC720966 QTX720966:QTY720966 RDT720966:RDU720966 RNP720966:RNQ720966 RXL720966:RXM720966 SHH720966:SHI720966 SRD720966:SRE720966 TAZ720966:TBA720966 TKV720966:TKW720966 TUR720966:TUS720966 UEN720966:UEO720966 UOJ720966:UOK720966 UYF720966:UYG720966 VIB720966:VIC720966 VRX720966:VRY720966 WBT720966:WBU720966 WLP720966:WLQ720966 WVL720966:WVM720966 D786502:E786502 IZ786502:JA786502 SV786502:SW786502 ACR786502:ACS786502 AMN786502:AMO786502 AWJ786502:AWK786502 BGF786502:BGG786502 BQB786502:BQC786502 BZX786502:BZY786502 CJT786502:CJU786502 CTP786502:CTQ786502 DDL786502:DDM786502 DNH786502:DNI786502 DXD786502:DXE786502 EGZ786502:EHA786502 EQV786502:EQW786502 FAR786502:FAS786502 FKN786502:FKO786502 FUJ786502:FUK786502 GEF786502:GEG786502 GOB786502:GOC786502 GXX786502:GXY786502 HHT786502:HHU786502 HRP786502:HRQ786502 IBL786502:IBM786502 ILH786502:ILI786502 IVD786502:IVE786502 JEZ786502:JFA786502 JOV786502:JOW786502 JYR786502:JYS786502 KIN786502:KIO786502 KSJ786502:KSK786502 LCF786502:LCG786502 LMB786502:LMC786502 LVX786502:LVY786502 MFT786502:MFU786502 MPP786502:MPQ786502 MZL786502:MZM786502 NJH786502:NJI786502 NTD786502:NTE786502 OCZ786502:ODA786502 OMV786502:OMW786502 OWR786502:OWS786502 PGN786502:PGO786502 PQJ786502:PQK786502 QAF786502:QAG786502 QKB786502:QKC786502 QTX786502:QTY786502 RDT786502:RDU786502 RNP786502:RNQ786502 RXL786502:RXM786502 SHH786502:SHI786502 SRD786502:SRE786502 TAZ786502:TBA786502 TKV786502:TKW786502 TUR786502:TUS786502 UEN786502:UEO786502 UOJ786502:UOK786502 UYF786502:UYG786502 VIB786502:VIC786502 VRX786502:VRY786502 WBT786502:WBU786502 WLP786502:WLQ786502 WVL786502:WVM786502 D852038:E852038 IZ852038:JA852038 SV852038:SW852038 ACR852038:ACS852038 AMN852038:AMO852038 AWJ852038:AWK852038 BGF852038:BGG852038 BQB852038:BQC852038 BZX852038:BZY852038 CJT852038:CJU852038 CTP852038:CTQ852038 DDL852038:DDM852038 DNH852038:DNI852038 DXD852038:DXE852038 EGZ852038:EHA852038 EQV852038:EQW852038 FAR852038:FAS852038 FKN852038:FKO852038 FUJ852038:FUK852038 GEF852038:GEG852038 GOB852038:GOC852038 GXX852038:GXY852038 HHT852038:HHU852038 HRP852038:HRQ852038 IBL852038:IBM852038 ILH852038:ILI852038 IVD852038:IVE852038 JEZ852038:JFA852038 JOV852038:JOW852038 JYR852038:JYS852038 KIN852038:KIO852038 KSJ852038:KSK852038 LCF852038:LCG852038 LMB852038:LMC852038 LVX852038:LVY852038 MFT852038:MFU852038 MPP852038:MPQ852038 MZL852038:MZM852038 NJH852038:NJI852038 NTD852038:NTE852038 OCZ852038:ODA852038 OMV852038:OMW852038 OWR852038:OWS852038 PGN852038:PGO852038 PQJ852038:PQK852038 QAF852038:QAG852038 QKB852038:QKC852038 QTX852038:QTY852038 RDT852038:RDU852038 RNP852038:RNQ852038 RXL852038:RXM852038 SHH852038:SHI852038 SRD852038:SRE852038 TAZ852038:TBA852038 TKV852038:TKW852038 TUR852038:TUS852038 UEN852038:UEO852038 UOJ852038:UOK852038 UYF852038:UYG852038 VIB852038:VIC852038 VRX852038:VRY852038 WBT852038:WBU852038 WLP852038:WLQ852038 WVL852038:WVM852038 D917574:E917574 IZ917574:JA917574 SV917574:SW917574 ACR917574:ACS917574 AMN917574:AMO917574 AWJ917574:AWK917574 BGF917574:BGG917574 BQB917574:BQC917574 BZX917574:BZY917574 CJT917574:CJU917574 CTP917574:CTQ917574 DDL917574:DDM917574 DNH917574:DNI917574 DXD917574:DXE917574 EGZ917574:EHA917574 EQV917574:EQW917574 FAR917574:FAS917574 FKN917574:FKO917574 FUJ917574:FUK917574 GEF917574:GEG917574 GOB917574:GOC917574 GXX917574:GXY917574 HHT917574:HHU917574 HRP917574:HRQ917574 IBL917574:IBM917574 ILH917574:ILI917574 IVD917574:IVE917574 JEZ917574:JFA917574 JOV917574:JOW917574 JYR917574:JYS917574 KIN917574:KIO917574 KSJ917574:KSK917574 LCF917574:LCG917574 LMB917574:LMC917574 LVX917574:LVY917574 MFT917574:MFU917574 MPP917574:MPQ917574 MZL917574:MZM917574 NJH917574:NJI917574 NTD917574:NTE917574 OCZ917574:ODA917574 OMV917574:OMW917574 OWR917574:OWS917574 PGN917574:PGO917574 PQJ917574:PQK917574 QAF917574:QAG917574 QKB917574:QKC917574 QTX917574:QTY917574 RDT917574:RDU917574 RNP917574:RNQ917574 RXL917574:RXM917574 SHH917574:SHI917574 SRD917574:SRE917574 TAZ917574:TBA917574 TKV917574:TKW917574 TUR917574:TUS917574 UEN917574:UEO917574 UOJ917574:UOK917574 UYF917574:UYG917574 VIB917574:VIC917574 VRX917574:VRY917574 WBT917574:WBU917574 WLP917574:WLQ917574 WVL917574:WVM917574 D983110:E983110 IZ983110:JA983110 SV983110:SW983110 ACR983110:ACS983110 AMN983110:AMO983110 AWJ983110:AWK983110 BGF983110:BGG983110 BQB983110:BQC983110 BZX983110:BZY983110 CJT983110:CJU983110 CTP983110:CTQ983110 DDL983110:DDM983110 DNH983110:DNI983110 DXD983110:DXE983110 EGZ983110:EHA983110 EQV983110:EQW983110 FAR983110:FAS983110 FKN983110:FKO983110 FUJ983110:FUK983110 GEF983110:GEG983110 GOB983110:GOC983110 GXX983110:GXY983110 HHT983110:HHU983110 HRP983110:HRQ983110 IBL983110:IBM983110 ILH983110:ILI983110 IVD983110:IVE983110 JEZ983110:JFA983110 JOV983110:JOW983110 JYR983110:JYS983110 KIN983110:KIO983110 KSJ983110:KSK983110 LCF983110:LCG983110 LMB983110:LMC983110 LVX983110:LVY983110 MFT983110:MFU983110 MPP983110:MPQ983110 MZL983110:MZM983110 NJH983110:NJI983110 NTD983110:NTE983110 OCZ983110:ODA983110 OMV983110:OMW983110 OWR983110:OWS983110 PGN983110:PGO983110 PQJ983110:PQK983110 QAF983110:QAG983110 QKB983110:QKC983110 QTX983110:QTY983110 RDT983110:RDU983110 RNP983110:RNQ983110 RXL983110:RXM983110 SHH983110:SHI983110 SRD983110:SRE983110 TAZ983110:TBA983110 TKV983110:TKW983110 TUR983110:TUS983110 UEN983110:UEO983110 UOJ983110:UOK983110 UYF983110:UYG983110 VIB983110:VIC983110 VRX983110:VRY983110 WBT983110:WBU983110 WLP983110:WLQ983110 WVL983110:WVM983110 D84:E84 IZ84:JA84 SV84:SW84 ACR84:ACS84 AMN84:AMO84 AWJ84:AWK84 BGF84:BGG84 BQB84:BQC84 BZX84:BZY84 CJT84:CJU84 CTP84:CTQ84 DDL84:DDM84 DNH84:DNI84 DXD84:DXE84 EGZ84:EHA84 EQV84:EQW84 FAR84:FAS84 FKN84:FKO84 FUJ84:FUK84 GEF84:GEG84 GOB84:GOC84 GXX84:GXY84 HHT84:HHU84 HRP84:HRQ84 IBL84:IBM84 ILH84:ILI84 IVD84:IVE84 JEZ84:JFA84 JOV84:JOW84 JYR84:JYS84 KIN84:KIO84 KSJ84:KSK84 LCF84:LCG84 LMB84:LMC84 LVX84:LVY84 MFT84:MFU84 MPP84:MPQ84 MZL84:MZM84 NJH84:NJI84 NTD84:NTE84 OCZ84:ODA84 OMV84:OMW84 OWR84:OWS84 PGN84:PGO84 PQJ84:PQK84 QAF84:QAG84 QKB84:QKC84 QTX84:QTY84 RDT84:RDU84 RNP84:RNQ84 RXL84:RXM84 SHH84:SHI84 SRD84:SRE84 TAZ84:TBA84 TKV84:TKW84 TUR84:TUS84 UEN84:UEO84 UOJ84:UOK84 UYF84:UYG84 VIB84:VIC84 VRX84:VRY84 WBT84:WBU84 WLP84:WLQ84 WVL84:WVM84 D65620:E65620 IZ65620:JA65620 SV65620:SW65620 ACR65620:ACS65620 AMN65620:AMO65620 AWJ65620:AWK65620 BGF65620:BGG65620 BQB65620:BQC65620 BZX65620:BZY65620 CJT65620:CJU65620 CTP65620:CTQ65620 DDL65620:DDM65620 DNH65620:DNI65620 DXD65620:DXE65620 EGZ65620:EHA65620 EQV65620:EQW65620 FAR65620:FAS65620 FKN65620:FKO65620 FUJ65620:FUK65620 GEF65620:GEG65620 GOB65620:GOC65620 GXX65620:GXY65620 HHT65620:HHU65620 HRP65620:HRQ65620 IBL65620:IBM65620 ILH65620:ILI65620 IVD65620:IVE65620 JEZ65620:JFA65620 JOV65620:JOW65620 JYR65620:JYS65620 KIN65620:KIO65620 KSJ65620:KSK65620 LCF65620:LCG65620 LMB65620:LMC65620 LVX65620:LVY65620 MFT65620:MFU65620 MPP65620:MPQ65620 MZL65620:MZM65620 NJH65620:NJI65620 NTD65620:NTE65620 OCZ65620:ODA65620 OMV65620:OMW65620 OWR65620:OWS65620 PGN65620:PGO65620 PQJ65620:PQK65620 QAF65620:QAG65620 QKB65620:QKC65620 QTX65620:QTY65620 RDT65620:RDU65620 RNP65620:RNQ65620 RXL65620:RXM65620 SHH65620:SHI65620 SRD65620:SRE65620 TAZ65620:TBA65620 TKV65620:TKW65620 TUR65620:TUS65620 UEN65620:UEO65620 UOJ65620:UOK65620 UYF65620:UYG65620 VIB65620:VIC65620 VRX65620:VRY65620 WBT65620:WBU65620 WLP65620:WLQ65620 WVL65620:WVM65620 D131156:E131156 IZ131156:JA131156 SV131156:SW131156 ACR131156:ACS131156 AMN131156:AMO131156 AWJ131156:AWK131156 BGF131156:BGG131156 BQB131156:BQC131156 BZX131156:BZY131156 CJT131156:CJU131156 CTP131156:CTQ131156 DDL131156:DDM131156 DNH131156:DNI131156 DXD131156:DXE131156 EGZ131156:EHA131156 EQV131156:EQW131156 FAR131156:FAS131156 FKN131156:FKO131156 FUJ131156:FUK131156 GEF131156:GEG131156 GOB131156:GOC131156 GXX131156:GXY131156 HHT131156:HHU131156 HRP131156:HRQ131156 IBL131156:IBM131156 ILH131156:ILI131156 IVD131156:IVE131156 JEZ131156:JFA131156 JOV131156:JOW131156 JYR131156:JYS131156 KIN131156:KIO131156 KSJ131156:KSK131156 LCF131156:LCG131156 LMB131156:LMC131156 LVX131156:LVY131156 MFT131156:MFU131156 MPP131156:MPQ131156 MZL131156:MZM131156 NJH131156:NJI131156 NTD131156:NTE131156 OCZ131156:ODA131156 OMV131156:OMW131156 OWR131156:OWS131156 PGN131156:PGO131156 PQJ131156:PQK131156 QAF131156:QAG131156 QKB131156:QKC131156 QTX131156:QTY131156 RDT131156:RDU131156 RNP131156:RNQ131156 RXL131156:RXM131156 SHH131156:SHI131156 SRD131156:SRE131156 TAZ131156:TBA131156 TKV131156:TKW131156 TUR131156:TUS131156 UEN131156:UEO131156 UOJ131156:UOK131156 UYF131156:UYG131156 VIB131156:VIC131156 VRX131156:VRY131156 WBT131156:WBU131156 WLP131156:WLQ131156 WVL131156:WVM131156 D196692:E196692 IZ196692:JA196692 SV196692:SW196692 ACR196692:ACS196692 AMN196692:AMO196692 AWJ196692:AWK196692 BGF196692:BGG196692 BQB196692:BQC196692 BZX196692:BZY196692 CJT196692:CJU196692 CTP196692:CTQ196692 DDL196692:DDM196692 DNH196692:DNI196692 DXD196692:DXE196692 EGZ196692:EHA196692 EQV196692:EQW196692 FAR196692:FAS196692 FKN196692:FKO196692 FUJ196692:FUK196692 GEF196692:GEG196692 GOB196692:GOC196692 GXX196692:GXY196692 HHT196692:HHU196692 HRP196692:HRQ196692 IBL196692:IBM196692 ILH196692:ILI196692 IVD196692:IVE196692 JEZ196692:JFA196692 JOV196692:JOW196692 JYR196692:JYS196692 KIN196692:KIO196692 KSJ196692:KSK196692 LCF196692:LCG196692 LMB196692:LMC196692 LVX196692:LVY196692 MFT196692:MFU196692 MPP196692:MPQ196692 MZL196692:MZM196692 NJH196692:NJI196692 NTD196692:NTE196692 OCZ196692:ODA196692 OMV196692:OMW196692 OWR196692:OWS196692 PGN196692:PGO196692 PQJ196692:PQK196692 QAF196692:QAG196692 QKB196692:QKC196692 QTX196692:QTY196692 RDT196692:RDU196692 RNP196692:RNQ196692 RXL196692:RXM196692 SHH196692:SHI196692 SRD196692:SRE196692 TAZ196692:TBA196692 TKV196692:TKW196692 TUR196692:TUS196692 UEN196692:UEO196692 UOJ196692:UOK196692 UYF196692:UYG196692 VIB196692:VIC196692 VRX196692:VRY196692 WBT196692:WBU196692 WLP196692:WLQ196692 WVL196692:WVM196692 D262228:E262228 IZ262228:JA262228 SV262228:SW262228 ACR262228:ACS262228 AMN262228:AMO262228 AWJ262228:AWK262228 BGF262228:BGG262228 BQB262228:BQC262228 BZX262228:BZY262228 CJT262228:CJU262228 CTP262228:CTQ262228 DDL262228:DDM262228 DNH262228:DNI262228 DXD262228:DXE262228 EGZ262228:EHA262228 EQV262228:EQW262228 FAR262228:FAS262228 FKN262228:FKO262228 FUJ262228:FUK262228 GEF262228:GEG262228 GOB262228:GOC262228 GXX262228:GXY262228 HHT262228:HHU262228 HRP262228:HRQ262228 IBL262228:IBM262228 ILH262228:ILI262228 IVD262228:IVE262228 JEZ262228:JFA262228 JOV262228:JOW262228 JYR262228:JYS262228 KIN262228:KIO262228 KSJ262228:KSK262228 LCF262228:LCG262228 LMB262228:LMC262228 LVX262228:LVY262228 MFT262228:MFU262228 MPP262228:MPQ262228 MZL262228:MZM262228 NJH262228:NJI262228 NTD262228:NTE262228 OCZ262228:ODA262228 OMV262228:OMW262228 OWR262228:OWS262228 PGN262228:PGO262228 PQJ262228:PQK262228 QAF262228:QAG262228 QKB262228:QKC262228 QTX262228:QTY262228 RDT262228:RDU262228 RNP262228:RNQ262228 RXL262228:RXM262228 SHH262228:SHI262228 SRD262228:SRE262228 TAZ262228:TBA262228 TKV262228:TKW262228 TUR262228:TUS262228 UEN262228:UEO262228 UOJ262228:UOK262228 UYF262228:UYG262228 VIB262228:VIC262228 VRX262228:VRY262228 WBT262228:WBU262228 WLP262228:WLQ262228 WVL262228:WVM262228 D327764:E327764 IZ327764:JA327764 SV327764:SW327764 ACR327764:ACS327764 AMN327764:AMO327764 AWJ327764:AWK327764 BGF327764:BGG327764 BQB327764:BQC327764 BZX327764:BZY327764 CJT327764:CJU327764 CTP327764:CTQ327764 DDL327764:DDM327764 DNH327764:DNI327764 DXD327764:DXE327764 EGZ327764:EHA327764 EQV327764:EQW327764 FAR327764:FAS327764 FKN327764:FKO327764 FUJ327764:FUK327764 GEF327764:GEG327764 GOB327764:GOC327764 GXX327764:GXY327764 HHT327764:HHU327764 HRP327764:HRQ327764 IBL327764:IBM327764 ILH327764:ILI327764 IVD327764:IVE327764 JEZ327764:JFA327764 JOV327764:JOW327764 JYR327764:JYS327764 KIN327764:KIO327764 KSJ327764:KSK327764 LCF327764:LCG327764 LMB327764:LMC327764 LVX327764:LVY327764 MFT327764:MFU327764 MPP327764:MPQ327764 MZL327764:MZM327764 NJH327764:NJI327764 NTD327764:NTE327764 OCZ327764:ODA327764 OMV327764:OMW327764 OWR327764:OWS327764 PGN327764:PGO327764 PQJ327764:PQK327764 QAF327764:QAG327764 QKB327764:QKC327764 QTX327764:QTY327764 RDT327764:RDU327764 RNP327764:RNQ327764 RXL327764:RXM327764 SHH327764:SHI327764 SRD327764:SRE327764 TAZ327764:TBA327764 TKV327764:TKW327764 TUR327764:TUS327764 UEN327764:UEO327764 UOJ327764:UOK327764 UYF327764:UYG327764 VIB327764:VIC327764 VRX327764:VRY327764 WBT327764:WBU327764 WLP327764:WLQ327764 WVL327764:WVM327764 D393300:E393300 IZ393300:JA393300 SV393300:SW393300 ACR393300:ACS393300 AMN393300:AMO393300 AWJ393300:AWK393300 BGF393300:BGG393300 BQB393300:BQC393300 BZX393300:BZY393300 CJT393300:CJU393300 CTP393300:CTQ393300 DDL393300:DDM393300 DNH393300:DNI393300 DXD393300:DXE393300 EGZ393300:EHA393300 EQV393300:EQW393300 FAR393300:FAS393300 FKN393300:FKO393300 FUJ393300:FUK393300 GEF393300:GEG393300 GOB393300:GOC393300 GXX393300:GXY393300 HHT393300:HHU393300 HRP393300:HRQ393300 IBL393300:IBM393300 ILH393300:ILI393300 IVD393300:IVE393300 JEZ393300:JFA393300 JOV393300:JOW393300 JYR393300:JYS393300 KIN393300:KIO393300 KSJ393300:KSK393300 LCF393300:LCG393300 LMB393300:LMC393300 LVX393300:LVY393300 MFT393300:MFU393300 MPP393300:MPQ393300 MZL393300:MZM393300 NJH393300:NJI393300 NTD393300:NTE393300 OCZ393300:ODA393300 OMV393300:OMW393300 OWR393300:OWS393300 PGN393300:PGO393300 PQJ393300:PQK393300 QAF393300:QAG393300 QKB393300:QKC393300 QTX393300:QTY393300 RDT393300:RDU393300 RNP393300:RNQ393300 RXL393300:RXM393300 SHH393300:SHI393300 SRD393300:SRE393300 TAZ393300:TBA393300 TKV393300:TKW393300 TUR393300:TUS393300 UEN393300:UEO393300 UOJ393300:UOK393300 UYF393300:UYG393300 VIB393300:VIC393300 VRX393300:VRY393300 WBT393300:WBU393300 WLP393300:WLQ393300 WVL393300:WVM393300 D458836:E458836 IZ458836:JA458836 SV458836:SW458836 ACR458836:ACS458836 AMN458836:AMO458836 AWJ458836:AWK458836 BGF458836:BGG458836 BQB458836:BQC458836 BZX458836:BZY458836 CJT458836:CJU458836 CTP458836:CTQ458836 DDL458836:DDM458836 DNH458836:DNI458836 DXD458836:DXE458836 EGZ458836:EHA458836 EQV458836:EQW458836 FAR458836:FAS458836 FKN458836:FKO458836 FUJ458836:FUK458836 GEF458836:GEG458836 GOB458836:GOC458836 GXX458836:GXY458836 HHT458836:HHU458836 HRP458836:HRQ458836 IBL458836:IBM458836 ILH458836:ILI458836 IVD458836:IVE458836 JEZ458836:JFA458836 JOV458836:JOW458836 JYR458836:JYS458836 KIN458836:KIO458836 KSJ458836:KSK458836 LCF458836:LCG458836 LMB458836:LMC458836 LVX458836:LVY458836 MFT458836:MFU458836 MPP458836:MPQ458836 MZL458836:MZM458836 NJH458836:NJI458836 NTD458836:NTE458836 OCZ458836:ODA458836 OMV458836:OMW458836 OWR458836:OWS458836 PGN458836:PGO458836 PQJ458836:PQK458836 QAF458836:QAG458836 QKB458836:QKC458836 QTX458836:QTY458836 RDT458836:RDU458836 RNP458836:RNQ458836 RXL458836:RXM458836 SHH458836:SHI458836 SRD458836:SRE458836 TAZ458836:TBA458836 TKV458836:TKW458836 TUR458836:TUS458836 UEN458836:UEO458836 UOJ458836:UOK458836 UYF458836:UYG458836 VIB458836:VIC458836 VRX458836:VRY458836 WBT458836:WBU458836 WLP458836:WLQ458836 WVL458836:WVM458836 D524372:E524372 IZ524372:JA524372 SV524372:SW524372 ACR524372:ACS524372 AMN524372:AMO524372 AWJ524372:AWK524372 BGF524372:BGG524372 BQB524372:BQC524372 BZX524372:BZY524372 CJT524372:CJU524372 CTP524372:CTQ524372 DDL524372:DDM524372 DNH524372:DNI524372 DXD524372:DXE524372 EGZ524372:EHA524372 EQV524372:EQW524372 FAR524372:FAS524372 FKN524372:FKO524372 FUJ524372:FUK524372 GEF524372:GEG524372 GOB524372:GOC524372 GXX524372:GXY524372 HHT524372:HHU524372 HRP524372:HRQ524372 IBL524372:IBM524372 ILH524372:ILI524372 IVD524372:IVE524372 JEZ524372:JFA524372 JOV524372:JOW524372 JYR524372:JYS524372 KIN524372:KIO524372 KSJ524372:KSK524372 LCF524372:LCG524372 LMB524372:LMC524372 LVX524372:LVY524372 MFT524372:MFU524372 MPP524372:MPQ524372 MZL524372:MZM524372 NJH524372:NJI524372 NTD524372:NTE524372 OCZ524372:ODA524372 OMV524372:OMW524372 OWR524372:OWS524372 PGN524372:PGO524372 PQJ524372:PQK524372 QAF524372:QAG524372 QKB524372:QKC524372 QTX524372:QTY524372 RDT524372:RDU524372 RNP524372:RNQ524372 RXL524372:RXM524372 SHH524372:SHI524372 SRD524372:SRE524372 TAZ524372:TBA524372 TKV524372:TKW524372 TUR524372:TUS524372 UEN524372:UEO524372 UOJ524372:UOK524372 UYF524372:UYG524372 VIB524372:VIC524372 VRX524372:VRY524372 WBT524372:WBU524372 WLP524372:WLQ524372 WVL524372:WVM524372 D589908:E589908 IZ589908:JA589908 SV589908:SW589908 ACR589908:ACS589908 AMN589908:AMO589908 AWJ589908:AWK589908 BGF589908:BGG589908 BQB589908:BQC589908 BZX589908:BZY589908 CJT589908:CJU589908 CTP589908:CTQ589908 DDL589908:DDM589908 DNH589908:DNI589908 DXD589908:DXE589908 EGZ589908:EHA589908 EQV589908:EQW589908 FAR589908:FAS589908 FKN589908:FKO589908 FUJ589908:FUK589908 GEF589908:GEG589908 GOB589908:GOC589908 GXX589908:GXY589908 HHT589908:HHU589908 HRP589908:HRQ589908 IBL589908:IBM589908 ILH589908:ILI589908 IVD589908:IVE589908 JEZ589908:JFA589908 JOV589908:JOW589908 JYR589908:JYS589908 KIN589908:KIO589908 KSJ589908:KSK589908 LCF589908:LCG589908 LMB589908:LMC589908 LVX589908:LVY589908 MFT589908:MFU589908 MPP589908:MPQ589908 MZL589908:MZM589908 NJH589908:NJI589908 NTD589908:NTE589908 OCZ589908:ODA589908 OMV589908:OMW589908 OWR589908:OWS589908 PGN589908:PGO589908 PQJ589908:PQK589908 QAF589908:QAG589908 QKB589908:QKC589908 QTX589908:QTY589908 RDT589908:RDU589908 RNP589908:RNQ589908 RXL589908:RXM589908 SHH589908:SHI589908 SRD589908:SRE589908 TAZ589908:TBA589908 TKV589908:TKW589908 TUR589908:TUS589908 UEN589908:UEO589908 UOJ589908:UOK589908 UYF589908:UYG589908 VIB589908:VIC589908 VRX589908:VRY589908 WBT589908:WBU589908 WLP589908:WLQ589908 WVL589908:WVM589908 D655444:E655444 IZ655444:JA655444 SV655444:SW655444 ACR655444:ACS655444 AMN655444:AMO655444 AWJ655444:AWK655444 BGF655444:BGG655444 BQB655444:BQC655444 BZX655444:BZY655444 CJT655444:CJU655444 CTP655444:CTQ655444 DDL655444:DDM655444 DNH655444:DNI655444 DXD655444:DXE655444 EGZ655444:EHA655444 EQV655444:EQW655444 FAR655444:FAS655444 FKN655444:FKO655444 FUJ655444:FUK655444 GEF655444:GEG655444 GOB655444:GOC655444 GXX655444:GXY655444 HHT655444:HHU655444 HRP655444:HRQ655444 IBL655444:IBM655444 ILH655444:ILI655444 IVD655444:IVE655444 JEZ655444:JFA655444 JOV655444:JOW655444 JYR655444:JYS655444 KIN655444:KIO655444 KSJ655444:KSK655444 LCF655444:LCG655444 LMB655444:LMC655444 LVX655444:LVY655444 MFT655444:MFU655444 MPP655444:MPQ655444 MZL655444:MZM655444 NJH655444:NJI655444 NTD655444:NTE655444 OCZ655444:ODA655444 OMV655444:OMW655444 OWR655444:OWS655444 PGN655444:PGO655444 PQJ655444:PQK655444 QAF655444:QAG655444 QKB655444:QKC655444 QTX655444:QTY655444 RDT655444:RDU655444 RNP655444:RNQ655444 RXL655444:RXM655444 SHH655444:SHI655444 SRD655444:SRE655444 TAZ655444:TBA655444 TKV655444:TKW655444 TUR655444:TUS655444 UEN655444:UEO655444 UOJ655444:UOK655444 UYF655444:UYG655444 VIB655444:VIC655444 VRX655444:VRY655444 WBT655444:WBU655444 WLP655444:WLQ655444 WVL655444:WVM655444 D720980:E720980 IZ720980:JA720980 SV720980:SW720980 ACR720980:ACS720980 AMN720980:AMO720980 AWJ720980:AWK720980 BGF720980:BGG720980 BQB720980:BQC720980 BZX720980:BZY720980 CJT720980:CJU720980 CTP720980:CTQ720980 DDL720980:DDM720980 DNH720980:DNI720980 DXD720980:DXE720980 EGZ720980:EHA720980 EQV720980:EQW720980 FAR720980:FAS720980 FKN720980:FKO720980 FUJ720980:FUK720980 GEF720980:GEG720980 GOB720980:GOC720980 GXX720980:GXY720980 HHT720980:HHU720980 HRP720980:HRQ720980 IBL720980:IBM720980 ILH720980:ILI720980 IVD720980:IVE720980 JEZ720980:JFA720980 JOV720980:JOW720980 JYR720980:JYS720980 KIN720980:KIO720980 KSJ720980:KSK720980 LCF720980:LCG720980 LMB720980:LMC720980 LVX720980:LVY720980 MFT720980:MFU720980 MPP720980:MPQ720980 MZL720980:MZM720980 NJH720980:NJI720980 NTD720980:NTE720980 OCZ720980:ODA720980 OMV720980:OMW720980 OWR720980:OWS720980 PGN720980:PGO720980 PQJ720980:PQK720980 QAF720980:QAG720980 QKB720980:QKC720980 QTX720980:QTY720980 RDT720980:RDU720980 RNP720980:RNQ720980 RXL720980:RXM720980 SHH720980:SHI720980 SRD720980:SRE720980 TAZ720980:TBA720980 TKV720980:TKW720980 TUR720980:TUS720980 UEN720980:UEO720980 UOJ720980:UOK720980 UYF720980:UYG720980 VIB720980:VIC720980 VRX720980:VRY720980 WBT720980:WBU720980 WLP720980:WLQ720980 WVL720980:WVM720980 D786516:E786516 IZ786516:JA786516 SV786516:SW786516 ACR786516:ACS786516 AMN786516:AMO786516 AWJ786516:AWK786516 BGF786516:BGG786516 BQB786516:BQC786516 BZX786516:BZY786516 CJT786516:CJU786516 CTP786516:CTQ786516 DDL786516:DDM786516 DNH786516:DNI786516 DXD786516:DXE786516 EGZ786516:EHA786516 EQV786516:EQW786516 FAR786516:FAS786516 FKN786516:FKO786516 FUJ786516:FUK786516 GEF786516:GEG786516 GOB786516:GOC786516 GXX786516:GXY786516 HHT786516:HHU786516 HRP786516:HRQ786516 IBL786516:IBM786516 ILH786516:ILI786516 IVD786516:IVE786516 JEZ786516:JFA786516 JOV786516:JOW786516 JYR786516:JYS786516 KIN786516:KIO786516 KSJ786516:KSK786516 LCF786516:LCG786516 LMB786516:LMC786516 LVX786516:LVY786516 MFT786516:MFU786516 MPP786516:MPQ786516 MZL786516:MZM786516 NJH786516:NJI786516 NTD786516:NTE786516 OCZ786516:ODA786516 OMV786516:OMW786516 OWR786516:OWS786516 PGN786516:PGO786516 PQJ786516:PQK786516 QAF786516:QAG786516 QKB786516:QKC786516 QTX786516:QTY786516 RDT786516:RDU786516 RNP786516:RNQ786516 RXL786516:RXM786516 SHH786516:SHI786516 SRD786516:SRE786516 TAZ786516:TBA786516 TKV786516:TKW786516 TUR786516:TUS786516 UEN786516:UEO786516 UOJ786516:UOK786516 UYF786516:UYG786516 VIB786516:VIC786516 VRX786516:VRY786516 WBT786516:WBU786516 WLP786516:WLQ786516 WVL786516:WVM786516 D852052:E852052 IZ852052:JA852052 SV852052:SW852052 ACR852052:ACS852052 AMN852052:AMO852052 AWJ852052:AWK852052 BGF852052:BGG852052 BQB852052:BQC852052 BZX852052:BZY852052 CJT852052:CJU852052 CTP852052:CTQ852052 DDL852052:DDM852052 DNH852052:DNI852052 DXD852052:DXE852052 EGZ852052:EHA852052 EQV852052:EQW852052 FAR852052:FAS852052 FKN852052:FKO852052 FUJ852052:FUK852052 GEF852052:GEG852052 GOB852052:GOC852052 GXX852052:GXY852052 HHT852052:HHU852052 HRP852052:HRQ852052 IBL852052:IBM852052 ILH852052:ILI852052 IVD852052:IVE852052 JEZ852052:JFA852052 JOV852052:JOW852052 JYR852052:JYS852052 KIN852052:KIO852052 KSJ852052:KSK852052 LCF852052:LCG852052 LMB852052:LMC852052 LVX852052:LVY852052 MFT852052:MFU852052 MPP852052:MPQ852052 MZL852052:MZM852052 NJH852052:NJI852052 NTD852052:NTE852052 OCZ852052:ODA852052 OMV852052:OMW852052 OWR852052:OWS852052 PGN852052:PGO852052 PQJ852052:PQK852052 QAF852052:QAG852052 QKB852052:QKC852052 QTX852052:QTY852052 RDT852052:RDU852052 RNP852052:RNQ852052 RXL852052:RXM852052 SHH852052:SHI852052 SRD852052:SRE852052 TAZ852052:TBA852052 TKV852052:TKW852052 TUR852052:TUS852052 UEN852052:UEO852052 UOJ852052:UOK852052 UYF852052:UYG852052 VIB852052:VIC852052 VRX852052:VRY852052 WBT852052:WBU852052 WLP852052:WLQ852052 WVL852052:WVM852052 D917588:E917588 IZ917588:JA917588 SV917588:SW917588 ACR917588:ACS917588 AMN917588:AMO917588 AWJ917588:AWK917588 BGF917588:BGG917588 BQB917588:BQC917588 BZX917588:BZY917588 CJT917588:CJU917588 CTP917588:CTQ917588 DDL917588:DDM917588 DNH917588:DNI917588 DXD917588:DXE917588 EGZ917588:EHA917588 EQV917588:EQW917588 FAR917588:FAS917588 FKN917588:FKO917588 FUJ917588:FUK917588 GEF917588:GEG917588 GOB917588:GOC917588 GXX917588:GXY917588 HHT917588:HHU917588 HRP917588:HRQ917588 IBL917588:IBM917588 ILH917588:ILI917588 IVD917588:IVE917588 JEZ917588:JFA917588 JOV917588:JOW917588 JYR917588:JYS917588 KIN917588:KIO917588 KSJ917588:KSK917588 LCF917588:LCG917588 LMB917588:LMC917588 LVX917588:LVY917588 MFT917588:MFU917588 MPP917588:MPQ917588 MZL917588:MZM917588 NJH917588:NJI917588 NTD917588:NTE917588 OCZ917588:ODA917588 OMV917588:OMW917588 OWR917588:OWS917588 PGN917588:PGO917588 PQJ917588:PQK917588 QAF917588:QAG917588 QKB917588:QKC917588 QTX917588:QTY917588 RDT917588:RDU917588 RNP917588:RNQ917588 RXL917588:RXM917588 SHH917588:SHI917588 SRD917588:SRE917588 TAZ917588:TBA917588 TKV917588:TKW917588 TUR917588:TUS917588 UEN917588:UEO917588 UOJ917588:UOK917588 UYF917588:UYG917588 VIB917588:VIC917588 VRX917588:VRY917588 WBT917588:WBU917588 WLP917588:WLQ917588 WVL917588:WVM917588 D983124:E983124 IZ983124:JA983124 SV983124:SW983124 ACR983124:ACS983124 AMN983124:AMO983124 AWJ983124:AWK983124 BGF983124:BGG983124 BQB983124:BQC983124 BZX983124:BZY983124 CJT983124:CJU983124 CTP983124:CTQ983124 DDL983124:DDM983124 DNH983124:DNI983124 DXD983124:DXE983124 EGZ983124:EHA983124 EQV983124:EQW983124 FAR983124:FAS983124 FKN983124:FKO983124 FUJ983124:FUK983124 GEF983124:GEG983124 GOB983124:GOC983124 GXX983124:GXY983124 HHT983124:HHU983124 HRP983124:HRQ983124 IBL983124:IBM983124 ILH983124:ILI983124 IVD983124:IVE983124 JEZ983124:JFA983124 JOV983124:JOW983124 JYR983124:JYS983124 KIN983124:KIO983124 KSJ983124:KSK983124 LCF983124:LCG983124 LMB983124:LMC983124 LVX983124:LVY983124 MFT983124:MFU983124 MPP983124:MPQ983124 MZL983124:MZM983124 NJH983124:NJI983124 NTD983124:NTE983124 OCZ983124:ODA983124 OMV983124:OMW983124 OWR983124:OWS983124 PGN983124:PGO983124 PQJ983124:PQK983124 QAF983124:QAG983124 QKB983124:QKC983124 QTX983124:QTY983124 RDT983124:RDU983124 RNP983124:RNQ983124 RXL983124:RXM983124 SHH983124:SHI983124 SRD983124:SRE983124 TAZ983124:TBA983124 TKV983124:TKW983124 TUR983124:TUS983124 UEN983124:UEO983124 UOJ983124:UOK983124 UYF983124:UYG983124 VIB983124:VIC983124 VRX983124:VRY983124 WBT983124:WBU983124 WLP983124:WLQ983124 WVL983124:WVM983124">
      <formula1>$E$117:$E$120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whole" operator="greaterThanOrEqual" allowBlank="1" showInputMessage="1" showErrorMessage="1" errorTitle="Incorrect value" error="Please enter an integer number.">
          <x14:formula1>
            <xm:f>0</xm:f>
          </x14:formula1>
          <xm:sqref>C91:E91 IY91:JA91 SU91:SW91 ACQ91:ACS91 AMM91:AMO91 AWI91:AWK91 BGE91:BGG91 BQA91:BQC91 BZW91:BZY91 CJS91:CJU91 CTO91:CTQ91 DDK91:DDM91 DNG91:DNI91 DXC91:DXE91 EGY91:EHA91 EQU91:EQW91 FAQ91:FAS91 FKM91:FKO91 FUI91:FUK91 GEE91:GEG91 GOA91:GOC91 GXW91:GXY91 HHS91:HHU91 HRO91:HRQ91 IBK91:IBM91 ILG91:ILI91 IVC91:IVE91 JEY91:JFA91 JOU91:JOW91 JYQ91:JYS91 KIM91:KIO91 KSI91:KSK91 LCE91:LCG91 LMA91:LMC91 LVW91:LVY91 MFS91:MFU91 MPO91:MPQ91 MZK91:MZM91 NJG91:NJI91 NTC91:NTE91 OCY91:ODA91 OMU91:OMW91 OWQ91:OWS91 PGM91:PGO91 PQI91:PQK91 QAE91:QAG91 QKA91:QKC91 QTW91:QTY91 RDS91:RDU91 RNO91:RNQ91 RXK91:RXM91 SHG91:SHI91 SRC91:SRE91 TAY91:TBA91 TKU91:TKW91 TUQ91:TUS91 UEM91:UEO91 UOI91:UOK91 UYE91:UYG91 VIA91:VIC91 VRW91:VRY91 WBS91:WBU91 WLO91:WLQ91 WVK91:WVM91 C65627:E65627 IY65627:JA65627 SU65627:SW65627 ACQ65627:ACS65627 AMM65627:AMO65627 AWI65627:AWK65627 BGE65627:BGG65627 BQA65627:BQC65627 BZW65627:BZY65627 CJS65627:CJU65627 CTO65627:CTQ65627 DDK65627:DDM65627 DNG65627:DNI65627 DXC65627:DXE65627 EGY65627:EHA65627 EQU65627:EQW65627 FAQ65627:FAS65627 FKM65627:FKO65627 FUI65627:FUK65627 GEE65627:GEG65627 GOA65627:GOC65627 GXW65627:GXY65627 HHS65627:HHU65627 HRO65627:HRQ65627 IBK65627:IBM65627 ILG65627:ILI65627 IVC65627:IVE65627 JEY65627:JFA65627 JOU65627:JOW65627 JYQ65627:JYS65627 KIM65627:KIO65627 KSI65627:KSK65627 LCE65627:LCG65627 LMA65627:LMC65627 LVW65627:LVY65627 MFS65627:MFU65627 MPO65627:MPQ65627 MZK65627:MZM65627 NJG65627:NJI65627 NTC65627:NTE65627 OCY65627:ODA65627 OMU65627:OMW65627 OWQ65627:OWS65627 PGM65627:PGO65627 PQI65627:PQK65627 QAE65627:QAG65627 QKA65627:QKC65627 QTW65627:QTY65627 RDS65627:RDU65627 RNO65627:RNQ65627 RXK65627:RXM65627 SHG65627:SHI65627 SRC65627:SRE65627 TAY65627:TBA65627 TKU65627:TKW65627 TUQ65627:TUS65627 UEM65627:UEO65627 UOI65627:UOK65627 UYE65627:UYG65627 VIA65627:VIC65627 VRW65627:VRY65627 WBS65627:WBU65627 WLO65627:WLQ65627 WVK65627:WVM65627 C131163:E131163 IY131163:JA131163 SU131163:SW131163 ACQ131163:ACS131163 AMM131163:AMO131163 AWI131163:AWK131163 BGE131163:BGG131163 BQA131163:BQC131163 BZW131163:BZY131163 CJS131163:CJU131163 CTO131163:CTQ131163 DDK131163:DDM131163 DNG131163:DNI131163 DXC131163:DXE131163 EGY131163:EHA131163 EQU131163:EQW131163 FAQ131163:FAS131163 FKM131163:FKO131163 FUI131163:FUK131163 GEE131163:GEG131163 GOA131163:GOC131163 GXW131163:GXY131163 HHS131163:HHU131163 HRO131163:HRQ131163 IBK131163:IBM131163 ILG131163:ILI131163 IVC131163:IVE131163 JEY131163:JFA131163 JOU131163:JOW131163 JYQ131163:JYS131163 KIM131163:KIO131163 KSI131163:KSK131163 LCE131163:LCG131163 LMA131163:LMC131163 LVW131163:LVY131163 MFS131163:MFU131163 MPO131163:MPQ131163 MZK131163:MZM131163 NJG131163:NJI131163 NTC131163:NTE131163 OCY131163:ODA131163 OMU131163:OMW131163 OWQ131163:OWS131163 PGM131163:PGO131163 PQI131163:PQK131163 QAE131163:QAG131163 QKA131163:QKC131163 QTW131163:QTY131163 RDS131163:RDU131163 RNO131163:RNQ131163 RXK131163:RXM131163 SHG131163:SHI131163 SRC131163:SRE131163 TAY131163:TBA131163 TKU131163:TKW131163 TUQ131163:TUS131163 UEM131163:UEO131163 UOI131163:UOK131163 UYE131163:UYG131163 VIA131163:VIC131163 VRW131163:VRY131163 WBS131163:WBU131163 WLO131163:WLQ131163 WVK131163:WVM131163 C196699:E196699 IY196699:JA196699 SU196699:SW196699 ACQ196699:ACS196699 AMM196699:AMO196699 AWI196699:AWK196699 BGE196699:BGG196699 BQA196699:BQC196699 BZW196699:BZY196699 CJS196699:CJU196699 CTO196699:CTQ196699 DDK196699:DDM196699 DNG196699:DNI196699 DXC196699:DXE196699 EGY196699:EHA196699 EQU196699:EQW196699 FAQ196699:FAS196699 FKM196699:FKO196699 FUI196699:FUK196699 GEE196699:GEG196699 GOA196699:GOC196699 GXW196699:GXY196699 HHS196699:HHU196699 HRO196699:HRQ196699 IBK196699:IBM196699 ILG196699:ILI196699 IVC196699:IVE196699 JEY196699:JFA196699 JOU196699:JOW196699 JYQ196699:JYS196699 KIM196699:KIO196699 KSI196699:KSK196699 LCE196699:LCG196699 LMA196699:LMC196699 LVW196699:LVY196699 MFS196699:MFU196699 MPO196699:MPQ196699 MZK196699:MZM196699 NJG196699:NJI196699 NTC196699:NTE196699 OCY196699:ODA196699 OMU196699:OMW196699 OWQ196699:OWS196699 PGM196699:PGO196699 PQI196699:PQK196699 QAE196699:QAG196699 QKA196699:QKC196699 QTW196699:QTY196699 RDS196699:RDU196699 RNO196699:RNQ196699 RXK196699:RXM196699 SHG196699:SHI196699 SRC196699:SRE196699 TAY196699:TBA196699 TKU196699:TKW196699 TUQ196699:TUS196699 UEM196699:UEO196699 UOI196699:UOK196699 UYE196699:UYG196699 VIA196699:VIC196699 VRW196699:VRY196699 WBS196699:WBU196699 WLO196699:WLQ196699 WVK196699:WVM196699 C262235:E262235 IY262235:JA262235 SU262235:SW262235 ACQ262235:ACS262235 AMM262235:AMO262235 AWI262235:AWK262235 BGE262235:BGG262235 BQA262235:BQC262235 BZW262235:BZY262235 CJS262235:CJU262235 CTO262235:CTQ262235 DDK262235:DDM262235 DNG262235:DNI262235 DXC262235:DXE262235 EGY262235:EHA262235 EQU262235:EQW262235 FAQ262235:FAS262235 FKM262235:FKO262235 FUI262235:FUK262235 GEE262235:GEG262235 GOA262235:GOC262235 GXW262235:GXY262235 HHS262235:HHU262235 HRO262235:HRQ262235 IBK262235:IBM262235 ILG262235:ILI262235 IVC262235:IVE262235 JEY262235:JFA262235 JOU262235:JOW262235 JYQ262235:JYS262235 KIM262235:KIO262235 KSI262235:KSK262235 LCE262235:LCG262235 LMA262235:LMC262235 LVW262235:LVY262235 MFS262235:MFU262235 MPO262235:MPQ262235 MZK262235:MZM262235 NJG262235:NJI262235 NTC262235:NTE262235 OCY262235:ODA262235 OMU262235:OMW262235 OWQ262235:OWS262235 PGM262235:PGO262235 PQI262235:PQK262235 QAE262235:QAG262235 QKA262235:QKC262235 QTW262235:QTY262235 RDS262235:RDU262235 RNO262235:RNQ262235 RXK262235:RXM262235 SHG262235:SHI262235 SRC262235:SRE262235 TAY262235:TBA262235 TKU262235:TKW262235 TUQ262235:TUS262235 UEM262235:UEO262235 UOI262235:UOK262235 UYE262235:UYG262235 VIA262235:VIC262235 VRW262235:VRY262235 WBS262235:WBU262235 WLO262235:WLQ262235 WVK262235:WVM262235 C327771:E327771 IY327771:JA327771 SU327771:SW327771 ACQ327771:ACS327771 AMM327771:AMO327771 AWI327771:AWK327771 BGE327771:BGG327771 BQA327771:BQC327771 BZW327771:BZY327771 CJS327771:CJU327771 CTO327771:CTQ327771 DDK327771:DDM327771 DNG327771:DNI327771 DXC327771:DXE327771 EGY327771:EHA327771 EQU327771:EQW327771 FAQ327771:FAS327771 FKM327771:FKO327771 FUI327771:FUK327771 GEE327771:GEG327771 GOA327771:GOC327771 GXW327771:GXY327771 HHS327771:HHU327771 HRO327771:HRQ327771 IBK327771:IBM327771 ILG327771:ILI327771 IVC327771:IVE327771 JEY327771:JFA327771 JOU327771:JOW327771 JYQ327771:JYS327771 KIM327771:KIO327771 KSI327771:KSK327771 LCE327771:LCG327771 LMA327771:LMC327771 LVW327771:LVY327771 MFS327771:MFU327771 MPO327771:MPQ327771 MZK327771:MZM327771 NJG327771:NJI327771 NTC327771:NTE327771 OCY327771:ODA327771 OMU327771:OMW327771 OWQ327771:OWS327771 PGM327771:PGO327771 PQI327771:PQK327771 QAE327771:QAG327771 QKA327771:QKC327771 QTW327771:QTY327771 RDS327771:RDU327771 RNO327771:RNQ327771 RXK327771:RXM327771 SHG327771:SHI327771 SRC327771:SRE327771 TAY327771:TBA327771 TKU327771:TKW327771 TUQ327771:TUS327771 UEM327771:UEO327771 UOI327771:UOK327771 UYE327771:UYG327771 VIA327771:VIC327771 VRW327771:VRY327771 WBS327771:WBU327771 WLO327771:WLQ327771 WVK327771:WVM327771 C393307:E393307 IY393307:JA393307 SU393307:SW393307 ACQ393307:ACS393307 AMM393307:AMO393307 AWI393307:AWK393307 BGE393307:BGG393307 BQA393307:BQC393307 BZW393307:BZY393307 CJS393307:CJU393307 CTO393307:CTQ393307 DDK393307:DDM393307 DNG393307:DNI393307 DXC393307:DXE393307 EGY393307:EHA393307 EQU393307:EQW393307 FAQ393307:FAS393307 FKM393307:FKO393307 FUI393307:FUK393307 GEE393307:GEG393307 GOA393307:GOC393307 GXW393307:GXY393307 HHS393307:HHU393307 HRO393307:HRQ393307 IBK393307:IBM393307 ILG393307:ILI393307 IVC393307:IVE393307 JEY393307:JFA393307 JOU393307:JOW393307 JYQ393307:JYS393307 KIM393307:KIO393307 KSI393307:KSK393307 LCE393307:LCG393307 LMA393307:LMC393307 LVW393307:LVY393307 MFS393307:MFU393307 MPO393307:MPQ393307 MZK393307:MZM393307 NJG393307:NJI393307 NTC393307:NTE393307 OCY393307:ODA393307 OMU393307:OMW393307 OWQ393307:OWS393307 PGM393307:PGO393307 PQI393307:PQK393307 QAE393307:QAG393307 QKA393307:QKC393307 QTW393307:QTY393307 RDS393307:RDU393307 RNO393307:RNQ393307 RXK393307:RXM393307 SHG393307:SHI393307 SRC393307:SRE393307 TAY393307:TBA393307 TKU393307:TKW393307 TUQ393307:TUS393307 UEM393307:UEO393307 UOI393307:UOK393307 UYE393307:UYG393307 VIA393307:VIC393307 VRW393307:VRY393307 WBS393307:WBU393307 WLO393307:WLQ393307 WVK393307:WVM393307 C458843:E458843 IY458843:JA458843 SU458843:SW458843 ACQ458843:ACS458843 AMM458843:AMO458843 AWI458843:AWK458843 BGE458843:BGG458843 BQA458843:BQC458843 BZW458843:BZY458843 CJS458843:CJU458843 CTO458843:CTQ458843 DDK458843:DDM458843 DNG458843:DNI458843 DXC458843:DXE458843 EGY458843:EHA458843 EQU458843:EQW458843 FAQ458843:FAS458843 FKM458843:FKO458843 FUI458843:FUK458843 GEE458843:GEG458843 GOA458843:GOC458843 GXW458843:GXY458843 HHS458843:HHU458843 HRO458843:HRQ458843 IBK458843:IBM458843 ILG458843:ILI458843 IVC458843:IVE458843 JEY458843:JFA458843 JOU458843:JOW458843 JYQ458843:JYS458843 KIM458843:KIO458843 KSI458843:KSK458843 LCE458843:LCG458843 LMA458843:LMC458843 LVW458843:LVY458843 MFS458843:MFU458843 MPO458843:MPQ458843 MZK458843:MZM458843 NJG458843:NJI458843 NTC458843:NTE458843 OCY458843:ODA458843 OMU458843:OMW458843 OWQ458843:OWS458843 PGM458843:PGO458843 PQI458843:PQK458843 QAE458843:QAG458843 QKA458843:QKC458843 QTW458843:QTY458843 RDS458843:RDU458843 RNO458843:RNQ458843 RXK458843:RXM458843 SHG458843:SHI458843 SRC458843:SRE458843 TAY458843:TBA458843 TKU458843:TKW458843 TUQ458843:TUS458843 UEM458843:UEO458843 UOI458843:UOK458843 UYE458843:UYG458843 VIA458843:VIC458843 VRW458843:VRY458843 WBS458843:WBU458843 WLO458843:WLQ458843 WVK458843:WVM458843 C524379:E524379 IY524379:JA524379 SU524379:SW524379 ACQ524379:ACS524379 AMM524379:AMO524379 AWI524379:AWK524379 BGE524379:BGG524379 BQA524379:BQC524379 BZW524379:BZY524379 CJS524379:CJU524379 CTO524379:CTQ524379 DDK524379:DDM524379 DNG524379:DNI524379 DXC524379:DXE524379 EGY524379:EHA524379 EQU524379:EQW524379 FAQ524379:FAS524379 FKM524379:FKO524379 FUI524379:FUK524379 GEE524379:GEG524379 GOA524379:GOC524379 GXW524379:GXY524379 HHS524379:HHU524379 HRO524379:HRQ524379 IBK524379:IBM524379 ILG524379:ILI524379 IVC524379:IVE524379 JEY524379:JFA524379 JOU524379:JOW524379 JYQ524379:JYS524379 KIM524379:KIO524379 KSI524379:KSK524379 LCE524379:LCG524379 LMA524379:LMC524379 LVW524379:LVY524379 MFS524379:MFU524379 MPO524379:MPQ524379 MZK524379:MZM524379 NJG524379:NJI524379 NTC524379:NTE524379 OCY524379:ODA524379 OMU524379:OMW524379 OWQ524379:OWS524379 PGM524379:PGO524379 PQI524379:PQK524379 QAE524379:QAG524379 QKA524379:QKC524379 QTW524379:QTY524379 RDS524379:RDU524379 RNO524379:RNQ524379 RXK524379:RXM524379 SHG524379:SHI524379 SRC524379:SRE524379 TAY524379:TBA524379 TKU524379:TKW524379 TUQ524379:TUS524379 UEM524379:UEO524379 UOI524379:UOK524379 UYE524379:UYG524379 VIA524379:VIC524379 VRW524379:VRY524379 WBS524379:WBU524379 WLO524379:WLQ524379 WVK524379:WVM524379 C589915:E589915 IY589915:JA589915 SU589915:SW589915 ACQ589915:ACS589915 AMM589915:AMO589915 AWI589915:AWK589915 BGE589915:BGG589915 BQA589915:BQC589915 BZW589915:BZY589915 CJS589915:CJU589915 CTO589915:CTQ589915 DDK589915:DDM589915 DNG589915:DNI589915 DXC589915:DXE589915 EGY589915:EHA589915 EQU589915:EQW589915 FAQ589915:FAS589915 FKM589915:FKO589915 FUI589915:FUK589915 GEE589915:GEG589915 GOA589915:GOC589915 GXW589915:GXY589915 HHS589915:HHU589915 HRO589915:HRQ589915 IBK589915:IBM589915 ILG589915:ILI589915 IVC589915:IVE589915 JEY589915:JFA589915 JOU589915:JOW589915 JYQ589915:JYS589915 KIM589915:KIO589915 KSI589915:KSK589915 LCE589915:LCG589915 LMA589915:LMC589915 LVW589915:LVY589915 MFS589915:MFU589915 MPO589915:MPQ589915 MZK589915:MZM589915 NJG589915:NJI589915 NTC589915:NTE589915 OCY589915:ODA589915 OMU589915:OMW589915 OWQ589915:OWS589915 PGM589915:PGO589915 PQI589915:PQK589915 QAE589915:QAG589915 QKA589915:QKC589915 QTW589915:QTY589915 RDS589915:RDU589915 RNO589915:RNQ589915 RXK589915:RXM589915 SHG589915:SHI589915 SRC589915:SRE589915 TAY589915:TBA589915 TKU589915:TKW589915 TUQ589915:TUS589915 UEM589915:UEO589915 UOI589915:UOK589915 UYE589915:UYG589915 VIA589915:VIC589915 VRW589915:VRY589915 WBS589915:WBU589915 WLO589915:WLQ589915 WVK589915:WVM589915 C655451:E655451 IY655451:JA655451 SU655451:SW655451 ACQ655451:ACS655451 AMM655451:AMO655451 AWI655451:AWK655451 BGE655451:BGG655451 BQA655451:BQC655451 BZW655451:BZY655451 CJS655451:CJU655451 CTO655451:CTQ655451 DDK655451:DDM655451 DNG655451:DNI655451 DXC655451:DXE655451 EGY655451:EHA655451 EQU655451:EQW655451 FAQ655451:FAS655451 FKM655451:FKO655451 FUI655451:FUK655451 GEE655451:GEG655451 GOA655451:GOC655451 GXW655451:GXY655451 HHS655451:HHU655451 HRO655451:HRQ655451 IBK655451:IBM655451 ILG655451:ILI655451 IVC655451:IVE655451 JEY655451:JFA655451 JOU655451:JOW655451 JYQ655451:JYS655451 KIM655451:KIO655451 KSI655451:KSK655451 LCE655451:LCG655451 LMA655451:LMC655451 LVW655451:LVY655451 MFS655451:MFU655451 MPO655451:MPQ655451 MZK655451:MZM655451 NJG655451:NJI655451 NTC655451:NTE655451 OCY655451:ODA655451 OMU655451:OMW655451 OWQ655451:OWS655451 PGM655451:PGO655451 PQI655451:PQK655451 QAE655451:QAG655451 QKA655451:QKC655451 QTW655451:QTY655451 RDS655451:RDU655451 RNO655451:RNQ655451 RXK655451:RXM655451 SHG655451:SHI655451 SRC655451:SRE655451 TAY655451:TBA655451 TKU655451:TKW655451 TUQ655451:TUS655451 UEM655451:UEO655451 UOI655451:UOK655451 UYE655451:UYG655451 VIA655451:VIC655451 VRW655451:VRY655451 WBS655451:WBU655451 WLO655451:WLQ655451 WVK655451:WVM655451 C720987:E720987 IY720987:JA720987 SU720987:SW720987 ACQ720987:ACS720987 AMM720987:AMO720987 AWI720987:AWK720987 BGE720987:BGG720987 BQA720987:BQC720987 BZW720987:BZY720987 CJS720987:CJU720987 CTO720987:CTQ720987 DDK720987:DDM720987 DNG720987:DNI720987 DXC720987:DXE720987 EGY720987:EHA720987 EQU720987:EQW720987 FAQ720987:FAS720987 FKM720987:FKO720987 FUI720987:FUK720987 GEE720987:GEG720987 GOA720987:GOC720987 GXW720987:GXY720987 HHS720987:HHU720987 HRO720987:HRQ720987 IBK720987:IBM720987 ILG720987:ILI720987 IVC720987:IVE720987 JEY720987:JFA720987 JOU720987:JOW720987 JYQ720987:JYS720987 KIM720987:KIO720987 KSI720987:KSK720987 LCE720987:LCG720987 LMA720987:LMC720987 LVW720987:LVY720987 MFS720987:MFU720987 MPO720987:MPQ720987 MZK720987:MZM720987 NJG720987:NJI720987 NTC720987:NTE720987 OCY720987:ODA720987 OMU720987:OMW720987 OWQ720987:OWS720987 PGM720987:PGO720987 PQI720987:PQK720987 QAE720987:QAG720987 QKA720987:QKC720987 QTW720987:QTY720987 RDS720987:RDU720987 RNO720987:RNQ720987 RXK720987:RXM720987 SHG720987:SHI720987 SRC720987:SRE720987 TAY720987:TBA720987 TKU720987:TKW720987 TUQ720987:TUS720987 UEM720987:UEO720987 UOI720987:UOK720987 UYE720987:UYG720987 VIA720987:VIC720987 VRW720987:VRY720987 WBS720987:WBU720987 WLO720987:WLQ720987 WVK720987:WVM720987 C786523:E786523 IY786523:JA786523 SU786523:SW786523 ACQ786523:ACS786523 AMM786523:AMO786523 AWI786523:AWK786523 BGE786523:BGG786523 BQA786523:BQC786523 BZW786523:BZY786523 CJS786523:CJU786523 CTO786523:CTQ786523 DDK786523:DDM786523 DNG786523:DNI786523 DXC786523:DXE786523 EGY786523:EHA786523 EQU786523:EQW786523 FAQ786523:FAS786523 FKM786523:FKO786523 FUI786523:FUK786523 GEE786523:GEG786523 GOA786523:GOC786523 GXW786523:GXY786523 HHS786523:HHU786523 HRO786523:HRQ786523 IBK786523:IBM786523 ILG786523:ILI786523 IVC786523:IVE786523 JEY786523:JFA786523 JOU786523:JOW786523 JYQ786523:JYS786523 KIM786523:KIO786523 KSI786523:KSK786523 LCE786523:LCG786523 LMA786523:LMC786523 LVW786523:LVY786523 MFS786523:MFU786523 MPO786523:MPQ786523 MZK786523:MZM786523 NJG786523:NJI786523 NTC786523:NTE786523 OCY786523:ODA786523 OMU786523:OMW786523 OWQ786523:OWS786523 PGM786523:PGO786523 PQI786523:PQK786523 QAE786523:QAG786523 QKA786523:QKC786523 QTW786523:QTY786523 RDS786523:RDU786523 RNO786523:RNQ786523 RXK786523:RXM786523 SHG786523:SHI786523 SRC786523:SRE786523 TAY786523:TBA786523 TKU786523:TKW786523 TUQ786523:TUS786523 UEM786523:UEO786523 UOI786523:UOK786523 UYE786523:UYG786523 VIA786523:VIC786523 VRW786523:VRY786523 WBS786523:WBU786523 WLO786523:WLQ786523 WVK786523:WVM786523 C852059:E852059 IY852059:JA852059 SU852059:SW852059 ACQ852059:ACS852059 AMM852059:AMO852059 AWI852059:AWK852059 BGE852059:BGG852059 BQA852059:BQC852059 BZW852059:BZY852059 CJS852059:CJU852059 CTO852059:CTQ852059 DDK852059:DDM852059 DNG852059:DNI852059 DXC852059:DXE852059 EGY852059:EHA852059 EQU852059:EQW852059 FAQ852059:FAS852059 FKM852059:FKO852059 FUI852059:FUK852059 GEE852059:GEG852059 GOA852059:GOC852059 GXW852059:GXY852059 HHS852059:HHU852059 HRO852059:HRQ852059 IBK852059:IBM852059 ILG852059:ILI852059 IVC852059:IVE852059 JEY852059:JFA852059 JOU852059:JOW852059 JYQ852059:JYS852059 KIM852059:KIO852059 KSI852059:KSK852059 LCE852059:LCG852059 LMA852059:LMC852059 LVW852059:LVY852059 MFS852059:MFU852059 MPO852059:MPQ852059 MZK852059:MZM852059 NJG852059:NJI852059 NTC852059:NTE852059 OCY852059:ODA852059 OMU852059:OMW852059 OWQ852059:OWS852059 PGM852059:PGO852059 PQI852059:PQK852059 QAE852059:QAG852059 QKA852059:QKC852059 QTW852059:QTY852059 RDS852059:RDU852059 RNO852059:RNQ852059 RXK852059:RXM852059 SHG852059:SHI852059 SRC852059:SRE852059 TAY852059:TBA852059 TKU852059:TKW852059 TUQ852059:TUS852059 UEM852059:UEO852059 UOI852059:UOK852059 UYE852059:UYG852059 VIA852059:VIC852059 VRW852059:VRY852059 WBS852059:WBU852059 WLO852059:WLQ852059 WVK852059:WVM852059 C917595:E917595 IY917595:JA917595 SU917595:SW917595 ACQ917595:ACS917595 AMM917595:AMO917595 AWI917595:AWK917595 BGE917595:BGG917595 BQA917595:BQC917595 BZW917595:BZY917595 CJS917595:CJU917595 CTO917595:CTQ917595 DDK917595:DDM917595 DNG917595:DNI917595 DXC917595:DXE917595 EGY917595:EHA917595 EQU917595:EQW917595 FAQ917595:FAS917595 FKM917595:FKO917595 FUI917595:FUK917595 GEE917595:GEG917595 GOA917595:GOC917595 GXW917595:GXY917595 HHS917595:HHU917595 HRO917595:HRQ917595 IBK917595:IBM917595 ILG917595:ILI917595 IVC917595:IVE917595 JEY917595:JFA917595 JOU917595:JOW917595 JYQ917595:JYS917595 KIM917595:KIO917595 KSI917595:KSK917595 LCE917595:LCG917595 LMA917595:LMC917595 LVW917595:LVY917595 MFS917595:MFU917595 MPO917595:MPQ917595 MZK917595:MZM917595 NJG917595:NJI917595 NTC917595:NTE917595 OCY917595:ODA917595 OMU917595:OMW917595 OWQ917595:OWS917595 PGM917595:PGO917595 PQI917595:PQK917595 QAE917595:QAG917595 QKA917595:QKC917595 QTW917595:QTY917595 RDS917595:RDU917595 RNO917595:RNQ917595 RXK917595:RXM917595 SHG917595:SHI917595 SRC917595:SRE917595 TAY917595:TBA917595 TKU917595:TKW917595 TUQ917595:TUS917595 UEM917595:UEO917595 UOI917595:UOK917595 UYE917595:UYG917595 VIA917595:VIC917595 VRW917595:VRY917595 WBS917595:WBU917595 WLO917595:WLQ917595 WVK917595:WVM917595 C983131:E983131 IY983131:JA983131 SU983131:SW983131 ACQ983131:ACS983131 AMM983131:AMO983131 AWI983131:AWK983131 BGE983131:BGG983131 BQA983131:BQC983131 BZW983131:BZY983131 CJS983131:CJU983131 CTO983131:CTQ983131 DDK983131:DDM983131 DNG983131:DNI983131 DXC983131:DXE983131 EGY983131:EHA983131 EQU983131:EQW983131 FAQ983131:FAS983131 FKM983131:FKO983131 FUI983131:FUK983131 GEE983131:GEG983131 GOA983131:GOC983131 GXW983131:GXY983131 HHS983131:HHU983131 HRO983131:HRQ983131 IBK983131:IBM983131 ILG983131:ILI983131 IVC983131:IVE983131 JEY983131:JFA983131 JOU983131:JOW983131 JYQ983131:JYS983131 KIM983131:KIO983131 KSI983131:KSK983131 LCE983131:LCG983131 LMA983131:LMC983131 LVW983131:LVY983131 MFS983131:MFU983131 MPO983131:MPQ983131 MZK983131:MZM983131 NJG983131:NJI983131 NTC983131:NTE983131 OCY983131:ODA983131 OMU983131:OMW983131 OWQ983131:OWS983131 PGM983131:PGO983131 PQI983131:PQK983131 QAE983131:QAG983131 QKA983131:QKC983131 QTW983131:QTY983131 RDS983131:RDU983131 RNO983131:RNQ983131 RXK983131:RXM983131 SHG983131:SHI983131 SRC983131:SRE983131 TAY983131:TBA983131 TKU983131:TKW983131 TUQ983131:TUS983131 UEM983131:UEO983131 UOI983131:UOK983131 UYE983131:UYG983131 VIA983131:VIC983131 VRW983131:VRY983131 WBS983131:WBU983131 WLO983131:WLQ983131 WVK983131:WVM983131 C89:E89 IY89:JA89 SU89:SW89 ACQ89:ACS89 AMM89:AMO89 AWI89:AWK89 BGE89:BGG89 BQA89:BQC89 BZW89:BZY89 CJS89:CJU89 CTO89:CTQ89 DDK89:DDM89 DNG89:DNI89 DXC89:DXE89 EGY89:EHA89 EQU89:EQW89 FAQ89:FAS89 FKM89:FKO89 FUI89:FUK89 GEE89:GEG89 GOA89:GOC89 GXW89:GXY89 HHS89:HHU89 HRO89:HRQ89 IBK89:IBM89 ILG89:ILI89 IVC89:IVE89 JEY89:JFA89 JOU89:JOW89 JYQ89:JYS89 KIM89:KIO89 KSI89:KSK89 LCE89:LCG89 LMA89:LMC89 LVW89:LVY89 MFS89:MFU89 MPO89:MPQ89 MZK89:MZM89 NJG89:NJI89 NTC89:NTE89 OCY89:ODA89 OMU89:OMW89 OWQ89:OWS89 PGM89:PGO89 PQI89:PQK89 QAE89:QAG89 QKA89:QKC89 QTW89:QTY89 RDS89:RDU89 RNO89:RNQ89 RXK89:RXM89 SHG89:SHI89 SRC89:SRE89 TAY89:TBA89 TKU89:TKW89 TUQ89:TUS89 UEM89:UEO89 UOI89:UOK89 UYE89:UYG89 VIA89:VIC89 VRW89:VRY89 WBS89:WBU89 WLO89:WLQ89 WVK89:WVM89 C65625:E65625 IY65625:JA65625 SU65625:SW65625 ACQ65625:ACS65625 AMM65625:AMO65625 AWI65625:AWK65625 BGE65625:BGG65625 BQA65625:BQC65625 BZW65625:BZY65625 CJS65625:CJU65625 CTO65625:CTQ65625 DDK65625:DDM65625 DNG65625:DNI65625 DXC65625:DXE65625 EGY65625:EHA65625 EQU65625:EQW65625 FAQ65625:FAS65625 FKM65625:FKO65625 FUI65625:FUK65625 GEE65625:GEG65625 GOA65625:GOC65625 GXW65625:GXY65625 HHS65625:HHU65625 HRO65625:HRQ65625 IBK65625:IBM65625 ILG65625:ILI65625 IVC65625:IVE65625 JEY65625:JFA65625 JOU65625:JOW65625 JYQ65625:JYS65625 KIM65625:KIO65625 KSI65625:KSK65625 LCE65625:LCG65625 LMA65625:LMC65625 LVW65625:LVY65625 MFS65625:MFU65625 MPO65625:MPQ65625 MZK65625:MZM65625 NJG65625:NJI65625 NTC65625:NTE65625 OCY65625:ODA65625 OMU65625:OMW65625 OWQ65625:OWS65625 PGM65625:PGO65625 PQI65625:PQK65625 QAE65625:QAG65625 QKA65625:QKC65625 QTW65625:QTY65625 RDS65625:RDU65625 RNO65625:RNQ65625 RXK65625:RXM65625 SHG65625:SHI65625 SRC65625:SRE65625 TAY65625:TBA65625 TKU65625:TKW65625 TUQ65625:TUS65625 UEM65625:UEO65625 UOI65625:UOK65625 UYE65625:UYG65625 VIA65625:VIC65625 VRW65625:VRY65625 WBS65625:WBU65625 WLO65625:WLQ65625 WVK65625:WVM65625 C131161:E131161 IY131161:JA131161 SU131161:SW131161 ACQ131161:ACS131161 AMM131161:AMO131161 AWI131161:AWK131161 BGE131161:BGG131161 BQA131161:BQC131161 BZW131161:BZY131161 CJS131161:CJU131161 CTO131161:CTQ131161 DDK131161:DDM131161 DNG131161:DNI131161 DXC131161:DXE131161 EGY131161:EHA131161 EQU131161:EQW131161 FAQ131161:FAS131161 FKM131161:FKO131161 FUI131161:FUK131161 GEE131161:GEG131161 GOA131161:GOC131161 GXW131161:GXY131161 HHS131161:HHU131161 HRO131161:HRQ131161 IBK131161:IBM131161 ILG131161:ILI131161 IVC131161:IVE131161 JEY131161:JFA131161 JOU131161:JOW131161 JYQ131161:JYS131161 KIM131161:KIO131161 KSI131161:KSK131161 LCE131161:LCG131161 LMA131161:LMC131161 LVW131161:LVY131161 MFS131161:MFU131161 MPO131161:MPQ131161 MZK131161:MZM131161 NJG131161:NJI131161 NTC131161:NTE131161 OCY131161:ODA131161 OMU131161:OMW131161 OWQ131161:OWS131161 PGM131161:PGO131161 PQI131161:PQK131161 QAE131161:QAG131161 QKA131161:QKC131161 QTW131161:QTY131161 RDS131161:RDU131161 RNO131161:RNQ131161 RXK131161:RXM131161 SHG131161:SHI131161 SRC131161:SRE131161 TAY131161:TBA131161 TKU131161:TKW131161 TUQ131161:TUS131161 UEM131161:UEO131161 UOI131161:UOK131161 UYE131161:UYG131161 VIA131161:VIC131161 VRW131161:VRY131161 WBS131161:WBU131161 WLO131161:WLQ131161 WVK131161:WVM131161 C196697:E196697 IY196697:JA196697 SU196697:SW196697 ACQ196697:ACS196697 AMM196697:AMO196697 AWI196697:AWK196697 BGE196697:BGG196697 BQA196697:BQC196697 BZW196697:BZY196697 CJS196697:CJU196697 CTO196697:CTQ196697 DDK196697:DDM196697 DNG196697:DNI196697 DXC196697:DXE196697 EGY196697:EHA196697 EQU196697:EQW196697 FAQ196697:FAS196697 FKM196697:FKO196697 FUI196697:FUK196697 GEE196697:GEG196697 GOA196697:GOC196697 GXW196697:GXY196697 HHS196697:HHU196697 HRO196697:HRQ196697 IBK196697:IBM196697 ILG196697:ILI196697 IVC196697:IVE196697 JEY196697:JFA196697 JOU196697:JOW196697 JYQ196697:JYS196697 KIM196697:KIO196697 KSI196697:KSK196697 LCE196697:LCG196697 LMA196697:LMC196697 LVW196697:LVY196697 MFS196697:MFU196697 MPO196697:MPQ196697 MZK196697:MZM196697 NJG196697:NJI196697 NTC196697:NTE196697 OCY196697:ODA196697 OMU196697:OMW196697 OWQ196697:OWS196697 PGM196697:PGO196697 PQI196697:PQK196697 QAE196697:QAG196697 QKA196697:QKC196697 QTW196697:QTY196697 RDS196697:RDU196697 RNO196697:RNQ196697 RXK196697:RXM196697 SHG196697:SHI196697 SRC196697:SRE196697 TAY196697:TBA196697 TKU196697:TKW196697 TUQ196697:TUS196697 UEM196697:UEO196697 UOI196697:UOK196697 UYE196697:UYG196697 VIA196697:VIC196697 VRW196697:VRY196697 WBS196697:WBU196697 WLO196697:WLQ196697 WVK196697:WVM196697 C262233:E262233 IY262233:JA262233 SU262233:SW262233 ACQ262233:ACS262233 AMM262233:AMO262233 AWI262233:AWK262233 BGE262233:BGG262233 BQA262233:BQC262233 BZW262233:BZY262233 CJS262233:CJU262233 CTO262233:CTQ262233 DDK262233:DDM262233 DNG262233:DNI262233 DXC262233:DXE262233 EGY262233:EHA262233 EQU262233:EQW262233 FAQ262233:FAS262233 FKM262233:FKO262233 FUI262233:FUK262233 GEE262233:GEG262233 GOA262233:GOC262233 GXW262233:GXY262233 HHS262233:HHU262233 HRO262233:HRQ262233 IBK262233:IBM262233 ILG262233:ILI262233 IVC262233:IVE262233 JEY262233:JFA262233 JOU262233:JOW262233 JYQ262233:JYS262233 KIM262233:KIO262233 KSI262233:KSK262233 LCE262233:LCG262233 LMA262233:LMC262233 LVW262233:LVY262233 MFS262233:MFU262233 MPO262233:MPQ262233 MZK262233:MZM262233 NJG262233:NJI262233 NTC262233:NTE262233 OCY262233:ODA262233 OMU262233:OMW262233 OWQ262233:OWS262233 PGM262233:PGO262233 PQI262233:PQK262233 QAE262233:QAG262233 QKA262233:QKC262233 QTW262233:QTY262233 RDS262233:RDU262233 RNO262233:RNQ262233 RXK262233:RXM262233 SHG262233:SHI262233 SRC262233:SRE262233 TAY262233:TBA262233 TKU262233:TKW262233 TUQ262233:TUS262233 UEM262233:UEO262233 UOI262233:UOK262233 UYE262233:UYG262233 VIA262233:VIC262233 VRW262233:VRY262233 WBS262233:WBU262233 WLO262233:WLQ262233 WVK262233:WVM262233 C327769:E327769 IY327769:JA327769 SU327769:SW327769 ACQ327769:ACS327769 AMM327769:AMO327769 AWI327769:AWK327769 BGE327769:BGG327769 BQA327769:BQC327769 BZW327769:BZY327769 CJS327769:CJU327769 CTO327769:CTQ327769 DDK327769:DDM327769 DNG327769:DNI327769 DXC327769:DXE327769 EGY327769:EHA327769 EQU327769:EQW327769 FAQ327769:FAS327769 FKM327769:FKO327769 FUI327769:FUK327769 GEE327769:GEG327769 GOA327769:GOC327769 GXW327769:GXY327769 HHS327769:HHU327769 HRO327769:HRQ327769 IBK327769:IBM327769 ILG327769:ILI327769 IVC327769:IVE327769 JEY327769:JFA327769 JOU327769:JOW327769 JYQ327769:JYS327769 KIM327769:KIO327769 KSI327769:KSK327769 LCE327769:LCG327769 LMA327769:LMC327769 LVW327769:LVY327769 MFS327769:MFU327769 MPO327769:MPQ327769 MZK327769:MZM327769 NJG327769:NJI327769 NTC327769:NTE327769 OCY327769:ODA327769 OMU327769:OMW327769 OWQ327769:OWS327769 PGM327769:PGO327769 PQI327769:PQK327769 QAE327769:QAG327769 QKA327769:QKC327769 QTW327769:QTY327769 RDS327769:RDU327769 RNO327769:RNQ327769 RXK327769:RXM327769 SHG327769:SHI327769 SRC327769:SRE327769 TAY327769:TBA327769 TKU327769:TKW327769 TUQ327769:TUS327769 UEM327769:UEO327769 UOI327769:UOK327769 UYE327769:UYG327769 VIA327769:VIC327769 VRW327769:VRY327769 WBS327769:WBU327769 WLO327769:WLQ327769 WVK327769:WVM327769 C393305:E393305 IY393305:JA393305 SU393305:SW393305 ACQ393305:ACS393305 AMM393305:AMO393305 AWI393305:AWK393305 BGE393305:BGG393305 BQA393305:BQC393305 BZW393305:BZY393305 CJS393305:CJU393305 CTO393305:CTQ393305 DDK393305:DDM393305 DNG393305:DNI393305 DXC393305:DXE393305 EGY393305:EHA393305 EQU393305:EQW393305 FAQ393305:FAS393305 FKM393305:FKO393305 FUI393305:FUK393305 GEE393305:GEG393305 GOA393305:GOC393305 GXW393305:GXY393305 HHS393305:HHU393305 HRO393305:HRQ393305 IBK393305:IBM393305 ILG393305:ILI393305 IVC393305:IVE393305 JEY393305:JFA393305 JOU393305:JOW393305 JYQ393305:JYS393305 KIM393305:KIO393305 KSI393305:KSK393305 LCE393305:LCG393305 LMA393305:LMC393305 LVW393305:LVY393305 MFS393305:MFU393305 MPO393305:MPQ393305 MZK393305:MZM393305 NJG393305:NJI393305 NTC393305:NTE393305 OCY393305:ODA393305 OMU393305:OMW393305 OWQ393305:OWS393305 PGM393305:PGO393305 PQI393305:PQK393305 QAE393305:QAG393305 QKA393305:QKC393305 QTW393305:QTY393305 RDS393305:RDU393305 RNO393305:RNQ393305 RXK393305:RXM393305 SHG393305:SHI393305 SRC393305:SRE393305 TAY393305:TBA393305 TKU393305:TKW393305 TUQ393305:TUS393305 UEM393305:UEO393305 UOI393305:UOK393305 UYE393305:UYG393305 VIA393305:VIC393305 VRW393305:VRY393305 WBS393305:WBU393305 WLO393305:WLQ393305 WVK393305:WVM393305 C458841:E458841 IY458841:JA458841 SU458841:SW458841 ACQ458841:ACS458841 AMM458841:AMO458841 AWI458841:AWK458841 BGE458841:BGG458841 BQA458841:BQC458841 BZW458841:BZY458841 CJS458841:CJU458841 CTO458841:CTQ458841 DDK458841:DDM458841 DNG458841:DNI458841 DXC458841:DXE458841 EGY458841:EHA458841 EQU458841:EQW458841 FAQ458841:FAS458841 FKM458841:FKO458841 FUI458841:FUK458841 GEE458841:GEG458841 GOA458841:GOC458841 GXW458841:GXY458841 HHS458841:HHU458841 HRO458841:HRQ458841 IBK458841:IBM458841 ILG458841:ILI458841 IVC458841:IVE458841 JEY458841:JFA458841 JOU458841:JOW458841 JYQ458841:JYS458841 KIM458841:KIO458841 KSI458841:KSK458841 LCE458841:LCG458841 LMA458841:LMC458841 LVW458841:LVY458841 MFS458841:MFU458841 MPO458841:MPQ458841 MZK458841:MZM458841 NJG458841:NJI458841 NTC458841:NTE458841 OCY458841:ODA458841 OMU458841:OMW458841 OWQ458841:OWS458841 PGM458841:PGO458841 PQI458841:PQK458841 QAE458841:QAG458841 QKA458841:QKC458841 QTW458841:QTY458841 RDS458841:RDU458841 RNO458841:RNQ458841 RXK458841:RXM458841 SHG458841:SHI458841 SRC458841:SRE458841 TAY458841:TBA458841 TKU458841:TKW458841 TUQ458841:TUS458841 UEM458841:UEO458841 UOI458841:UOK458841 UYE458841:UYG458841 VIA458841:VIC458841 VRW458841:VRY458841 WBS458841:WBU458841 WLO458841:WLQ458841 WVK458841:WVM458841 C524377:E524377 IY524377:JA524377 SU524377:SW524377 ACQ524377:ACS524377 AMM524377:AMO524377 AWI524377:AWK524377 BGE524377:BGG524377 BQA524377:BQC524377 BZW524377:BZY524377 CJS524377:CJU524377 CTO524377:CTQ524377 DDK524377:DDM524377 DNG524377:DNI524377 DXC524377:DXE524377 EGY524377:EHA524377 EQU524377:EQW524377 FAQ524377:FAS524377 FKM524377:FKO524377 FUI524377:FUK524377 GEE524377:GEG524377 GOA524377:GOC524377 GXW524377:GXY524377 HHS524377:HHU524377 HRO524377:HRQ524377 IBK524377:IBM524377 ILG524377:ILI524377 IVC524377:IVE524377 JEY524377:JFA524377 JOU524377:JOW524377 JYQ524377:JYS524377 KIM524377:KIO524377 KSI524377:KSK524377 LCE524377:LCG524377 LMA524377:LMC524377 LVW524377:LVY524377 MFS524377:MFU524377 MPO524377:MPQ524377 MZK524377:MZM524377 NJG524377:NJI524377 NTC524377:NTE524377 OCY524377:ODA524377 OMU524377:OMW524377 OWQ524377:OWS524377 PGM524377:PGO524377 PQI524377:PQK524377 QAE524377:QAG524377 QKA524377:QKC524377 QTW524377:QTY524377 RDS524377:RDU524377 RNO524377:RNQ524377 RXK524377:RXM524377 SHG524377:SHI524377 SRC524377:SRE524377 TAY524377:TBA524377 TKU524377:TKW524377 TUQ524377:TUS524377 UEM524377:UEO524377 UOI524377:UOK524377 UYE524377:UYG524377 VIA524377:VIC524377 VRW524377:VRY524377 WBS524377:WBU524377 WLO524377:WLQ524377 WVK524377:WVM524377 C589913:E589913 IY589913:JA589913 SU589913:SW589913 ACQ589913:ACS589913 AMM589913:AMO589913 AWI589913:AWK589913 BGE589913:BGG589913 BQA589913:BQC589913 BZW589913:BZY589913 CJS589913:CJU589913 CTO589913:CTQ589913 DDK589913:DDM589913 DNG589913:DNI589913 DXC589913:DXE589913 EGY589913:EHA589913 EQU589913:EQW589913 FAQ589913:FAS589913 FKM589913:FKO589913 FUI589913:FUK589913 GEE589913:GEG589913 GOA589913:GOC589913 GXW589913:GXY589913 HHS589913:HHU589913 HRO589913:HRQ589913 IBK589913:IBM589913 ILG589913:ILI589913 IVC589913:IVE589913 JEY589913:JFA589913 JOU589913:JOW589913 JYQ589913:JYS589913 KIM589913:KIO589913 KSI589913:KSK589913 LCE589913:LCG589913 LMA589913:LMC589913 LVW589913:LVY589913 MFS589913:MFU589913 MPO589913:MPQ589913 MZK589913:MZM589913 NJG589913:NJI589913 NTC589913:NTE589913 OCY589913:ODA589913 OMU589913:OMW589913 OWQ589913:OWS589913 PGM589913:PGO589913 PQI589913:PQK589913 QAE589913:QAG589913 QKA589913:QKC589913 QTW589913:QTY589913 RDS589913:RDU589913 RNO589913:RNQ589913 RXK589913:RXM589913 SHG589913:SHI589913 SRC589913:SRE589913 TAY589913:TBA589913 TKU589913:TKW589913 TUQ589913:TUS589913 UEM589913:UEO589913 UOI589913:UOK589913 UYE589913:UYG589913 VIA589913:VIC589913 VRW589913:VRY589913 WBS589913:WBU589913 WLO589913:WLQ589913 WVK589913:WVM589913 C655449:E655449 IY655449:JA655449 SU655449:SW655449 ACQ655449:ACS655449 AMM655449:AMO655449 AWI655449:AWK655449 BGE655449:BGG655449 BQA655449:BQC655449 BZW655449:BZY655449 CJS655449:CJU655449 CTO655449:CTQ655449 DDK655449:DDM655449 DNG655449:DNI655449 DXC655449:DXE655449 EGY655449:EHA655449 EQU655449:EQW655449 FAQ655449:FAS655449 FKM655449:FKO655449 FUI655449:FUK655449 GEE655449:GEG655449 GOA655449:GOC655449 GXW655449:GXY655449 HHS655449:HHU655449 HRO655449:HRQ655449 IBK655449:IBM655449 ILG655449:ILI655449 IVC655449:IVE655449 JEY655449:JFA655449 JOU655449:JOW655449 JYQ655449:JYS655449 KIM655449:KIO655449 KSI655449:KSK655449 LCE655449:LCG655449 LMA655449:LMC655449 LVW655449:LVY655449 MFS655449:MFU655449 MPO655449:MPQ655449 MZK655449:MZM655449 NJG655449:NJI655449 NTC655449:NTE655449 OCY655449:ODA655449 OMU655449:OMW655449 OWQ655449:OWS655449 PGM655449:PGO655449 PQI655449:PQK655449 QAE655449:QAG655449 QKA655449:QKC655449 QTW655449:QTY655449 RDS655449:RDU655449 RNO655449:RNQ655449 RXK655449:RXM655449 SHG655449:SHI655449 SRC655449:SRE655449 TAY655449:TBA655449 TKU655449:TKW655449 TUQ655449:TUS655449 UEM655449:UEO655449 UOI655449:UOK655449 UYE655449:UYG655449 VIA655449:VIC655449 VRW655449:VRY655449 WBS655449:WBU655449 WLO655449:WLQ655449 WVK655449:WVM655449 C720985:E720985 IY720985:JA720985 SU720985:SW720985 ACQ720985:ACS720985 AMM720985:AMO720985 AWI720985:AWK720985 BGE720985:BGG720985 BQA720985:BQC720985 BZW720985:BZY720985 CJS720985:CJU720985 CTO720985:CTQ720985 DDK720985:DDM720985 DNG720985:DNI720985 DXC720985:DXE720985 EGY720985:EHA720985 EQU720985:EQW720985 FAQ720985:FAS720985 FKM720985:FKO720985 FUI720985:FUK720985 GEE720985:GEG720985 GOA720985:GOC720985 GXW720985:GXY720985 HHS720985:HHU720985 HRO720985:HRQ720985 IBK720985:IBM720985 ILG720985:ILI720985 IVC720985:IVE720985 JEY720985:JFA720985 JOU720985:JOW720985 JYQ720985:JYS720985 KIM720985:KIO720985 KSI720985:KSK720985 LCE720985:LCG720985 LMA720985:LMC720985 LVW720985:LVY720985 MFS720985:MFU720985 MPO720985:MPQ720985 MZK720985:MZM720985 NJG720985:NJI720985 NTC720985:NTE720985 OCY720985:ODA720985 OMU720985:OMW720985 OWQ720985:OWS720985 PGM720985:PGO720985 PQI720985:PQK720985 QAE720985:QAG720985 QKA720985:QKC720985 QTW720985:QTY720985 RDS720985:RDU720985 RNO720985:RNQ720985 RXK720985:RXM720985 SHG720985:SHI720985 SRC720985:SRE720985 TAY720985:TBA720985 TKU720985:TKW720985 TUQ720985:TUS720985 UEM720985:UEO720985 UOI720985:UOK720985 UYE720985:UYG720985 VIA720985:VIC720985 VRW720985:VRY720985 WBS720985:WBU720985 WLO720985:WLQ720985 WVK720985:WVM720985 C786521:E786521 IY786521:JA786521 SU786521:SW786521 ACQ786521:ACS786521 AMM786521:AMO786521 AWI786521:AWK786521 BGE786521:BGG786521 BQA786521:BQC786521 BZW786521:BZY786521 CJS786521:CJU786521 CTO786521:CTQ786521 DDK786521:DDM786521 DNG786521:DNI786521 DXC786521:DXE786521 EGY786521:EHA786521 EQU786521:EQW786521 FAQ786521:FAS786521 FKM786521:FKO786521 FUI786521:FUK786521 GEE786521:GEG786521 GOA786521:GOC786521 GXW786521:GXY786521 HHS786521:HHU786521 HRO786521:HRQ786521 IBK786521:IBM786521 ILG786521:ILI786521 IVC786521:IVE786521 JEY786521:JFA786521 JOU786521:JOW786521 JYQ786521:JYS786521 KIM786521:KIO786521 KSI786521:KSK786521 LCE786521:LCG786521 LMA786521:LMC786521 LVW786521:LVY786521 MFS786521:MFU786521 MPO786521:MPQ786521 MZK786521:MZM786521 NJG786521:NJI786521 NTC786521:NTE786521 OCY786521:ODA786521 OMU786521:OMW786521 OWQ786521:OWS786521 PGM786521:PGO786521 PQI786521:PQK786521 QAE786521:QAG786521 QKA786521:QKC786521 QTW786521:QTY786521 RDS786521:RDU786521 RNO786521:RNQ786521 RXK786521:RXM786521 SHG786521:SHI786521 SRC786521:SRE786521 TAY786521:TBA786521 TKU786521:TKW786521 TUQ786521:TUS786521 UEM786521:UEO786521 UOI786521:UOK786521 UYE786521:UYG786521 VIA786521:VIC786521 VRW786521:VRY786521 WBS786521:WBU786521 WLO786521:WLQ786521 WVK786521:WVM786521 C852057:E852057 IY852057:JA852057 SU852057:SW852057 ACQ852057:ACS852057 AMM852057:AMO852057 AWI852057:AWK852057 BGE852057:BGG852057 BQA852057:BQC852057 BZW852057:BZY852057 CJS852057:CJU852057 CTO852057:CTQ852057 DDK852057:DDM852057 DNG852057:DNI852057 DXC852057:DXE852057 EGY852057:EHA852057 EQU852057:EQW852057 FAQ852057:FAS852057 FKM852057:FKO852057 FUI852057:FUK852057 GEE852057:GEG852057 GOA852057:GOC852057 GXW852057:GXY852057 HHS852057:HHU852057 HRO852057:HRQ852057 IBK852057:IBM852057 ILG852057:ILI852057 IVC852057:IVE852057 JEY852057:JFA852057 JOU852057:JOW852057 JYQ852057:JYS852057 KIM852057:KIO852057 KSI852057:KSK852057 LCE852057:LCG852057 LMA852057:LMC852057 LVW852057:LVY852057 MFS852057:MFU852057 MPO852057:MPQ852057 MZK852057:MZM852057 NJG852057:NJI852057 NTC852057:NTE852057 OCY852057:ODA852057 OMU852057:OMW852057 OWQ852057:OWS852057 PGM852057:PGO852057 PQI852057:PQK852057 QAE852057:QAG852057 QKA852057:QKC852057 QTW852057:QTY852057 RDS852057:RDU852057 RNO852057:RNQ852057 RXK852057:RXM852057 SHG852057:SHI852057 SRC852057:SRE852057 TAY852057:TBA852057 TKU852057:TKW852057 TUQ852057:TUS852057 UEM852057:UEO852057 UOI852057:UOK852057 UYE852057:UYG852057 VIA852057:VIC852057 VRW852057:VRY852057 WBS852057:WBU852057 WLO852057:WLQ852057 WVK852057:WVM852057 C917593:E917593 IY917593:JA917593 SU917593:SW917593 ACQ917593:ACS917593 AMM917593:AMO917593 AWI917593:AWK917593 BGE917593:BGG917593 BQA917593:BQC917593 BZW917593:BZY917593 CJS917593:CJU917593 CTO917593:CTQ917593 DDK917593:DDM917593 DNG917593:DNI917593 DXC917593:DXE917593 EGY917593:EHA917593 EQU917593:EQW917593 FAQ917593:FAS917593 FKM917593:FKO917593 FUI917593:FUK917593 GEE917593:GEG917593 GOA917593:GOC917593 GXW917593:GXY917593 HHS917593:HHU917593 HRO917593:HRQ917593 IBK917593:IBM917593 ILG917593:ILI917593 IVC917593:IVE917593 JEY917593:JFA917593 JOU917593:JOW917593 JYQ917593:JYS917593 KIM917593:KIO917593 KSI917593:KSK917593 LCE917593:LCG917593 LMA917593:LMC917593 LVW917593:LVY917593 MFS917593:MFU917593 MPO917593:MPQ917593 MZK917593:MZM917593 NJG917593:NJI917593 NTC917593:NTE917593 OCY917593:ODA917593 OMU917593:OMW917593 OWQ917593:OWS917593 PGM917593:PGO917593 PQI917593:PQK917593 QAE917593:QAG917593 QKA917593:QKC917593 QTW917593:QTY917593 RDS917593:RDU917593 RNO917593:RNQ917593 RXK917593:RXM917593 SHG917593:SHI917593 SRC917593:SRE917593 TAY917593:TBA917593 TKU917593:TKW917593 TUQ917593:TUS917593 UEM917593:UEO917593 UOI917593:UOK917593 UYE917593:UYG917593 VIA917593:VIC917593 VRW917593:VRY917593 WBS917593:WBU917593 WLO917593:WLQ917593 WVK917593:WVM917593 C983129:E983129 IY983129:JA983129 SU983129:SW983129 ACQ983129:ACS983129 AMM983129:AMO983129 AWI983129:AWK983129 BGE983129:BGG983129 BQA983129:BQC983129 BZW983129:BZY983129 CJS983129:CJU983129 CTO983129:CTQ983129 DDK983129:DDM983129 DNG983129:DNI983129 DXC983129:DXE983129 EGY983129:EHA983129 EQU983129:EQW983129 FAQ983129:FAS983129 FKM983129:FKO983129 FUI983129:FUK983129 GEE983129:GEG983129 GOA983129:GOC983129 GXW983129:GXY983129 HHS983129:HHU983129 HRO983129:HRQ983129 IBK983129:IBM983129 ILG983129:ILI983129 IVC983129:IVE983129 JEY983129:JFA983129 JOU983129:JOW983129 JYQ983129:JYS983129 KIM983129:KIO983129 KSI983129:KSK983129 LCE983129:LCG983129 LMA983129:LMC983129 LVW983129:LVY983129 MFS983129:MFU983129 MPO983129:MPQ983129 MZK983129:MZM983129 NJG983129:NJI983129 NTC983129:NTE983129 OCY983129:ODA983129 OMU983129:OMW983129 OWQ983129:OWS983129 PGM983129:PGO983129 PQI983129:PQK983129 QAE983129:QAG983129 QKA983129:QKC983129 QTW983129:QTY983129 RDS983129:RDU983129 RNO983129:RNQ983129 RXK983129:RXM983129 SHG983129:SHI983129 SRC983129:SRE983129 TAY983129:TBA983129 TKU983129:TKW983129 TUQ983129:TUS983129 UEM983129:UEO983129 UOI983129:UOK983129 UYE983129:UYG983129 VIA983129:VIC983129 VRW983129:VRY983129 WBS983129:WBU983129 WLO983129:WLQ983129 WVK983129:WVM983129 C77:E82 IY77:JA82 SU77:SW82 ACQ77:ACS82 AMM77:AMO82 AWI77:AWK82 BGE77:BGG82 BQA77:BQC82 BZW77:BZY82 CJS77:CJU82 CTO77:CTQ82 DDK77:DDM82 DNG77:DNI82 DXC77:DXE82 EGY77:EHA82 EQU77:EQW82 FAQ77:FAS82 FKM77:FKO82 FUI77:FUK82 GEE77:GEG82 GOA77:GOC82 GXW77:GXY82 HHS77:HHU82 HRO77:HRQ82 IBK77:IBM82 ILG77:ILI82 IVC77:IVE82 JEY77:JFA82 JOU77:JOW82 JYQ77:JYS82 KIM77:KIO82 KSI77:KSK82 LCE77:LCG82 LMA77:LMC82 LVW77:LVY82 MFS77:MFU82 MPO77:MPQ82 MZK77:MZM82 NJG77:NJI82 NTC77:NTE82 OCY77:ODA82 OMU77:OMW82 OWQ77:OWS82 PGM77:PGO82 PQI77:PQK82 QAE77:QAG82 QKA77:QKC82 QTW77:QTY82 RDS77:RDU82 RNO77:RNQ82 RXK77:RXM82 SHG77:SHI82 SRC77:SRE82 TAY77:TBA82 TKU77:TKW82 TUQ77:TUS82 UEM77:UEO82 UOI77:UOK82 UYE77:UYG82 VIA77:VIC82 VRW77:VRY82 WBS77:WBU82 WLO77:WLQ82 WVK77:WVM82 C65613:E65618 IY65613:JA65618 SU65613:SW65618 ACQ65613:ACS65618 AMM65613:AMO65618 AWI65613:AWK65618 BGE65613:BGG65618 BQA65613:BQC65618 BZW65613:BZY65618 CJS65613:CJU65618 CTO65613:CTQ65618 DDK65613:DDM65618 DNG65613:DNI65618 DXC65613:DXE65618 EGY65613:EHA65618 EQU65613:EQW65618 FAQ65613:FAS65618 FKM65613:FKO65618 FUI65613:FUK65618 GEE65613:GEG65618 GOA65613:GOC65618 GXW65613:GXY65618 HHS65613:HHU65618 HRO65613:HRQ65618 IBK65613:IBM65618 ILG65613:ILI65618 IVC65613:IVE65618 JEY65613:JFA65618 JOU65613:JOW65618 JYQ65613:JYS65618 KIM65613:KIO65618 KSI65613:KSK65618 LCE65613:LCG65618 LMA65613:LMC65618 LVW65613:LVY65618 MFS65613:MFU65618 MPO65613:MPQ65618 MZK65613:MZM65618 NJG65613:NJI65618 NTC65613:NTE65618 OCY65613:ODA65618 OMU65613:OMW65618 OWQ65613:OWS65618 PGM65613:PGO65618 PQI65613:PQK65618 QAE65613:QAG65618 QKA65613:QKC65618 QTW65613:QTY65618 RDS65613:RDU65618 RNO65613:RNQ65618 RXK65613:RXM65618 SHG65613:SHI65618 SRC65613:SRE65618 TAY65613:TBA65618 TKU65613:TKW65618 TUQ65613:TUS65618 UEM65613:UEO65618 UOI65613:UOK65618 UYE65613:UYG65618 VIA65613:VIC65618 VRW65613:VRY65618 WBS65613:WBU65618 WLO65613:WLQ65618 WVK65613:WVM65618 C131149:E131154 IY131149:JA131154 SU131149:SW131154 ACQ131149:ACS131154 AMM131149:AMO131154 AWI131149:AWK131154 BGE131149:BGG131154 BQA131149:BQC131154 BZW131149:BZY131154 CJS131149:CJU131154 CTO131149:CTQ131154 DDK131149:DDM131154 DNG131149:DNI131154 DXC131149:DXE131154 EGY131149:EHA131154 EQU131149:EQW131154 FAQ131149:FAS131154 FKM131149:FKO131154 FUI131149:FUK131154 GEE131149:GEG131154 GOA131149:GOC131154 GXW131149:GXY131154 HHS131149:HHU131154 HRO131149:HRQ131154 IBK131149:IBM131154 ILG131149:ILI131154 IVC131149:IVE131154 JEY131149:JFA131154 JOU131149:JOW131154 JYQ131149:JYS131154 KIM131149:KIO131154 KSI131149:KSK131154 LCE131149:LCG131154 LMA131149:LMC131154 LVW131149:LVY131154 MFS131149:MFU131154 MPO131149:MPQ131154 MZK131149:MZM131154 NJG131149:NJI131154 NTC131149:NTE131154 OCY131149:ODA131154 OMU131149:OMW131154 OWQ131149:OWS131154 PGM131149:PGO131154 PQI131149:PQK131154 QAE131149:QAG131154 QKA131149:QKC131154 QTW131149:QTY131154 RDS131149:RDU131154 RNO131149:RNQ131154 RXK131149:RXM131154 SHG131149:SHI131154 SRC131149:SRE131154 TAY131149:TBA131154 TKU131149:TKW131154 TUQ131149:TUS131154 UEM131149:UEO131154 UOI131149:UOK131154 UYE131149:UYG131154 VIA131149:VIC131154 VRW131149:VRY131154 WBS131149:WBU131154 WLO131149:WLQ131154 WVK131149:WVM131154 C196685:E196690 IY196685:JA196690 SU196685:SW196690 ACQ196685:ACS196690 AMM196685:AMO196690 AWI196685:AWK196690 BGE196685:BGG196690 BQA196685:BQC196690 BZW196685:BZY196690 CJS196685:CJU196690 CTO196685:CTQ196690 DDK196685:DDM196690 DNG196685:DNI196690 DXC196685:DXE196690 EGY196685:EHA196690 EQU196685:EQW196690 FAQ196685:FAS196690 FKM196685:FKO196690 FUI196685:FUK196690 GEE196685:GEG196690 GOA196685:GOC196690 GXW196685:GXY196690 HHS196685:HHU196690 HRO196685:HRQ196690 IBK196685:IBM196690 ILG196685:ILI196690 IVC196685:IVE196690 JEY196685:JFA196690 JOU196685:JOW196690 JYQ196685:JYS196690 KIM196685:KIO196690 KSI196685:KSK196690 LCE196685:LCG196690 LMA196685:LMC196690 LVW196685:LVY196690 MFS196685:MFU196690 MPO196685:MPQ196690 MZK196685:MZM196690 NJG196685:NJI196690 NTC196685:NTE196690 OCY196685:ODA196690 OMU196685:OMW196690 OWQ196685:OWS196690 PGM196685:PGO196690 PQI196685:PQK196690 QAE196685:QAG196690 QKA196685:QKC196690 QTW196685:QTY196690 RDS196685:RDU196690 RNO196685:RNQ196690 RXK196685:RXM196690 SHG196685:SHI196690 SRC196685:SRE196690 TAY196685:TBA196690 TKU196685:TKW196690 TUQ196685:TUS196690 UEM196685:UEO196690 UOI196685:UOK196690 UYE196685:UYG196690 VIA196685:VIC196690 VRW196685:VRY196690 WBS196685:WBU196690 WLO196685:WLQ196690 WVK196685:WVM196690 C262221:E262226 IY262221:JA262226 SU262221:SW262226 ACQ262221:ACS262226 AMM262221:AMO262226 AWI262221:AWK262226 BGE262221:BGG262226 BQA262221:BQC262226 BZW262221:BZY262226 CJS262221:CJU262226 CTO262221:CTQ262226 DDK262221:DDM262226 DNG262221:DNI262226 DXC262221:DXE262226 EGY262221:EHA262226 EQU262221:EQW262226 FAQ262221:FAS262226 FKM262221:FKO262226 FUI262221:FUK262226 GEE262221:GEG262226 GOA262221:GOC262226 GXW262221:GXY262226 HHS262221:HHU262226 HRO262221:HRQ262226 IBK262221:IBM262226 ILG262221:ILI262226 IVC262221:IVE262226 JEY262221:JFA262226 JOU262221:JOW262226 JYQ262221:JYS262226 KIM262221:KIO262226 KSI262221:KSK262226 LCE262221:LCG262226 LMA262221:LMC262226 LVW262221:LVY262226 MFS262221:MFU262226 MPO262221:MPQ262226 MZK262221:MZM262226 NJG262221:NJI262226 NTC262221:NTE262226 OCY262221:ODA262226 OMU262221:OMW262226 OWQ262221:OWS262226 PGM262221:PGO262226 PQI262221:PQK262226 QAE262221:QAG262226 QKA262221:QKC262226 QTW262221:QTY262226 RDS262221:RDU262226 RNO262221:RNQ262226 RXK262221:RXM262226 SHG262221:SHI262226 SRC262221:SRE262226 TAY262221:TBA262226 TKU262221:TKW262226 TUQ262221:TUS262226 UEM262221:UEO262226 UOI262221:UOK262226 UYE262221:UYG262226 VIA262221:VIC262226 VRW262221:VRY262226 WBS262221:WBU262226 WLO262221:WLQ262226 WVK262221:WVM262226 C327757:E327762 IY327757:JA327762 SU327757:SW327762 ACQ327757:ACS327762 AMM327757:AMO327762 AWI327757:AWK327762 BGE327757:BGG327762 BQA327757:BQC327762 BZW327757:BZY327762 CJS327757:CJU327762 CTO327757:CTQ327762 DDK327757:DDM327762 DNG327757:DNI327762 DXC327757:DXE327762 EGY327757:EHA327762 EQU327757:EQW327762 FAQ327757:FAS327762 FKM327757:FKO327762 FUI327757:FUK327762 GEE327757:GEG327762 GOA327757:GOC327762 GXW327757:GXY327762 HHS327757:HHU327762 HRO327757:HRQ327762 IBK327757:IBM327762 ILG327757:ILI327762 IVC327757:IVE327762 JEY327757:JFA327762 JOU327757:JOW327762 JYQ327757:JYS327762 KIM327757:KIO327762 KSI327757:KSK327762 LCE327757:LCG327762 LMA327757:LMC327762 LVW327757:LVY327762 MFS327757:MFU327762 MPO327757:MPQ327762 MZK327757:MZM327762 NJG327757:NJI327762 NTC327757:NTE327762 OCY327757:ODA327762 OMU327757:OMW327762 OWQ327757:OWS327762 PGM327757:PGO327762 PQI327757:PQK327762 QAE327757:QAG327762 QKA327757:QKC327762 QTW327757:QTY327762 RDS327757:RDU327762 RNO327757:RNQ327762 RXK327757:RXM327762 SHG327757:SHI327762 SRC327757:SRE327762 TAY327757:TBA327762 TKU327757:TKW327762 TUQ327757:TUS327762 UEM327757:UEO327762 UOI327757:UOK327762 UYE327757:UYG327762 VIA327757:VIC327762 VRW327757:VRY327762 WBS327757:WBU327762 WLO327757:WLQ327762 WVK327757:WVM327762 C393293:E393298 IY393293:JA393298 SU393293:SW393298 ACQ393293:ACS393298 AMM393293:AMO393298 AWI393293:AWK393298 BGE393293:BGG393298 BQA393293:BQC393298 BZW393293:BZY393298 CJS393293:CJU393298 CTO393293:CTQ393298 DDK393293:DDM393298 DNG393293:DNI393298 DXC393293:DXE393298 EGY393293:EHA393298 EQU393293:EQW393298 FAQ393293:FAS393298 FKM393293:FKO393298 FUI393293:FUK393298 GEE393293:GEG393298 GOA393293:GOC393298 GXW393293:GXY393298 HHS393293:HHU393298 HRO393293:HRQ393298 IBK393293:IBM393298 ILG393293:ILI393298 IVC393293:IVE393298 JEY393293:JFA393298 JOU393293:JOW393298 JYQ393293:JYS393298 KIM393293:KIO393298 KSI393293:KSK393298 LCE393293:LCG393298 LMA393293:LMC393298 LVW393293:LVY393298 MFS393293:MFU393298 MPO393293:MPQ393298 MZK393293:MZM393298 NJG393293:NJI393298 NTC393293:NTE393298 OCY393293:ODA393298 OMU393293:OMW393298 OWQ393293:OWS393298 PGM393293:PGO393298 PQI393293:PQK393298 QAE393293:QAG393298 QKA393293:QKC393298 QTW393293:QTY393298 RDS393293:RDU393298 RNO393293:RNQ393298 RXK393293:RXM393298 SHG393293:SHI393298 SRC393293:SRE393298 TAY393293:TBA393298 TKU393293:TKW393298 TUQ393293:TUS393298 UEM393293:UEO393298 UOI393293:UOK393298 UYE393293:UYG393298 VIA393293:VIC393298 VRW393293:VRY393298 WBS393293:WBU393298 WLO393293:WLQ393298 WVK393293:WVM393298 C458829:E458834 IY458829:JA458834 SU458829:SW458834 ACQ458829:ACS458834 AMM458829:AMO458834 AWI458829:AWK458834 BGE458829:BGG458834 BQA458829:BQC458834 BZW458829:BZY458834 CJS458829:CJU458834 CTO458829:CTQ458834 DDK458829:DDM458834 DNG458829:DNI458834 DXC458829:DXE458834 EGY458829:EHA458834 EQU458829:EQW458834 FAQ458829:FAS458834 FKM458829:FKO458834 FUI458829:FUK458834 GEE458829:GEG458834 GOA458829:GOC458834 GXW458829:GXY458834 HHS458829:HHU458834 HRO458829:HRQ458834 IBK458829:IBM458834 ILG458829:ILI458834 IVC458829:IVE458834 JEY458829:JFA458834 JOU458829:JOW458834 JYQ458829:JYS458834 KIM458829:KIO458834 KSI458829:KSK458834 LCE458829:LCG458834 LMA458829:LMC458834 LVW458829:LVY458834 MFS458829:MFU458834 MPO458829:MPQ458834 MZK458829:MZM458834 NJG458829:NJI458834 NTC458829:NTE458834 OCY458829:ODA458834 OMU458829:OMW458834 OWQ458829:OWS458834 PGM458829:PGO458834 PQI458829:PQK458834 QAE458829:QAG458834 QKA458829:QKC458834 QTW458829:QTY458834 RDS458829:RDU458834 RNO458829:RNQ458834 RXK458829:RXM458834 SHG458829:SHI458834 SRC458829:SRE458834 TAY458829:TBA458834 TKU458829:TKW458834 TUQ458829:TUS458834 UEM458829:UEO458834 UOI458829:UOK458834 UYE458829:UYG458834 VIA458829:VIC458834 VRW458829:VRY458834 WBS458829:WBU458834 WLO458829:WLQ458834 WVK458829:WVM458834 C524365:E524370 IY524365:JA524370 SU524365:SW524370 ACQ524365:ACS524370 AMM524365:AMO524370 AWI524365:AWK524370 BGE524365:BGG524370 BQA524365:BQC524370 BZW524365:BZY524370 CJS524365:CJU524370 CTO524365:CTQ524370 DDK524365:DDM524370 DNG524365:DNI524370 DXC524365:DXE524370 EGY524365:EHA524370 EQU524365:EQW524370 FAQ524365:FAS524370 FKM524365:FKO524370 FUI524365:FUK524370 GEE524365:GEG524370 GOA524365:GOC524370 GXW524365:GXY524370 HHS524365:HHU524370 HRO524365:HRQ524370 IBK524365:IBM524370 ILG524365:ILI524370 IVC524365:IVE524370 JEY524365:JFA524370 JOU524365:JOW524370 JYQ524365:JYS524370 KIM524365:KIO524370 KSI524365:KSK524370 LCE524365:LCG524370 LMA524365:LMC524370 LVW524365:LVY524370 MFS524365:MFU524370 MPO524365:MPQ524370 MZK524365:MZM524370 NJG524365:NJI524370 NTC524365:NTE524370 OCY524365:ODA524370 OMU524365:OMW524370 OWQ524365:OWS524370 PGM524365:PGO524370 PQI524365:PQK524370 QAE524365:QAG524370 QKA524365:QKC524370 QTW524365:QTY524370 RDS524365:RDU524370 RNO524365:RNQ524370 RXK524365:RXM524370 SHG524365:SHI524370 SRC524365:SRE524370 TAY524365:TBA524370 TKU524365:TKW524370 TUQ524365:TUS524370 UEM524365:UEO524370 UOI524365:UOK524370 UYE524365:UYG524370 VIA524365:VIC524370 VRW524365:VRY524370 WBS524365:WBU524370 WLO524365:WLQ524370 WVK524365:WVM524370 C589901:E589906 IY589901:JA589906 SU589901:SW589906 ACQ589901:ACS589906 AMM589901:AMO589906 AWI589901:AWK589906 BGE589901:BGG589906 BQA589901:BQC589906 BZW589901:BZY589906 CJS589901:CJU589906 CTO589901:CTQ589906 DDK589901:DDM589906 DNG589901:DNI589906 DXC589901:DXE589906 EGY589901:EHA589906 EQU589901:EQW589906 FAQ589901:FAS589906 FKM589901:FKO589906 FUI589901:FUK589906 GEE589901:GEG589906 GOA589901:GOC589906 GXW589901:GXY589906 HHS589901:HHU589906 HRO589901:HRQ589906 IBK589901:IBM589906 ILG589901:ILI589906 IVC589901:IVE589906 JEY589901:JFA589906 JOU589901:JOW589906 JYQ589901:JYS589906 KIM589901:KIO589906 KSI589901:KSK589906 LCE589901:LCG589906 LMA589901:LMC589906 LVW589901:LVY589906 MFS589901:MFU589906 MPO589901:MPQ589906 MZK589901:MZM589906 NJG589901:NJI589906 NTC589901:NTE589906 OCY589901:ODA589906 OMU589901:OMW589906 OWQ589901:OWS589906 PGM589901:PGO589906 PQI589901:PQK589906 QAE589901:QAG589906 QKA589901:QKC589906 QTW589901:QTY589906 RDS589901:RDU589906 RNO589901:RNQ589906 RXK589901:RXM589906 SHG589901:SHI589906 SRC589901:SRE589906 TAY589901:TBA589906 TKU589901:TKW589906 TUQ589901:TUS589906 UEM589901:UEO589906 UOI589901:UOK589906 UYE589901:UYG589906 VIA589901:VIC589906 VRW589901:VRY589906 WBS589901:WBU589906 WLO589901:WLQ589906 WVK589901:WVM589906 C655437:E655442 IY655437:JA655442 SU655437:SW655442 ACQ655437:ACS655442 AMM655437:AMO655442 AWI655437:AWK655442 BGE655437:BGG655442 BQA655437:BQC655442 BZW655437:BZY655442 CJS655437:CJU655442 CTO655437:CTQ655442 DDK655437:DDM655442 DNG655437:DNI655442 DXC655437:DXE655442 EGY655437:EHA655442 EQU655437:EQW655442 FAQ655437:FAS655442 FKM655437:FKO655442 FUI655437:FUK655442 GEE655437:GEG655442 GOA655437:GOC655442 GXW655437:GXY655442 HHS655437:HHU655442 HRO655437:HRQ655442 IBK655437:IBM655442 ILG655437:ILI655442 IVC655437:IVE655442 JEY655437:JFA655442 JOU655437:JOW655442 JYQ655437:JYS655442 KIM655437:KIO655442 KSI655437:KSK655442 LCE655437:LCG655442 LMA655437:LMC655442 LVW655437:LVY655442 MFS655437:MFU655442 MPO655437:MPQ655442 MZK655437:MZM655442 NJG655437:NJI655442 NTC655437:NTE655442 OCY655437:ODA655442 OMU655437:OMW655442 OWQ655437:OWS655442 PGM655437:PGO655442 PQI655437:PQK655442 QAE655437:QAG655442 QKA655437:QKC655442 QTW655437:QTY655442 RDS655437:RDU655442 RNO655437:RNQ655442 RXK655437:RXM655442 SHG655437:SHI655442 SRC655437:SRE655442 TAY655437:TBA655442 TKU655437:TKW655442 TUQ655437:TUS655442 UEM655437:UEO655442 UOI655437:UOK655442 UYE655437:UYG655442 VIA655437:VIC655442 VRW655437:VRY655442 WBS655437:WBU655442 WLO655437:WLQ655442 WVK655437:WVM655442 C720973:E720978 IY720973:JA720978 SU720973:SW720978 ACQ720973:ACS720978 AMM720973:AMO720978 AWI720973:AWK720978 BGE720973:BGG720978 BQA720973:BQC720978 BZW720973:BZY720978 CJS720973:CJU720978 CTO720973:CTQ720978 DDK720973:DDM720978 DNG720973:DNI720978 DXC720973:DXE720978 EGY720973:EHA720978 EQU720973:EQW720978 FAQ720973:FAS720978 FKM720973:FKO720978 FUI720973:FUK720978 GEE720973:GEG720978 GOA720973:GOC720978 GXW720973:GXY720978 HHS720973:HHU720978 HRO720973:HRQ720978 IBK720973:IBM720978 ILG720973:ILI720978 IVC720973:IVE720978 JEY720973:JFA720978 JOU720973:JOW720978 JYQ720973:JYS720978 KIM720973:KIO720978 KSI720973:KSK720978 LCE720973:LCG720978 LMA720973:LMC720978 LVW720973:LVY720978 MFS720973:MFU720978 MPO720973:MPQ720978 MZK720973:MZM720978 NJG720973:NJI720978 NTC720973:NTE720978 OCY720973:ODA720978 OMU720973:OMW720978 OWQ720973:OWS720978 PGM720973:PGO720978 PQI720973:PQK720978 QAE720973:QAG720978 QKA720973:QKC720978 QTW720973:QTY720978 RDS720973:RDU720978 RNO720973:RNQ720978 RXK720973:RXM720978 SHG720973:SHI720978 SRC720973:SRE720978 TAY720973:TBA720978 TKU720973:TKW720978 TUQ720973:TUS720978 UEM720973:UEO720978 UOI720973:UOK720978 UYE720973:UYG720978 VIA720973:VIC720978 VRW720973:VRY720978 WBS720973:WBU720978 WLO720973:WLQ720978 WVK720973:WVM720978 C786509:E786514 IY786509:JA786514 SU786509:SW786514 ACQ786509:ACS786514 AMM786509:AMO786514 AWI786509:AWK786514 BGE786509:BGG786514 BQA786509:BQC786514 BZW786509:BZY786514 CJS786509:CJU786514 CTO786509:CTQ786514 DDK786509:DDM786514 DNG786509:DNI786514 DXC786509:DXE786514 EGY786509:EHA786514 EQU786509:EQW786514 FAQ786509:FAS786514 FKM786509:FKO786514 FUI786509:FUK786514 GEE786509:GEG786514 GOA786509:GOC786514 GXW786509:GXY786514 HHS786509:HHU786514 HRO786509:HRQ786514 IBK786509:IBM786514 ILG786509:ILI786514 IVC786509:IVE786514 JEY786509:JFA786514 JOU786509:JOW786514 JYQ786509:JYS786514 KIM786509:KIO786514 KSI786509:KSK786514 LCE786509:LCG786514 LMA786509:LMC786514 LVW786509:LVY786514 MFS786509:MFU786514 MPO786509:MPQ786514 MZK786509:MZM786514 NJG786509:NJI786514 NTC786509:NTE786514 OCY786509:ODA786514 OMU786509:OMW786514 OWQ786509:OWS786514 PGM786509:PGO786514 PQI786509:PQK786514 QAE786509:QAG786514 QKA786509:QKC786514 QTW786509:QTY786514 RDS786509:RDU786514 RNO786509:RNQ786514 RXK786509:RXM786514 SHG786509:SHI786514 SRC786509:SRE786514 TAY786509:TBA786514 TKU786509:TKW786514 TUQ786509:TUS786514 UEM786509:UEO786514 UOI786509:UOK786514 UYE786509:UYG786514 VIA786509:VIC786514 VRW786509:VRY786514 WBS786509:WBU786514 WLO786509:WLQ786514 WVK786509:WVM786514 C852045:E852050 IY852045:JA852050 SU852045:SW852050 ACQ852045:ACS852050 AMM852045:AMO852050 AWI852045:AWK852050 BGE852045:BGG852050 BQA852045:BQC852050 BZW852045:BZY852050 CJS852045:CJU852050 CTO852045:CTQ852050 DDK852045:DDM852050 DNG852045:DNI852050 DXC852045:DXE852050 EGY852045:EHA852050 EQU852045:EQW852050 FAQ852045:FAS852050 FKM852045:FKO852050 FUI852045:FUK852050 GEE852045:GEG852050 GOA852045:GOC852050 GXW852045:GXY852050 HHS852045:HHU852050 HRO852045:HRQ852050 IBK852045:IBM852050 ILG852045:ILI852050 IVC852045:IVE852050 JEY852045:JFA852050 JOU852045:JOW852050 JYQ852045:JYS852050 KIM852045:KIO852050 KSI852045:KSK852050 LCE852045:LCG852050 LMA852045:LMC852050 LVW852045:LVY852050 MFS852045:MFU852050 MPO852045:MPQ852050 MZK852045:MZM852050 NJG852045:NJI852050 NTC852045:NTE852050 OCY852045:ODA852050 OMU852045:OMW852050 OWQ852045:OWS852050 PGM852045:PGO852050 PQI852045:PQK852050 QAE852045:QAG852050 QKA852045:QKC852050 QTW852045:QTY852050 RDS852045:RDU852050 RNO852045:RNQ852050 RXK852045:RXM852050 SHG852045:SHI852050 SRC852045:SRE852050 TAY852045:TBA852050 TKU852045:TKW852050 TUQ852045:TUS852050 UEM852045:UEO852050 UOI852045:UOK852050 UYE852045:UYG852050 VIA852045:VIC852050 VRW852045:VRY852050 WBS852045:WBU852050 WLO852045:WLQ852050 WVK852045:WVM852050 C917581:E917586 IY917581:JA917586 SU917581:SW917586 ACQ917581:ACS917586 AMM917581:AMO917586 AWI917581:AWK917586 BGE917581:BGG917586 BQA917581:BQC917586 BZW917581:BZY917586 CJS917581:CJU917586 CTO917581:CTQ917586 DDK917581:DDM917586 DNG917581:DNI917586 DXC917581:DXE917586 EGY917581:EHA917586 EQU917581:EQW917586 FAQ917581:FAS917586 FKM917581:FKO917586 FUI917581:FUK917586 GEE917581:GEG917586 GOA917581:GOC917586 GXW917581:GXY917586 HHS917581:HHU917586 HRO917581:HRQ917586 IBK917581:IBM917586 ILG917581:ILI917586 IVC917581:IVE917586 JEY917581:JFA917586 JOU917581:JOW917586 JYQ917581:JYS917586 KIM917581:KIO917586 KSI917581:KSK917586 LCE917581:LCG917586 LMA917581:LMC917586 LVW917581:LVY917586 MFS917581:MFU917586 MPO917581:MPQ917586 MZK917581:MZM917586 NJG917581:NJI917586 NTC917581:NTE917586 OCY917581:ODA917586 OMU917581:OMW917586 OWQ917581:OWS917586 PGM917581:PGO917586 PQI917581:PQK917586 QAE917581:QAG917586 QKA917581:QKC917586 QTW917581:QTY917586 RDS917581:RDU917586 RNO917581:RNQ917586 RXK917581:RXM917586 SHG917581:SHI917586 SRC917581:SRE917586 TAY917581:TBA917586 TKU917581:TKW917586 TUQ917581:TUS917586 UEM917581:UEO917586 UOI917581:UOK917586 UYE917581:UYG917586 VIA917581:VIC917586 VRW917581:VRY917586 WBS917581:WBU917586 WLO917581:WLQ917586 WVK917581:WVM917586 C983117:E983122 IY983117:JA983122 SU983117:SW983122 ACQ983117:ACS983122 AMM983117:AMO983122 AWI983117:AWK983122 BGE983117:BGG983122 BQA983117:BQC983122 BZW983117:BZY983122 CJS983117:CJU983122 CTO983117:CTQ983122 DDK983117:DDM983122 DNG983117:DNI983122 DXC983117:DXE983122 EGY983117:EHA983122 EQU983117:EQW983122 FAQ983117:FAS983122 FKM983117:FKO983122 FUI983117:FUK983122 GEE983117:GEG983122 GOA983117:GOC983122 GXW983117:GXY983122 HHS983117:HHU983122 HRO983117:HRQ983122 IBK983117:IBM983122 ILG983117:ILI983122 IVC983117:IVE983122 JEY983117:JFA983122 JOU983117:JOW983122 JYQ983117:JYS983122 KIM983117:KIO983122 KSI983117:KSK983122 LCE983117:LCG983122 LMA983117:LMC983122 LVW983117:LVY983122 MFS983117:MFU983122 MPO983117:MPQ983122 MZK983117:MZM983122 NJG983117:NJI983122 NTC983117:NTE983122 OCY983117:ODA983122 OMU983117:OMW983122 OWQ983117:OWS983122 PGM983117:PGO983122 PQI983117:PQK983122 QAE983117:QAG983122 QKA983117:QKC983122 QTW983117:QTY983122 RDS983117:RDU983122 RNO983117:RNQ983122 RXK983117:RXM983122 SHG983117:SHI983122 SRC983117:SRE983122 TAY983117:TBA983122 TKU983117:TKW983122 TUQ983117:TUS983122 UEM983117:UEO983122 UOI983117:UOK983122 UYE983117:UYG983122 VIA983117:VIC983122 VRW983117:VRY983122 WBS983117:WBU983122 WLO983117:WLQ983122 WVK983117:WVM983122 C86:E86 IY86:JA86 SU86:SW86 ACQ86:ACS86 AMM86:AMO86 AWI86:AWK86 BGE86:BGG86 BQA86:BQC86 BZW86:BZY86 CJS86:CJU86 CTO86:CTQ86 DDK86:DDM86 DNG86:DNI86 DXC86:DXE86 EGY86:EHA86 EQU86:EQW86 FAQ86:FAS86 FKM86:FKO86 FUI86:FUK86 GEE86:GEG86 GOA86:GOC86 GXW86:GXY86 HHS86:HHU86 HRO86:HRQ86 IBK86:IBM86 ILG86:ILI86 IVC86:IVE86 JEY86:JFA86 JOU86:JOW86 JYQ86:JYS86 KIM86:KIO86 KSI86:KSK86 LCE86:LCG86 LMA86:LMC86 LVW86:LVY86 MFS86:MFU86 MPO86:MPQ86 MZK86:MZM86 NJG86:NJI86 NTC86:NTE86 OCY86:ODA86 OMU86:OMW86 OWQ86:OWS86 PGM86:PGO86 PQI86:PQK86 QAE86:QAG86 QKA86:QKC86 QTW86:QTY86 RDS86:RDU86 RNO86:RNQ86 RXK86:RXM86 SHG86:SHI86 SRC86:SRE86 TAY86:TBA86 TKU86:TKW86 TUQ86:TUS86 UEM86:UEO86 UOI86:UOK86 UYE86:UYG86 VIA86:VIC86 VRW86:VRY86 WBS86:WBU86 WLO86:WLQ86 WVK86:WVM86 C65622:E65622 IY65622:JA65622 SU65622:SW65622 ACQ65622:ACS65622 AMM65622:AMO65622 AWI65622:AWK65622 BGE65622:BGG65622 BQA65622:BQC65622 BZW65622:BZY65622 CJS65622:CJU65622 CTO65622:CTQ65622 DDK65622:DDM65622 DNG65622:DNI65622 DXC65622:DXE65622 EGY65622:EHA65622 EQU65622:EQW65622 FAQ65622:FAS65622 FKM65622:FKO65622 FUI65622:FUK65622 GEE65622:GEG65622 GOA65622:GOC65622 GXW65622:GXY65622 HHS65622:HHU65622 HRO65622:HRQ65622 IBK65622:IBM65622 ILG65622:ILI65622 IVC65622:IVE65622 JEY65622:JFA65622 JOU65622:JOW65622 JYQ65622:JYS65622 KIM65622:KIO65622 KSI65622:KSK65622 LCE65622:LCG65622 LMA65622:LMC65622 LVW65622:LVY65622 MFS65622:MFU65622 MPO65622:MPQ65622 MZK65622:MZM65622 NJG65622:NJI65622 NTC65622:NTE65622 OCY65622:ODA65622 OMU65622:OMW65622 OWQ65622:OWS65622 PGM65622:PGO65622 PQI65622:PQK65622 QAE65622:QAG65622 QKA65622:QKC65622 QTW65622:QTY65622 RDS65622:RDU65622 RNO65622:RNQ65622 RXK65622:RXM65622 SHG65622:SHI65622 SRC65622:SRE65622 TAY65622:TBA65622 TKU65622:TKW65622 TUQ65622:TUS65622 UEM65622:UEO65622 UOI65622:UOK65622 UYE65622:UYG65622 VIA65622:VIC65622 VRW65622:VRY65622 WBS65622:WBU65622 WLO65622:WLQ65622 WVK65622:WVM65622 C131158:E131158 IY131158:JA131158 SU131158:SW131158 ACQ131158:ACS131158 AMM131158:AMO131158 AWI131158:AWK131158 BGE131158:BGG131158 BQA131158:BQC131158 BZW131158:BZY131158 CJS131158:CJU131158 CTO131158:CTQ131158 DDK131158:DDM131158 DNG131158:DNI131158 DXC131158:DXE131158 EGY131158:EHA131158 EQU131158:EQW131158 FAQ131158:FAS131158 FKM131158:FKO131158 FUI131158:FUK131158 GEE131158:GEG131158 GOA131158:GOC131158 GXW131158:GXY131158 HHS131158:HHU131158 HRO131158:HRQ131158 IBK131158:IBM131158 ILG131158:ILI131158 IVC131158:IVE131158 JEY131158:JFA131158 JOU131158:JOW131158 JYQ131158:JYS131158 KIM131158:KIO131158 KSI131158:KSK131158 LCE131158:LCG131158 LMA131158:LMC131158 LVW131158:LVY131158 MFS131158:MFU131158 MPO131158:MPQ131158 MZK131158:MZM131158 NJG131158:NJI131158 NTC131158:NTE131158 OCY131158:ODA131158 OMU131158:OMW131158 OWQ131158:OWS131158 PGM131158:PGO131158 PQI131158:PQK131158 QAE131158:QAG131158 QKA131158:QKC131158 QTW131158:QTY131158 RDS131158:RDU131158 RNO131158:RNQ131158 RXK131158:RXM131158 SHG131158:SHI131158 SRC131158:SRE131158 TAY131158:TBA131158 TKU131158:TKW131158 TUQ131158:TUS131158 UEM131158:UEO131158 UOI131158:UOK131158 UYE131158:UYG131158 VIA131158:VIC131158 VRW131158:VRY131158 WBS131158:WBU131158 WLO131158:WLQ131158 WVK131158:WVM131158 C196694:E196694 IY196694:JA196694 SU196694:SW196694 ACQ196694:ACS196694 AMM196694:AMO196694 AWI196694:AWK196694 BGE196694:BGG196694 BQA196694:BQC196694 BZW196694:BZY196694 CJS196694:CJU196694 CTO196694:CTQ196694 DDK196694:DDM196694 DNG196694:DNI196694 DXC196694:DXE196694 EGY196694:EHA196694 EQU196694:EQW196694 FAQ196694:FAS196694 FKM196694:FKO196694 FUI196694:FUK196694 GEE196694:GEG196694 GOA196694:GOC196694 GXW196694:GXY196694 HHS196694:HHU196694 HRO196694:HRQ196694 IBK196694:IBM196694 ILG196694:ILI196694 IVC196694:IVE196694 JEY196694:JFA196694 JOU196694:JOW196694 JYQ196694:JYS196694 KIM196694:KIO196694 KSI196694:KSK196694 LCE196694:LCG196694 LMA196694:LMC196694 LVW196694:LVY196694 MFS196694:MFU196694 MPO196694:MPQ196694 MZK196694:MZM196694 NJG196694:NJI196694 NTC196694:NTE196694 OCY196694:ODA196694 OMU196694:OMW196694 OWQ196694:OWS196694 PGM196694:PGO196694 PQI196694:PQK196694 QAE196694:QAG196694 QKA196694:QKC196694 QTW196694:QTY196694 RDS196694:RDU196694 RNO196694:RNQ196694 RXK196694:RXM196694 SHG196694:SHI196694 SRC196694:SRE196694 TAY196694:TBA196694 TKU196694:TKW196694 TUQ196694:TUS196694 UEM196694:UEO196694 UOI196694:UOK196694 UYE196694:UYG196694 VIA196694:VIC196694 VRW196694:VRY196694 WBS196694:WBU196694 WLO196694:WLQ196694 WVK196694:WVM196694 C262230:E262230 IY262230:JA262230 SU262230:SW262230 ACQ262230:ACS262230 AMM262230:AMO262230 AWI262230:AWK262230 BGE262230:BGG262230 BQA262230:BQC262230 BZW262230:BZY262230 CJS262230:CJU262230 CTO262230:CTQ262230 DDK262230:DDM262230 DNG262230:DNI262230 DXC262230:DXE262230 EGY262230:EHA262230 EQU262230:EQW262230 FAQ262230:FAS262230 FKM262230:FKO262230 FUI262230:FUK262230 GEE262230:GEG262230 GOA262230:GOC262230 GXW262230:GXY262230 HHS262230:HHU262230 HRO262230:HRQ262230 IBK262230:IBM262230 ILG262230:ILI262230 IVC262230:IVE262230 JEY262230:JFA262230 JOU262230:JOW262230 JYQ262230:JYS262230 KIM262230:KIO262230 KSI262230:KSK262230 LCE262230:LCG262230 LMA262230:LMC262230 LVW262230:LVY262230 MFS262230:MFU262230 MPO262230:MPQ262230 MZK262230:MZM262230 NJG262230:NJI262230 NTC262230:NTE262230 OCY262230:ODA262230 OMU262230:OMW262230 OWQ262230:OWS262230 PGM262230:PGO262230 PQI262230:PQK262230 QAE262230:QAG262230 QKA262230:QKC262230 QTW262230:QTY262230 RDS262230:RDU262230 RNO262230:RNQ262230 RXK262230:RXM262230 SHG262230:SHI262230 SRC262230:SRE262230 TAY262230:TBA262230 TKU262230:TKW262230 TUQ262230:TUS262230 UEM262230:UEO262230 UOI262230:UOK262230 UYE262230:UYG262230 VIA262230:VIC262230 VRW262230:VRY262230 WBS262230:WBU262230 WLO262230:WLQ262230 WVK262230:WVM262230 C327766:E327766 IY327766:JA327766 SU327766:SW327766 ACQ327766:ACS327766 AMM327766:AMO327766 AWI327766:AWK327766 BGE327766:BGG327766 BQA327766:BQC327766 BZW327766:BZY327766 CJS327766:CJU327766 CTO327766:CTQ327766 DDK327766:DDM327766 DNG327766:DNI327766 DXC327766:DXE327766 EGY327766:EHA327766 EQU327766:EQW327766 FAQ327766:FAS327766 FKM327766:FKO327766 FUI327766:FUK327766 GEE327766:GEG327766 GOA327766:GOC327766 GXW327766:GXY327766 HHS327766:HHU327766 HRO327766:HRQ327766 IBK327766:IBM327766 ILG327766:ILI327766 IVC327766:IVE327766 JEY327766:JFA327766 JOU327766:JOW327766 JYQ327766:JYS327766 KIM327766:KIO327766 KSI327766:KSK327766 LCE327766:LCG327766 LMA327766:LMC327766 LVW327766:LVY327766 MFS327766:MFU327766 MPO327766:MPQ327766 MZK327766:MZM327766 NJG327766:NJI327766 NTC327766:NTE327766 OCY327766:ODA327766 OMU327766:OMW327766 OWQ327766:OWS327766 PGM327766:PGO327766 PQI327766:PQK327766 QAE327766:QAG327766 QKA327766:QKC327766 QTW327766:QTY327766 RDS327766:RDU327766 RNO327766:RNQ327766 RXK327766:RXM327766 SHG327766:SHI327766 SRC327766:SRE327766 TAY327766:TBA327766 TKU327766:TKW327766 TUQ327766:TUS327766 UEM327766:UEO327766 UOI327766:UOK327766 UYE327766:UYG327766 VIA327766:VIC327766 VRW327766:VRY327766 WBS327766:WBU327766 WLO327766:WLQ327766 WVK327766:WVM327766 C393302:E393302 IY393302:JA393302 SU393302:SW393302 ACQ393302:ACS393302 AMM393302:AMO393302 AWI393302:AWK393302 BGE393302:BGG393302 BQA393302:BQC393302 BZW393302:BZY393302 CJS393302:CJU393302 CTO393302:CTQ393302 DDK393302:DDM393302 DNG393302:DNI393302 DXC393302:DXE393302 EGY393302:EHA393302 EQU393302:EQW393302 FAQ393302:FAS393302 FKM393302:FKO393302 FUI393302:FUK393302 GEE393302:GEG393302 GOA393302:GOC393302 GXW393302:GXY393302 HHS393302:HHU393302 HRO393302:HRQ393302 IBK393302:IBM393302 ILG393302:ILI393302 IVC393302:IVE393302 JEY393302:JFA393302 JOU393302:JOW393302 JYQ393302:JYS393302 KIM393302:KIO393302 KSI393302:KSK393302 LCE393302:LCG393302 LMA393302:LMC393302 LVW393302:LVY393302 MFS393302:MFU393302 MPO393302:MPQ393302 MZK393302:MZM393302 NJG393302:NJI393302 NTC393302:NTE393302 OCY393302:ODA393302 OMU393302:OMW393302 OWQ393302:OWS393302 PGM393302:PGO393302 PQI393302:PQK393302 QAE393302:QAG393302 QKA393302:QKC393302 QTW393302:QTY393302 RDS393302:RDU393302 RNO393302:RNQ393302 RXK393302:RXM393302 SHG393302:SHI393302 SRC393302:SRE393302 TAY393302:TBA393302 TKU393302:TKW393302 TUQ393302:TUS393302 UEM393302:UEO393302 UOI393302:UOK393302 UYE393302:UYG393302 VIA393302:VIC393302 VRW393302:VRY393302 WBS393302:WBU393302 WLO393302:WLQ393302 WVK393302:WVM393302 C458838:E458838 IY458838:JA458838 SU458838:SW458838 ACQ458838:ACS458838 AMM458838:AMO458838 AWI458838:AWK458838 BGE458838:BGG458838 BQA458838:BQC458838 BZW458838:BZY458838 CJS458838:CJU458838 CTO458838:CTQ458838 DDK458838:DDM458838 DNG458838:DNI458838 DXC458838:DXE458838 EGY458838:EHA458838 EQU458838:EQW458838 FAQ458838:FAS458838 FKM458838:FKO458838 FUI458838:FUK458838 GEE458838:GEG458838 GOA458838:GOC458838 GXW458838:GXY458838 HHS458838:HHU458838 HRO458838:HRQ458838 IBK458838:IBM458838 ILG458838:ILI458838 IVC458838:IVE458838 JEY458838:JFA458838 JOU458838:JOW458838 JYQ458838:JYS458838 KIM458838:KIO458838 KSI458838:KSK458838 LCE458838:LCG458838 LMA458838:LMC458838 LVW458838:LVY458838 MFS458838:MFU458838 MPO458838:MPQ458838 MZK458838:MZM458838 NJG458838:NJI458838 NTC458838:NTE458838 OCY458838:ODA458838 OMU458838:OMW458838 OWQ458838:OWS458838 PGM458838:PGO458838 PQI458838:PQK458838 QAE458838:QAG458838 QKA458838:QKC458838 QTW458838:QTY458838 RDS458838:RDU458838 RNO458838:RNQ458838 RXK458838:RXM458838 SHG458838:SHI458838 SRC458838:SRE458838 TAY458838:TBA458838 TKU458838:TKW458838 TUQ458838:TUS458838 UEM458838:UEO458838 UOI458838:UOK458838 UYE458838:UYG458838 VIA458838:VIC458838 VRW458838:VRY458838 WBS458838:WBU458838 WLO458838:WLQ458838 WVK458838:WVM458838 C524374:E524374 IY524374:JA524374 SU524374:SW524374 ACQ524374:ACS524374 AMM524374:AMO524374 AWI524374:AWK524374 BGE524374:BGG524374 BQA524374:BQC524374 BZW524374:BZY524374 CJS524374:CJU524374 CTO524374:CTQ524374 DDK524374:DDM524374 DNG524374:DNI524374 DXC524374:DXE524374 EGY524374:EHA524374 EQU524374:EQW524374 FAQ524374:FAS524374 FKM524374:FKO524374 FUI524374:FUK524374 GEE524374:GEG524374 GOA524374:GOC524374 GXW524374:GXY524374 HHS524374:HHU524374 HRO524374:HRQ524374 IBK524374:IBM524374 ILG524374:ILI524374 IVC524374:IVE524374 JEY524374:JFA524374 JOU524374:JOW524374 JYQ524374:JYS524374 KIM524374:KIO524374 KSI524374:KSK524374 LCE524374:LCG524374 LMA524374:LMC524374 LVW524374:LVY524374 MFS524374:MFU524374 MPO524374:MPQ524374 MZK524374:MZM524374 NJG524374:NJI524374 NTC524374:NTE524374 OCY524374:ODA524374 OMU524374:OMW524374 OWQ524374:OWS524374 PGM524374:PGO524374 PQI524374:PQK524374 QAE524374:QAG524374 QKA524374:QKC524374 QTW524374:QTY524374 RDS524374:RDU524374 RNO524374:RNQ524374 RXK524374:RXM524374 SHG524374:SHI524374 SRC524374:SRE524374 TAY524374:TBA524374 TKU524374:TKW524374 TUQ524374:TUS524374 UEM524374:UEO524374 UOI524374:UOK524374 UYE524374:UYG524374 VIA524374:VIC524374 VRW524374:VRY524374 WBS524374:WBU524374 WLO524374:WLQ524374 WVK524374:WVM524374 C589910:E589910 IY589910:JA589910 SU589910:SW589910 ACQ589910:ACS589910 AMM589910:AMO589910 AWI589910:AWK589910 BGE589910:BGG589910 BQA589910:BQC589910 BZW589910:BZY589910 CJS589910:CJU589910 CTO589910:CTQ589910 DDK589910:DDM589910 DNG589910:DNI589910 DXC589910:DXE589910 EGY589910:EHA589910 EQU589910:EQW589910 FAQ589910:FAS589910 FKM589910:FKO589910 FUI589910:FUK589910 GEE589910:GEG589910 GOA589910:GOC589910 GXW589910:GXY589910 HHS589910:HHU589910 HRO589910:HRQ589910 IBK589910:IBM589910 ILG589910:ILI589910 IVC589910:IVE589910 JEY589910:JFA589910 JOU589910:JOW589910 JYQ589910:JYS589910 KIM589910:KIO589910 KSI589910:KSK589910 LCE589910:LCG589910 LMA589910:LMC589910 LVW589910:LVY589910 MFS589910:MFU589910 MPO589910:MPQ589910 MZK589910:MZM589910 NJG589910:NJI589910 NTC589910:NTE589910 OCY589910:ODA589910 OMU589910:OMW589910 OWQ589910:OWS589910 PGM589910:PGO589910 PQI589910:PQK589910 QAE589910:QAG589910 QKA589910:QKC589910 QTW589910:QTY589910 RDS589910:RDU589910 RNO589910:RNQ589910 RXK589910:RXM589910 SHG589910:SHI589910 SRC589910:SRE589910 TAY589910:TBA589910 TKU589910:TKW589910 TUQ589910:TUS589910 UEM589910:UEO589910 UOI589910:UOK589910 UYE589910:UYG589910 VIA589910:VIC589910 VRW589910:VRY589910 WBS589910:WBU589910 WLO589910:WLQ589910 WVK589910:WVM589910 C655446:E655446 IY655446:JA655446 SU655446:SW655446 ACQ655446:ACS655446 AMM655446:AMO655446 AWI655446:AWK655446 BGE655446:BGG655446 BQA655446:BQC655446 BZW655446:BZY655446 CJS655446:CJU655446 CTO655446:CTQ655446 DDK655446:DDM655446 DNG655446:DNI655446 DXC655446:DXE655446 EGY655446:EHA655446 EQU655446:EQW655446 FAQ655446:FAS655446 FKM655446:FKO655446 FUI655446:FUK655446 GEE655446:GEG655446 GOA655446:GOC655446 GXW655446:GXY655446 HHS655446:HHU655446 HRO655446:HRQ655446 IBK655446:IBM655446 ILG655446:ILI655446 IVC655446:IVE655446 JEY655446:JFA655446 JOU655446:JOW655446 JYQ655446:JYS655446 KIM655446:KIO655446 KSI655446:KSK655446 LCE655446:LCG655446 LMA655446:LMC655446 LVW655446:LVY655446 MFS655446:MFU655446 MPO655446:MPQ655446 MZK655446:MZM655446 NJG655446:NJI655446 NTC655446:NTE655446 OCY655446:ODA655446 OMU655446:OMW655446 OWQ655446:OWS655446 PGM655446:PGO655446 PQI655446:PQK655446 QAE655446:QAG655446 QKA655446:QKC655446 QTW655446:QTY655446 RDS655446:RDU655446 RNO655446:RNQ655446 RXK655446:RXM655446 SHG655446:SHI655446 SRC655446:SRE655446 TAY655446:TBA655446 TKU655446:TKW655446 TUQ655446:TUS655446 UEM655446:UEO655446 UOI655446:UOK655446 UYE655446:UYG655446 VIA655446:VIC655446 VRW655446:VRY655446 WBS655446:WBU655446 WLO655446:WLQ655446 WVK655446:WVM655446 C720982:E720982 IY720982:JA720982 SU720982:SW720982 ACQ720982:ACS720982 AMM720982:AMO720982 AWI720982:AWK720982 BGE720982:BGG720982 BQA720982:BQC720982 BZW720982:BZY720982 CJS720982:CJU720982 CTO720982:CTQ720982 DDK720982:DDM720982 DNG720982:DNI720982 DXC720982:DXE720982 EGY720982:EHA720982 EQU720982:EQW720982 FAQ720982:FAS720982 FKM720982:FKO720982 FUI720982:FUK720982 GEE720982:GEG720982 GOA720982:GOC720982 GXW720982:GXY720982 HHS720982:HHU720982 HRO720982:HRQ720982 IBK720982:IBM720982 ILG720982:ILI720982 IVC720982:IVE720982 JEY720982:JFA720982 JOU720982:JOW720982 JYQ720982:JYS720982 KIM720982:KIO720982 KSI720982:KSK720982 LCE720982:LCG720982 LMA720982:LMC720982 LVW720982:LVY720982 MFS720982:MFU720982 MPO720982:MPQ720982 MZK720982:MZM720982 NJG720982:NJI720982 NTC720982:NTE720982 OCY720982:ODA720982 OMU720982:OMW720982 OWQ720982:OWS720982 PGM720982:PGO720982 PQI720982:PQK720982 QAE720982:QAG720982 QKA720982:QKC720982 QTW720982:QTY720982 RDS720982:RDU720982 RNO720982:RNQ720982 RXK720982:RXM720982 SHG720982:SHI720982 SRC720982:SRE720982 TAY720982:TBA720982 TKU720982:TKW720982 TUQ720982:TUS720982 UEM720982:UEO720982 UOI720982:UOK720982 UYE720982:UYG720982 VIA720982:VIC720982 VRW720982:VRY720982 WBS720982:WBU720982 WLO720982:WLQ720982 WVK720982:WVM720982 C786518:E786518 IY786518:JA786518 SU786518:SW786518 ACQ786518:ACS786518 AMM786518:AMO786518 AWI786518:AWK786518 BGE786518:BGG786518 BQA786518:BQC786518 BZW786518:BZY786518 CJS786518:CJU786518 CTO786518:CTQ786518 DDK786518:DDM786518 DNG786518:DNI786518 DXC786518:DXE786518 EGY786518:EHA786518 EQU786518:EQW786518 FAQ786518:FAS786518 FKM786518:FKO786518 FUI786518:FUK786518 GEE786518:GEG786518 GOA786518:GOC786518 GXW786518:GXY786518 HHS786518:HHU786518 HRO786518:HRQ786518 IBK786518:IBM786518 ILG786518:ILI786518 IVC786518:IVE786518 JEY786518:JFA786518 JOU786518:JOW786518 JYQ786518:JYS786518 KIM786518:KIO786518 KSI786518:KSK786518 LCE786518:LCG786518 LMA786518:LMC786518 LVW786518:LVY786518 MFS786518:MFU786518 MPO786518:MPQ786518 MZK786518:MZM786518 NJG786518:NJI786518 NTC786518:NTE786518 OCY786518:ODA786518 OMU786518:OMW786518 OWQ786518:OWS786518 PGM786518:PGO786518 PQI786518:PQK786518 QAE786518:QAG786518 QKA786518:QKC786518 QTW786518:QTY786518 RDS786518:RDU786518 RNO786518:RNQ786518 RXK786518:RXM786518 SHG786518:SHI786518 SRC786518:SRE786518 TAY786518:TBA786518 TKU786518:TKW786518 TUQ786518:TUS786518 UEM786518:UEO786518 UOI786518:UOK786518 UYE786518:UYG786518 VIA786518:VIC786518 VRW786518:VRY786518 WBS786518:WBU786518 WLO786518:WLQ786518 WVK786518:WVM786518 C852054:E852054 IY852054:JA852054 SU852054:SW852054 ACQ852054:ACS852054 AMM852054:AMO852054 AWI852054:AWK852054 BGE852054:BGG852054 BQA852054:BQC852054 BZW852054:BZY852054 CJS852054:CJU852054 CTO852054:CTQ852054 DDK852054:DDM852054 DNG852054:DNI852054 DXC852054:DXE852054 EGY852054:EHA852054 EQU852054:EQW852054 FAQ852054:FAS852054 FKM852054:FKO852054 FUI852054:FUK852054 GEE852054:GEG852054 GOA852054:GOC852054 GXW852054:GXY852054 HHS852054:HHU852054 HRO852054:HRQ852054 IBK852054:IBM852054 ILG852054:ILI852054 IVC852054:IVE852054 JEY852054:JFA852054 JOU852054:JOW852054 JYQ852054:JYS852054 KIM852054:KIO852054 KSI852054:KSK852054 LCE852054:LCG852054 LMA852054:LMC852054 LVW852054:LVY852054 MFS852054:MFU852054 MPO852054:MPQ852054 MZK852054:MZM852054 NJG852054:NJI852054 NTC852054:NTE852054 OCY852054:ODA852054 OMU852054:OMW852054 OWQ852054:OWS852054 PGM852054:PGO852054 PQI852054:PQK852054 QAE852054:QAG852054 QKA852054:QKC852054 QTW852054:QTY852054 RDS852054:RDU852054 RNO852054:RNQ852054 RXK852054:RXM852054 SHG852054:SHI852054 SRC852054:SRE852054 TAY852054:TBA852054 TKU852054:TKW852054 TUQ852054:TUS852054 UEM852054:UEO852054 UOI852054:UOK852054 UYE852054:UYG852054 VIA852054:VIC852054 VRW852054:VRY852054 WBS852054:WBU852054 WLO852054:WLQ852054 WVK852054:WVM852054 C917590:E917590 IY917590:JA917590 SU917590:SW917590 ACQ917590:ACS917590 AMM917590:AMO917590 AWI917590:AWK917590 BGE917590:BGG917590 BQA917590:BQC917590 BZW917590:BZY917590 CJS917590:CJU917590 CTO917590:CTQ917590 DDK917590:DDM917590 DNG917590:DNI917590 DXC917590:DXE917590 EGY917590:EHA917590 EQU917590:EQW917590 FAQ917590:FAS917590 FKM917590:FKO917590 FUI917590:FUK917590 GEE917590:GEG917590 GOA917590:GOC917590 GXW917590:GXY917590 HHS917590:HHU917590 HRO917590:HRQ917590 IBK917590:IBM917590 ILG917590:ILI917590 IVC917590:IVE917590 JEY917590:JFA917590 JOU917590:JOW917590 JYQ917590:JYS917590 KIM917590:KIO917590 KSI917590:KSK917590 LCE917590:LCG917590 LMA917590:LMC917590 LVW917590:LVY917590 MFS917590:MFU917590 MPO917590:MPQ917590 MZK917590:MZM917590 NJG917590:NJI917590 NTC917590:NTE917590 OCY917590:ODA917590 OMU917590:OMW917590 OWQ917590:OWS917590 PGM917590:PGO917590 PQI917590:PQK917590 QAE917590:QAG917590 QKA917590:QKC917590 QTW917590:QTY917590 RDS917590:RDU917590 RNO917590:RNQ917590 RXK917590:RXM917590 SHG917590:SHI917590 SRC917590:SRE917590 TAY917590:TBA917590 TKU917590:TKW917590 TUQ917590:TUS917590 UEM917590:UEO917590 UOI917590:UOK917590 UYE917590:UYG917590 VIA917590:VIC917590 VRW917590:VRY917590 WBS917590:WBU917590 WLO917590:WLQ917590 WVK917590:WVM917590 C983126:E983126 IY983126:JA983126 SU983126:SW983126 ACQ983126:ACS983126 AMM983126:AMO983126 AWI983126:AWK983126 BGE983126:BGG983126 BQA983126:BQC983126 BZW983126:BZY983126 CJS983126:CJU983126 CTO983126:CTQ983126 DDK983126:DDM983126 DNG983126:DNI983126 DXC983126:DXE983126 EGY983126:EHA983126 EQU983126:EQW983126 FAQ983126:FAS983126 FKM983126:FKO983126 FUI983126:FUK983126 GEE983126:GEG983126 GOA983126:GOC983126 GXW983126:GXY983126 HHS983126:HHU983126 HRO983126:HRQ983126 IBK983126:IBM983126 ILG983126:ILI983126 IVC983126:IVE983126 JEY983126:JFA983126 JOU983126:JOW983126 JYQ983126:JYS983126 KIM983126:KIO983126 KSI983126:KSK983126 LCE983126:LCG983126 LMA983126:LMC983126 LVW983126:LVY983126 MFS983126:MFU983126 MPO983126:MPQ983126 MZK983126:MZM983126 NJG983126:NJI983126 NTC983126:NTE983126 OCY983126:ODA983126 OMU983126:OMW983126 OWQ983126:OWS983126 PGM983126:PGO983126 PQI983126:PQK983126 QAE983126:QAG983126 QKA983126:QKC983126 QTW983126:QTY983126 RDS983126:RDU983126 RNO983126:RNQ983126 RXK983126:RXM983126 SHG983126:SHI983126 SRC983126:SRE983126 TAY983126:TBA983126 TKU983126:TKW983126 TUQ983126:TUS983126 UEM983126:UEO983126 UOI983126:UOK983126 UYE983126:UYG983126 VIA983126:VIC983126 VRW983126:VRY983126 WBS983126:WBU983126 WLO983126:WLQ983126 WVK983126:WVM983126 C65:E68 IY65:JA68 SU65:SW68 ACQ65:ACS68 AMM65:AMO68 AWI65:AWK68 BGE65:BGG68 BQA65:BQC68 BZW65:BZY68 CJS65:CJU68 CTO65:CTQ68 DDK65:DDM68 DNG65:DNI68 DXC65:DXE68 EGY65:EHA68 EQU65:EQW68 FAQ65:FAS68 FKM65:FKO68 FUI65:FUK68 GEE65:GEG68 GOA65:GOC68 GXW65:GXY68 HHS65:HHU68 HRO65:HRQ68 IBK65:IBM68 ILG65:ILI68 IVC65:IVE68 JEY65:JFA68 JOU65:JOW68 JYQ65:JYS68 KIM65:KIO68 KSI65:KSK68 LCE65:LCG68 LMA65:LMC68 LVW65:LVY68 MFS65:MFU68 MPO65:MPQ68 MZK65:MZM68 NJG65:NJI68 NTC65:NTE68 OCY65:ODA68 OMU65:OMW68 OWQ65:OWS68 PGM65:PGO68 PQI65:PQK68 QAE65:QAG68 QKA65:QKC68 QTW65:QTY68 RDS65:RDU68 RNO65:RNQ68 RXK65:RXM68 SHG65:SHI68 SRC65:SRE68 TAY65:TBA68 TKU65:TKW68 TUQ65:TUS68 UEM65:UEO68 UOI65:UOK68 UYE65:UYG68 VIA65:VIC68 VRW65:VRY68 WBS65:WBU68 WLO65:WLQ68 WVK65:WVM68 C65601:E65604 IY65601:JA65604 SU65601:SW65604 ACQ65601:ACS65604 AMM65601:AMO65604 AWI65601:AWK65604 BGE65601:BGG65604 BQA65601:BQC65604 BZW65601:BZY65604 CJS65601:CJU65604 CTO65601:CTQ65604 DDK65601:DDM65604 DNG65601:DNI65604 DXC65601:DXE65604 EGY65601:EHA65604 EQU65601:EQW65604 FAQ65601:FAS65604 FKM65601:FKO65604 FUI65601:FUK65604 GEE65601:GEG65604 GOA65601:GOC65604 GXW65601:GXY65604 HHS65601:HHU65604 HRO65601:HRQ65604 IBK65601:IBM65604 ILG65601:ILI65604 IVC65601:IVE65604 JEY65601:JFA65604 JOU65601:JOW65604 JYQ65601:JYS65604 KIM65601:KIO65604 KSI65601:KSK65604 LCE65601:LCG65604 LMA65601:LMC65604 LVW65601:LVY65604 MFS65601:MFU65604 MPO65601:MPQ65604 MZK65601:MZM65604 NJG65601:NJI65604 NTC65601:NTE65604 OCY65601:ODA65604 OMU65601:OMW65604 OWQ65601:OWS65604 PGM65601:PGO65604 PQI65601:PQK65604 QAE65601:QAG65604 QKA65601:QKC65604 QTW65601:QTY65604 RDS65601:RDU65604 RNO65601:RNQ65604 RXK65601:RXM65604 SHG65601:SHI65604 SRC65601:SRE65604 TAY65601:TBA65604 TKU65601:TKW65604 TUQ65601:TUS65604 UEM65601:UEO65604 UOI65601:UOK65604 UYE65601:UYG65604 VIA65601:VIC65604 VRW65601:VRY65604 WBS65601:WBU65604 WLO65601:WLQ65604 WVK65601:WVM65604 C131137:E131140 IY131137:JA131140 SU131137:SW131140 ACQ131137:ACS131140 AMM131137:AMO131140 AWI131137:AWK131140 BGE131137:BGG131140 BQA131137:BQC131140 BZW131137:BZY131140 CJS131137:CJU131140 CTO131137:CTQ131140 DDK131137:DDM131140 DNG131137:DNI131140 DXC131137:DXE131140 EGY131137:EHA131140 EQU131137:EQW131140 FAQ131137:FAS131140 FKM131137:FKO131140 FUI131137:FUK131140 GEE131137:GEG131140 GOA131137:GOC131140 GXW131137:GXY131140 HHS131137:HHU131140 HRO131137:HRQ131140 IBK131137:IBM131140 ILG131137:ILI131140 IVC131137:IVE131140 JEY131137:JFA131140 JOU131137:JOW131140 JYQ131137:JYS131140 KIM131137:KIO131140 KSI131137:KSK131140 LCE131137:LCG131140 LMA131137:LMC131140 LVW131137:LVY131140 MFS131137:MFU131140 MPO131137:MPQ131140 MZK131137:MZM131140 NJG131137:NJI131140 NTC131137:NTE131140 OCY131137:ODA131140 OMU131137:OMW131140 OWQ131137:OWS131140 PGM131137:PGO131140 PQI131137:PQK131140 QAE131137:QAG131140 QKA131137:QKC131140 QTW131137:QTY131140 RDS131137:RDU131140 RNO131137:RNQ131140 RXK131137:RXM131140 SHG131137:SHI131140 SRC131137:SRE131140 TAY131137:TBA131140 TKU131137:TKW131140 TUQ131137:TUS131140 UEM131137:UEO131140 UOI131137:UOK131140 UYE131137:UYG131140 VIA131137:VIC131140 VRW131137:VRY131140 WBS131137:WBU131140 WLO131137:WLQ131140 WVK131137:WVM131140 C196673:E196676 IY196673:JA196676 SU196673:SW196676 ACQ196673:ACS196676 AMM196673:AMO196676 AWI196673:AWK196676 BGE196673:BGG196676 BQA196673:BQC196676 BZW196673:BZY196676 CJS196673:CJU196676 CTO196673:CTQ196676 DDK196673:DDM196676 DNG196673:DNI196676 DXC196673:DXE196676 EGY196673:EHA196676 EQU196673:EQW196676 FAQ196673:FAS196676 FKM196673:FKO196676 FUI196673:FUK196676 GEE196673:GEG196676 GOA196673:GOC196676 GXW196673:GXY196676 HHS196673:HHU196676 HRO196673:HRQ196676 IBK196673:IBM196676 ILG196673:ILI196676 IVC196673:IVE196676 JEY196673:JFA196676 JOU196673:JOW196676 JYQ196673:JYS196676 KIM196673:KIO196676 KSI196673:KSK196676 LCE196673:LCG196676 LMA196673:LMC196676 LVW196673:LVY196676 MFS196673:MFU196676 MPO196673:MPQ196676 MZK196673:MZM196676 NJG196673:NJI196676 NTC196673:NTE196676 OCY196673:ODA196676 OMU196673:OMW196676 OWQ196673:OWS196676 PGM196673:PGO196676 PQI196673:PQK196676 QAE196673:QAG196676 QKA196673:QKC196676 QTW196673:QTY196676 RDS196673:RDU196676 RNO196673:RNQ196676 RXK196673:RXM196676 SHG196673:SHI196676 SRC196673:SRE196676 TAY196673:TBA196676 TKU196673:TKW196676 TUQ196673:TUS196676 UEM196673:UEO196676 UOI196673:UOK196676 UYE196673:UYG196676 VIA196673:VIC196676 VRW196673:VRY196676 WBS196673:WBU196676 WLO196673:WLQ196676 WVK196673:WVM196676 C262209:E262212 IY262209:JA262212 SU262209:SW262212 ACQ262209:ACS262212 AMM262209:AMO262212 AWI262209:AWK262212 BGE262209:BGG262212 BQA262209:BQC262212 BZW262209:BZY262212 CJS262209:CJU262212 CTO262209:CTQ262212 DDK262209:DDM262212 DNG262209:DNI262212 DXC262209:DXE262212 EGY262209:EHA262212 EQU262209:EQW262212 FAQ262209:FAS262212 FKM262209:FKO262212 FUI262209:FUK262212 GEE262209:GEG262212 GOA262209:GOC262212 GXW262209:GXY262212 HHS262209:HHU262212 HRO262209:HRQ262212 IBK262209:IBM262212 ILG262209:ILI262212 IVC262209:IVE262212 JEY262209:JFA262212 JOU262209:JOW262212 JYQ262209:JYS262212 KIM262209:KIO262212 KSI262209:KSK262212 LCE262209:LCG262212 LMA262209:LMC262212 LVW262209:LVY262212 MFS262209:MFU262212 MPO262209:MPQ262212 MZK262209:MZM262212 NJG262209:NJI262212 NTC262209:NTE262212 OCY262209:ODA262212 OMU262209:OMW262212 OWQ262209:OWS262212 PGM262209:PGO262212 PQI262209:PQK262212 QAE262209:QAG262212 QKA262209:QKC262212 QTW262209:QTY262212 RDS262209:RDU262212 RNO262209:RNQ262212 RXK262209:RXM262212 SHG262209:SHI262212 SRC262209:SRE262212 TAY262209:TBA262212 TKU262209:TKW262212 TUQ262209:TUS262212 UEM262209:UEO262212 UOI262209:UOK262212 UYE262209:UYG262212 VIA262209:VIC262212 VRW262209:VRY262212 WBS262209:WBU262212 WLO262209:WLQ262212 WVK262209:WVM262212 C327745:E327748 IY327745:JA327748 SU327745:SW327748 ACQ327745:ACS327748 AMM327745:AMO327748 AWI327745:AWK327748 BGE327745:BGG327748 BQA327745:BQC327748 BZW327745:BZY327748 CJS327745:CJU327748 CTO327745:CTQ327748 DDK327745:DDM327748 DNG327745:DNI327748 DXC327745:DXE327748 EGY327745:EHA327748 EQU327745:EQW327748 FAQ327745:FAS327748 FKM327745:FKO327748 FUI327745:FUK327748 GEE327745:GEG327748 GOA327745:GOC327748 GXW327745:GXY327748 HHS327745:HHU327748 HRO327745:HRQ327748 IBK327745:IBM327748 ILG327745:ILI327748 IVC327745:IVE327748 JEY327745:JFA327748 JOU327745:JOW327748 JYQ327745:JYS327748 KIM327745:KIO327748 KSI327745:KSK327748 LCE327745:LCG327748 LMA327745:LMC327748 LVW327745:LVY327748 MFS327745:MFU327748 MPO327745:MPQ327748 MZK327745:MZM327748 NJG327745:NJI327748 NTC327745:NTE327748 OCY327745:ODA327748 OMU327745:OMW327748 OWQ327745:OWS327748 PGM327745:PGO327748 PQI327745:PQK327748 QAE327745:QAG327748 QKA327745:QKC327748 QTW327745:QTY327748 RDS327745:RDU327748 RNO327745:RNQ327748 RXK327745:RXM327748 SHG327745:SHI327748 SRC327745:SRE327748 TAY327745:TBA327748 TKU327745:TKW327748 TUQ327745:TUS327748 UEM327745:UEO327748 UOI327745:UOK327748 UYE327745:UYG327748 VIA327745:VIC327748 VRW327745:VRY327748 WBS327745:WBU327748 WLO327745:WLQ327748 WVK327745:WVM327748 C393281:E393284 IY393281:JA393284 SU393281:SW393284 ACQ393281:ACS393284 AMM393281:AMO393284 AWI393281:AWK393284 BGE393281:BGG393284 BQA393281:BQC393284 BZW393281:BZY393284 CJS393281:CJU393284 CTO393281:CTQ393284 DDK393281:DDM393284 DNG393281:DNI393284 DXC393281:DXE393284 EGY393281:EHA393284 EQU393281:EQW393284 FAQ393281:FAS393284 FKM393281:FKO393284 FUI393281:FUK393284 GEE393281:GEG393284 GOA393281:GOC393284 GXW393281:GXY393284 HHS393281:HHU393284 HRO393281:HRQ393284 IBK393281:IBM393284 ILG393281:ILI393284 IVC393281:IVE393284 JEY393281:JFA393284 JOU393281:JOW393284 JYQ393281:JYS393284 KIM393281:KIO393284 KSI393281:KSK393284 LCE393281:LCG393284 LMA393281:LMC393284 LVW393281:LVY393284 MFS393281:MFU393284 MPO393281:MPQ393284 MZK393281:MZM393284 NJG393281:NJI393284 NTC393281:NTE393284 OCY393281:ODA393284 OMU393281:OMW393284 OWQ393281:OWS393284 PGM393281:PGO393284 PQI393281:PQK393284 QAE393281:QAG393284 QKA393281:QKC393284 QTW393281:QTY393284 RDS393281:RDU393284 RNO393281:RNQ393284 RXK393281:RXM393284 SHG393281:SHI393284 SRC393281:SRE393284 TAY393281:TBA393284 TKU393281:TKW393284 TUQ393281:TUS393284 UEM393281:UEO393284 UOI393281:UOK393284 UYE393281:UYG393284 VIA393281:VIC393284 VRW393281:VRY393284 WBS393281:WBU393284 WLO393281:WLQ393284 WVK393281:WVM393284 C458817:E458820 IY458817:JA458820 SU458817:SW458820 ACQ458817:ACS458820 AMM458817:AMO458820 AWI458817:AWK458820 BGE458817:BGG458820 BQA458817:BQC458820 BZW458817:BZY458820 CJS458817:CJU458820 CTO458817:CTQ458820 DDK458817:DDM458820 DNG458817:DNI458820 DXC458817:DXE458820 EGY458817:EHA458820 EQU458817:EQW458820 FAQ458817:FAS458820 FKM458817:FKO458820 FUI458817:FUK458820 GEE458817:GEG458820 GOA458817:GOC458820 GXW458817:GXY458820 HHS458817:HHU458820 HRO458817:HRQ458820 IBK458817:IBM458820 ILG458817:ILI458820 IVC458817:IVE458820 JEY458817:JFA458820 JOU458817:JOW458820 JYQ458817:JYS458820 KIM458817:KIO458820 KSI458817:KSK458820 LCE458817:LCG458820 LMA458817:LMC458820 LVW458817:LVY458820 MFS458817:MFU458820 MPO458817:MPQ458820 MZK458817:MZM458820 NJG458817:NJI458820 NTC458817:NTE458820 OCY458817:ODA458820 OMU458817:OMW458820 OWQ458817:OWS458820 PGM458817:PGO458820 PQI458817:PQK458820 QAE458817:QAG458820 QKA458817:QKC458820 QTW458817:QTY458820 RDS458817:RDU458820 RNO458817:RNQ458820 RXK458817:RXM458820 SHG458817:SHI458820 SRC458817:SRE458820 TAY458817:TBA458820 TKU458817:TKW458820 TUQ458817:TUS458820 UEM458817:UEO458820 UOI458817:UOK458820 UYE458817:UYG458820 VIA458817:VIC458820 VRW458817:VRY458820 WBS458817:WBU458820 WLO458817:WLQ458820 WVK458817:WVM458820 C524353:E524356 IY524353:JA524356 SU524353:SW524356 ACQ524353:ACS524356 AMM524353:AMO524356 AWI524353:AWK524356 BGE524353:BGG524356 BQA524353:BQC524356 BZW524353:BZY524356 CJS524353:CJU524356 CTO524353:CTQ524356 DDK524353:DDM524356 DNG524353:DNI524356 DXC524353:DXE524356 EGY524353:EHA524356 EQU524353:EQW524356 FAQ524353:FAS524356 FKM524353:FKO524356 FUI524353:FUK524356 GEE524353:GEG524356 GOA524353:GOC524356 GXW524353:GXY524356 HHS524353:HHU524356 HRO524353:HRQ524356 IBK524353:IBM524356 ILG524353:ILI524356 IVC524353:IVE524356 JEY524353:JFA524356 JOU524353:JOW524356 JYQ524353:JYS524356 KIM524353:KIO524356 KSI524353:KSK524356 LCE524353:LCG524356 LMA524353:LMC524356 LVW524353:LVY524356 MFS524353:MFU524356 MPO524353:MPQ524356 MZK524353:MZM524356 NJG524353:NJI524356 NTC524353:NTE524356 OCY524353:ODA524356 OMU524353:OMW524356 OWQ524353:OWS524356 PGM524353:PGO524356 PQI524353:PQK524356 QAE524353:QAG524356 QKA524353:QKC524356 QTW524353:QTY524356 RDS524353:RDU524356 RNO524353:RNQ524356 RXK524353:RXM524356 SHG524353:SHI524356 SRC524353:SRE524356 TAY524353:TBA524356 TKU524353:TKW524356 TUQ524353:TUS524356 UEM524353:UEO524356 UOI524353:UOK524356 UYE524353:UYG524356 VIA524353:VIC524356 VRW524353:VRY524356 WBS524353:WBU524356 WLO524353:WLQ524356 WVK524353:WVM524356 C589889:E589892 IY589889:JA589892 SU589889:SW589892 ACQ589889:ACS589892 AMM589889:AMO589892 AWI589889:AWK589892 BGE589889:BGG589892 BQA589889:BQC589892 BZW589889:BZY589892 CJS589889:CJU589892 CTO589889:CTQ589892 DDK589889:DDM589892 DNG589889:DNI589892 DXC589889:DXE589892 EGY589889:EHA589892 EQU589889:EQW589892 FAQ589889:FAS589892 FKM589889:FKO589892 FUI589889:FUK589892 GEE589889:GEG589892 GOA589889:GOC589892 GXW589889:GXY589892 HHS589889:HHU589892 HRO589889:HRQ589892 IBK589889:IBM589892 ILG589889:ILI589892 IVC589889:IVE589892 JEY589889:JFA589892 JOU589889:JOW589892 JYQ589889:JYS589892 KIM589889:KIO589892 KSI589889:KSK589892 LCE589889:LCG589892 LMA589889:LMC589892 LVW589889:LVY589892 MFS589889:MFU589892 MPO589889:MPQ589892 MZK589889:MZM589892 NJG589889:NJI589892 NTC589889:NTE589892 OCY589889:ODA589892 OMU589889:OMW589892 OWQ589889:OWS589892 PGM589889:PGO589892 PQI589889:PQK589892 QAE589889:QAG589892 QKA589889:QKC589892 QTW589889:QTY589892 RDS589889:RDU589892 RNO589889:RNQ589892 RXK589889:RXM589892 SHG589889:SHI589892 SRC589889:SRE589892 TAY589889:TBA589892 TKU589889:TKW589892 TUQ589889:TUS589892 UEM589889:UEO589892 UOI589889:UOK589892 UYE589889:UYG589892 VIA589889:VIC589892 VRW589889:VRY589892 WBS589889:WBU589892 WLO589889:WLQ589892 WVK589889:WVM589892 C655425:E655428 IY655425:JA655428 SU655425:SW655428 ACQ655425:ACS655428 AMM655425:AMO655428 AWI655425:AWK655428 BGE655425:BGG655428 BQA655425:BQC655428 BZW655425:BZY655428 CJS655425:CJU655428 CTO655425:CTQ655428 DDK655425:DDM655428 DNG655425:DNI655428 DXC655425:DXE655428 EGY655425:EHA655428 EQU655425:EQW655428 FAQ655425:FAS655428 FKM655425:FKO655428 FUI655425:FUK655428 GEE655425:GEG655428 GOA655425:GOC655428 GXW655425:GXY655428 HHS655425:HHU655428 HRO655425:HRQ655428 IBK655425:IBM655428 ILG655425:ILI655428 IVC655425:IVE655428 JEY655425:JFA655428 JOU655425:JOW655428 JYQ655425:JYS655428 KIM655425:KIO655428 KSI655425:KSK655428 LCE655425:LCG655428 LMA655425:LMC655428 LVW655425:LVY655428 MFS655425:MFU655428 MPO655425:MPQ655428 MZK655425:MZM655428 NJG655425:NJI655428 NTC655425:NTE655428 OCY655425:ODA655428 OMU655425:OMW655428 OWQ655425:OWS655428 PGM655425:PGO655428 PQI655425:PQK655428 QAE655425:QAG655428 QKA655425:QKC655428 QTW655425:QTY655428 RDS655425:RDU655428 RNO655425:RNQ655428 RXK655425:RXM655428 SHG655425:SHI655428 SRC655425:SRE655428 TAY655425:TBA655428 TKU655425:TKW655428 TUQ655425:TUS655428 UEM655425:UEO655428 UOI655425:UOK655428 UYE655425:UYG655428 VIA655425:VIC655428 VRW655425:VRY655428 WBS655425:WBU655428 WLO655425:WLQ655428 WVK655425:WVM655428 C720961:E720964 IY720961:JA720964 SU720961:SW720964 ACQ720961:ACS720964 AMM720961:AMO720964 AWI720961:AWK720964 BGE720961:BGG720964 BQA720961:BQC720964 BZW720961:BZY720964 CJS720961:CJU720964 CTO720961:CTQ720964 DDK720961:DDM720964 DNG720961:DNI720964 DXC720961:DXE720964 EGY720961:EHA720964 EQU720961:EQW720964 FAQ720961:FAS720964 FKM720961:FKO720964 FUI720961:FUK720964 GEE720961:GEG720964 GOA720961:GOC720964 GXW720961:GXY720964 HHS720961:HHU720964 HRO720961:HRQ720964 IBK720961:IBM720964 ILG720961:ILI720964 IVC720961:IVE720964 JEY720961:JFA720964 JOU720961:JOW720964 JYQ720961:JYS720964 KIM720961:KIO720964 KSI720961:KSK720964 LCE720961:LCG720964 LMA720961:LMC720964 LVW720961:LVY720964 MFS720961:MFU720964 MPO720961:MPQ720964 MZK720961:MZM720964 NJG720961:NJI720964 NTC720961:NTE720964 OCY720961:ODA720964 OMU720961:OMW720964 OWQ720961:OWS720964 PGM720961:PGO720964 PQI720961:PQK720964 QAE720961:QAG720964 QKA720961:QKC720964 QTW720961:QTY720964 RDS720961:RDU720964 RNO720961:RNQ720964 RXK720961:RXM720964 SHG720961:SHI720964 SRC720961:SRE720964 TAY720961:TBA720964 TKU720961:TKW720964 TUQ720961:TUS720964 UEM720961:UEO720964 UOI720961:UOK720964 UYE720961:UYG720964 VIA720961:VIC720964 VRW720961:VRY720964 WBS720961:WBU720964 WLO720961:WLQ720964 WVK720961:WVM720964 C786497:E786500 IY786497:JA786500 SU786497:SW786500 ACQ786497:ACS786500 AMM786497:AMO786500 AWI786497:AWK786500 BGE786497:BGG786500 BQA786497:BQC786500 BZW786497:BZY786500 CJS786497:CJU786500 CTO786497:CTQ786500 DDK786497:DDM786500 DNG786497:DNI786500 DXC786497:DXE786500 EGY786497:EHA786500 EQU786497:EQW786500 FAQ786497:FAS786500 FKM786497:FKO786500 FUI786497:FUK786500 GEE786497:GEG786500 GOA786497:GOC786500 GXW786497:GXY786500 HHS786497:HHU786500 HRO786497:HRQ786500 IBK786497:IBM786500 ILG786497:ILI786500 IVC786497:IVE786500 JEY786497:JFA786500 JOU786497:JOW786500 JYQ786497:JYS786500 KIM786497:KIO786500 KSI786497:KSK786500 LCE786497:LCG786500 LMA786497:LMC786500 LVW786497:LVY786500 MFS786497:MFU786500 MPO786497:MPQ786500 MZK786497:MZM786500 NJG786497:NJI786500 NTC786497:NTE786500 OCY786497:ODA786500 OMU786497:OMW786500 OWQ786497:OWS786500 PGM786497:PGO786500 PQI786497:PQK786500 QAE786497:QAG786500 QKA786497:QKC786500 QTW786497:QTY786500 RDS786497:RDU786500 RNO786497:RNQ786500 RXK786497:RXM786500 SHG786497:SHI786500 SRC786497:SRE786500 TAY786497:TBA786500 TKU786497:TKW786500 TUQ786497:TUS786500 UEM786497:UEO786500 UOI786497:UOK786500 UYE786497:UYG786500 VIA786497:VIC786500 VRW786497:VRY786500 WBS786497:WBU786500 WLO786497:WLQ786500 WVK786497:WVM786500 C852033:E852036 IY852033:JA852036 SU852033:SW852036 ACQ852033:ACS852036 AMM852033:AMO852036 AWI852033:AWK852036 BGE852033:BGG852036 BQA852033:BQC852036 BZW852033:BZY852036 CJS852033:CJU852036 CTO852033:CTQ852036 DDK852033:DDM852036 DNG852033:DNI852036 DXC852033:DXE852036 EGY852033:EHA852036 EQU852033:EQW852036 FAQ852033:FAS852036 FKM852033:FKO852036 FUI852033:FUK852036 GEE852033:GEG852036 GOA852033:GOC852036 GXW852033:GXY852036 HHS852033:HHU852036 HRO852033:HRQ852036 IBK852033:IBM852036 ILG852033:ILI852036 IVC852033:IVE852036 JEY852033:JFA852036 JOU852033:JOW852036 JYQ852033:JYS852036 KIM852033:KIO852036 KSI852033:KSK852036 LCE852033:LCG852036 LMA852033:LMC852036 LVW852033:LVY852036 MFS852033:MFU852036 MPO852033:MPQ852036 MZK852033:MZM852036 NJG852033:NJI852036 NTC852033:NTE852036 OCY852033:ODA852036 OMU852033:OMW852036 OWQ852033:OWS852036 PGM852033:PGO852036 PQI852033:PQK852036 QAE852033:QAG852036 QKA852033:QKC852036 QTW852033:QTY852036 RDS852033:RDU852036 RNO852033:RNQ852036 RXK852033:RXM852036 SHG852033:SHI852036 SRC852033:SRE852036 TAY852033:TBA852036 TKU852033:TKW852036 TUQ852033:TUS852036 UEM852033:UEO852036 UOI852033:UOK852036 UYE852033:UYG852036 VIA852033:VIC852036 VRW852033:VRY852036 WBS852033:WBU852036 WLO852033:WLQ852036 WVK852033:WVM852036 C917569:E917572 IY917569:JA917572 SU917569:SW917572 ACQ917569:ACS917572 AMM917569:AMO917572 AWI917569:AWK917572 BGE917569:BGG917572 BQA917569:BQC917572 BZW917569:BZY917572 CJS917569:CJU917572 CTO917569:CTQ917572 DDK917569:DDM917572 DNG917569:DNI917572 DXC917569:DXE917572 EGY917569:EHA917572 EQU917569:EQW917572 FAQ917569:FAS917572 FKM917569:FKO917572 FUI917569:FUK917572 GEE917569:GEG917572 GOA917569:GOC917572 GXW917569:GXY917572 HHS917569:HHU917572 HRO917569:HRQ917572 IBK917569:IBM917572 ILG917569:ILI917572 IVC917569:IVE917572 JEY917569:JFA917572 JOU917569:JOW917572 JYQ917569:JYS917572 KIM917569:KIO917572 KSI917569:KSK917572 LCE917569:LCG917572 LMA917569:LMC917572 LVW917569:LVY917572 MFS917569:MFU917572 MPO917569:MPQ917572 MZK917569:MZM917572 NJG917569:NJI917572 NTC917569:NTE917572 OCY917569:ODA917572 OMU917569:OMW917572 OWQ917569:OWS917572 PGM917569:PGO917572 PQI917569:PQK917572 QAE917569:QAG917572 QKA917569:QKC917572 QTW917569:QTY917572 RDS917569:RDU917572 RNO917569:RNQ917572 RXK917569:RXM917572 SHG917569:SHI917572 SRC917569:SRE917572 TAY917569:TBA917572 TKU917569:TKW917572 TUQ917569:TUS917572 UEM917569:UEO917572 UOI917569:UOK917572 UYE917569:UYG917572 VIA917569:VIC917572 VRW917569:VRY917572 WBS917569:WBU917572 WLO917569:WLQ917572 WVK917569:WVM917572 C983105:E983108 IY983105:JA983108 SU983105:SW983108 ACQ983105:ACS983108 AMM983105:AMO983108 AWI983105:AWK983108 BGE983105:BGG983108 BQA983105:BQC983108 BZW983105:BZY983108 CJS983105:CJU983108 CTO983105:CTQ983108 DDK983105:DDM983108 DNG983105:DNI983108 DXC983105:DXE983108 EGY983105:EHA983108 EQU983105:EQW983108 FAQ983105:FAS983108 FKM983105:FKO983108 FUI983105:FUK983108 GEE983105:GEG983108 GOA983105:GOC983108 GXW983105:GXY983108 HHS983105:HHU983108 HRO983105:HRQ983108 IBK983105:IBM983108 ILG983105:ILI983108 IVC983105:IVE983108 JEY983105:JFA983108 JOU983105:JOW983108 JYQ983105:JYS983108 KIM983105:KIO983108 KSI983105:KSK983108 LCE983105:LCG983108 LMA983105:LMC983108 LVW983105:LVY983108 MFS983105:MFU983108 MPO983105:MPQ983108 MZK983105:MZM983108 NJG983105:NJI983108 NTC983105:NTE983108 OCY983105:ODA983108 OMU983105:OMW983108 OWQ983105:OWS983108 PGM983105:PGO983108 PQI983105:PQK983108 QAE983105:QAG983108 QKA983105:QKC983108 QTW983105:QTY983108 RDS983105:RDU983108 RNO983105:RNQ983108 RXK983105:RXM983108 SHG983105:SHI983108 SRC983105:SRE983108 TAY983105:TBA983108 TKU983105:TKW983108 TUQ983105:TUS983108 UEM983105:UEO983108 UOI983105:UOK983108 UYE983105:UYG983108 VIA983105:VIC983108 VRW983105:VRY983108 WBS983105:WBU983108 WLO983105:WLQ983108 WVK983105:WVM983108 C94:E94 IY94:JA94 SU94:SW94 ACQ94:ACS94 AMM94:AMO94 AWI94:AWK94 BGE94:BGG94 BQA94:BQC94 BZW94:BZY94 CJS94:CJU94 CTO94:CTQ94 DDK94:DDM94 DNG94:DNI94 DXC94:DXE94 EGY94:EHA94 EQU94:EQW94 FAQ94:FAS94 FKM94:FKO94 FUI94:FUK94 GEE94:GEG94 GOA94:GOC94 GXW94:GXY94 HHS94:HHU94 HRO94:HRQ94 IBK94:IBM94 ILG94:ILI94 IVC94:IVE94 JEY94:JFA94 JOU94:JOW94 JYQ94:JYS94 KIM94:KIO94 KSI94:KSK94 LCE94:LCG94 LMA94:LMC94 LVW94:LVY94 MFS94:MFU94 MPO94:MPQ94 MZK94:MZM94 NJG94:NJI94 NTC94:NTE94 OCY94:ODA94 OMU94:OMW94 OWQ94:OWS94 PGM94:PGO94 PQI94:PQK94 QAE94:QAG94 QKA94:QKC94 QTW94:QTY94 RDS94:RDU94 RNO94:RNQ94 RXK94:RXM94 SHG94:SHI94 SRC94:SRE94 TAY94:TBA94 TKU94:TKW94 TUQ94:TUS94 UEM94:UEO94 UOI94:UOK94 UYE94:UYG94 VIA94:VIC94 VRW94:VRY94 WBS94:WBU94 WLO94:WLQ94 WVK94:WVM94 C65630:E65630 IY65630:JA65630 SU65630:SW65630 ACQ65630:ACS65630 AMM65630:AMO65630 AWI65630:AWK65630 BGE65630:BGG65630 BQA65630:BQC65630 BZW65630:BZY65630 CJS65630:CJU65630 CTO65630:CTQ65630 DDK65630:DDM65630 DNG65630:DNI65630 DXC65630:DXE65630 EGY65630:EHA65630 EQU65630:EQW65630 FAQ65630:FAS65630 FKM65630:FKO65630 FUI65630:FUK65630 GEE65630:GEG65630 GOA65630:GOC65630 GXW65630:GXY65630 HHS65630:HHU65630 HRO65630:HRQ65630 IBK65630:IBM65630 ILG65630:ILI65630 IVC65630:IVE65630 JEY65630:JFA65630 JOU65630:JOW65630 JYQ65630:JYS65630 KIM65630:KIO65630 KSI65630:KSK65630 LCE65630:LCG65630 LMA65630:LMC65630 LVW65630:LVY65630 MFS65630:MFU65630 MPO65630:MPQ65630 MZK65630:MZM65630 NJG65630:NJI65630 NTC65630:NTE65630 OCY65630:ODA65630 OMU65630:OMW65630 OWQ65630:OWS65630 PGM65630:PGO65630 PQI65630:PQK65630 QAE65630:QAG65630 QKA65630:QKC65630 QTW65630:QTY65630 RDS65630:RDU65630 RNO65630:RNQ65630 RXK65630:RXM65630 SHG65630:SHI65630 SRC65630:SRE65630 TAY65630:TBA65630 TKU65630:TKW65630 TUQ65630:TUS65630 UEM65630:UEO65630 UOI65630:UOK65630 UYE65630:UYG65630 VIA65630:VIC65630 VRW65630:VRY65630 WBS65630:WBU65630 WLO65630:WLQ65630 WVK65630:WVM65630 C131166:E131166 IY131166:JA131166 SU131166:SW131166 ACQ131166:ACS131166 AMM131166:AMO131166 AWI131166:AWK131166 BGE131166:BGG131166 BQA131166:BQC131166 BZW131166:BZY131166 CJS131166:CJU131166 CTO131166:CTQ131166 DDK131166:DDM131166 DNG131166:DNI131166 DXC131166:DXE131166 EGY131166:EHA131166 EQU131166:EQW131166 FAQ131166:FAS131166 FKM131166:FKO131166 FUI131166:FUK131166 GEE131166:GEG131166 GOA131166:GOC131166 GXW131166:GXY131166 HHS131166:HHU131166 HRO131166:HRQ131166 IBK131166:IBM131166 ILG131166:ILI131166 IVC131166:IVE131166 JEY131166:JFA131166 JOU131166:JOW131166 JYQ131166:JYS131166 KIM131166:KIO131166 KSI131166:KSK131166 LCE131166:LCG131166 LMA131166:LMC131166 LVW131166:LVY131166 MFS131166:MFU131166 MPO131166:MPQ131166 MZK131166:MZM131166 NJG131166:NJI131166 NTC131166:NTE131166 OCY131166:ODA131166 OMU131166:OMW131166 OWQ131166:OWS131166 PGM131166:PGO131166 PQI131166:PQK131166 QAE131166:QAG131166 QKA131166:QKC131166 QTW131166:QTY131166 RDS131166:RDU131166 RNO131166:RNQ131166 RXK131166:RXM131166 SHG131166:SHI131166 SRC131166:SRE131166 TAY131166:TBA131166 TKU131166:TKW131166 TUQ131166:TUS131166 UEM131166:UEO131166 UOI131166:UOK131166 UYE131166:UYG131166 VIA131166:VIC131166 VRW131166:VRY131166 WBS131166:WBU131166 WLO131166:WLQ131166 WVK131166:WVM131166 C196702:E196702 IY196702:JA196702 SU196702:SW196702 ACQ196702:ACS196702 AMM196702:AMO196702 AWI196702:AWK196702 BGE196702:BGG196702 BQA196702:BQC196702 BZW196702:BZY196702 CJS196702:CJU196702 CTO196702:CTQ196702 DDK196702:DDM196702 DNG196702:DNI196702 DXC196702:DXE196702 EGY196702:EHA196702 EQU196702:EQW196702 FAQ196702:FAS196702 FKM196702:FKO196702 FUI196702:FUK196702 GEE196702:GEG196702 GOA196702:GOC196702 GXW196702:GXY196702 HHS196702:HHU196702 HRO196702:HRQ196702 IBK196702:IBM196702 ILG196702:ILI196702 IVC196702:IVE196702 JEY196702:JFA196702 JOU196702:JOW196702 JYQ196702:JYS196702 KIM196702:KIO196702 KSI196702:KSK196702 LCE196702:LCG196702 LMA196702:LMC196702 LVW196702:LVY196702 MFS196702:MFU196702 MPO196702:MPQ196702 MZK196702:MZM196702 NJG196702:NJI196702 NTC196702:NTE196702 OCY196702:ODA196702 OMU196702:OMW196702 OWQ196702:OWS196702 PGM196702:PGO196702 PQI196702:PQK196702 QAE196702:QAG196702 QKA196702:QKC196702 QTW196702:QTY196702 RDS196702:RDU196702 RNO196702:RNQ196702 RXK196702:RXM196702 SHG196702:SHI196702 SRC196702:SRE196702 TAY196702:TBA196702 TKU196702:TKW196702 TUQ196702:TUS196702 UEM196702:UEO196702 UOI196702:UOK196702 UYE196702:UYG196702 VIA196702:VIC196702 VRW196702:VRY196702 WBS196702:WBU196702 WLO196702:WLQ196702 WVK196702:WVM196702 C262238:E262238 IY262238:JA262238 SU262238:SW262238 ACQ262238:ACS262238 AMM262238:AMO262238 AWI262238:AWK262238 BGE262238:BGG262238 BQA262238:BQC262238 BZW262238:BZY262238 CJS262238:CJU262238 CTO262238:CTQ262238 DDK262238:DDM262238 DNG262238:DNI262238 DXC262238:DXE262238 EGY262238:EHA262238 EQU262238:EQW262238 FAQ262238:FAS262238 FKM262238:FKO262238 FUI262238:FUK262238 GEE262238:GEG262238 GOA262238:GOC262238 GXW262238:GXY262238 HHS262238:HHU262238 HRO262238:HRQ262238 IBK262238:IBM262238 ILG262238:ILI262238 IVC262238:IVE262238 JEY262238:JFA262238 JOU262238:JOW262238 JYQ262238:JYS262238 KIM262238:KIO262238 KSI262238:KSK262238 LCE262238:LCG262238 LMA262238:LMC262238 LVW262238:LVY262238 MFS262238:MFU262238 MPO262238:MPQ262238 MZK262238:MZM262238 NJG262238:NJI262238 NTC262238:NTE262238 OCY262238:ODA262238 OMU262238:OMW262238 OWQ262238:OWS262238 PGM262238:PGO262238 PQI262238:PQK262238 QAE262238:QAG262238 QKA262238:QKC262238 QTW262238:QTY262238 RDS262238:RDU262238 RNO262238:RNQ262238 RXK262238:RXM262238 SHG262238:SHI262238 SRC262238:SRE262238 TAY262238:TBA262238 TKU262238:TKW262238 TUQ262238:TUS262238 UEM262238:UEO262238 UOI262238:UOK262238 UYE262238:UYG262238 VIA262238:VIC262238 VRW262238:VRY262238 WBS262238:WBU262238 WLO262238:WLQ262238 WVK262238:WVM262238 C327774:E327774 IY327774:JA327774 SU327774:SW327774 ACQ327774:ACS327774 AMM327774:AMO327774 AWI327774:AWK327774 BGE327774:BGG327774 BQA327774:BQC327774 BZW327774:BZY327774 CJS327774:CJU327774 CTO327774:CTQ327774 DDK327774:DDM327774 DNG327774:DNI327774 DXC327774:DXE327774 EGY327774:EHA327774 EQU327774:EQW327774 FAQ327774:FAS327774 FKM327774:FKO327774 FUI327774:FUK327774 GEE327774:GEG327774 GOA327774:GOC327774 GXW327774:GXY327774 HHS327774:HHU327774 HRO327774:HRQ327774 IBK327774:IBM327774 ILG327774:ILI327774 IVC327774:IVE327774 JEY327774:JFA327774 JOU327774:JOW327774 JYQ327774:JYS327774 KIM327774:KIO327774 KSI327774:KSK327774 LCE327774:LCG327774 LMA327774:LMC327774 LVW327774:LVY327774 MFS327774:MFU327774 MPO327774:MPQ327774 MZK327774:MZM327774 NJG327774:NJI327774 NTC327774:NTE327774 OCY327774:ODA327774 OMU327774:OMW327774 OWQ327774:OWS327774 PGM327774:PGO327774 PQI327774:PQK327774 QAE327774:QAG327774 QKA327774:QKC327774 QTW327774:QTY327774 RDS327774:RDU327774 RNO327774:RNQ327774 RXK327774:RXM327774 SHG327774:SHI327774 SRC327774:SRE327774 TAY327774:TBA327774 TKU327774:TKW327774 TUQ327774:TUS327774 UEM327774:UEO327774 UOI327774:UOK327774 UYE327774:UYG327774 VIA327774:VIC327774 VRW327774:VRY327774 WBS327774:WBU327774 WLO327774:WLQ327774 WVK327774:WVM327774 C393310:E393310 IY393310:JA393310 SU393310:SW393310 ACQ393310:ACS393310 AMM393310:AMO393310 AWI393310:AWK393310 BGE393310:BGG393310 BQA393310:BQC393310 BZW393310:BZY393310 CJS393310:CJU393310 CTO393310:CTQ393310 DDK393310:DDM393310 DNG393310:DNI393310 DXC393310:DXE393310 EGY393310:EHA393310 EQU393310:EQW393310 FAQ393310:FAS393310 FKM393310:FKO393310 FUI393310:FUK393310 GEE393310:GEG393310 GOA393310:GOC393310 GXW393310:GXY393310 HHS393310:HHU393310 HRO393310:HRQ393310 IBK393310:IBM393310 ILG393310:ILI393310 IVC393310:IVE393310 JEY393310:JFA393310 JOU393310:JOW393310 JYQ393310:JYS393310 KIM393310:KIO393310 KSI393310:KSK393310 LCE393310:LCG393310 LMA393310:LMC393310 LVW393310:LVY393310 MFS393310:MFU393310 MPO393310:MPQ393310 MZK393310:MZM393310 NJG393310:NJI393310 NTC393310:NTE393310 OCY393310:ODA393310 OMU393310:OMW393310 OWQ393310:OWS393310 PGM393310:PGO393310 PQI393310:PQK393310 QAE393310:QAG393310 QKA393310:QKC393310 QTW393310:QTY393310 RDS393310:RDU393310 RNO393310:RNQ393310 RXK393310:RXM393310 SHG393310:SHI393310 SRC393310:SRE393310 TAY393310:TBA393310 TKU393310:TKW393310 TUQ393310:TUS393310 UEM393310:UEO393310 UOI393310:UOK393310 UYE393310:UYG393310 VIA393310:VIC393310 VRW393310:VRY393310 WBS393310:WBU393310 WLO393310:WLQ393310 WVK393310:WVM393310 C458846:E458846 IY458846:JA458846 SU458846:SW458846 ACQ458846:ACS458846 AMM458846:AMO458846 AWI458846:AWK458846 BGE458846:BGG458846 BQA458846:BQC458846 BZW458846:BZY458846 CJS458846:CJU458846 CTO458846:CTQ458846 DDK458846:DDM458846 DNG458846:DNI458846 DXC458846:DXE458846 EGY458846:EHA458846 EQU458846:EQW458846 FAQ458846:FAS458846 FKM458846:FKO458846 FUI458846:FUK458846 GEE458846:GEG458846 GOA458846:GOC458846 GXW458846:GXY458846 HHS458846:HHU458846 HRO458846:HRQ458846 IBK458846:IBM458846 ILG458846:ILI458846 IVC458846:IVE458846 JEY458846:JFA458846 JOU458846:JOW458846 JYQ458846:JYS458846 KIM458846:KIO458846 KSI458846:KSK458846 LCE458846:LCG458846 LMA458846:LMC458846 LVW458846:LVY458846 MFS458846:MFU458846 MPO458846:MPQ458846 MZK458846:MZM458846 NJG458846:NJI458846 NTC458846:NTE458846 OCY458846:ODA458846 OMU458846:OMW458846 OWQ458846:OWS458846 PGM458846:PGO458846 PQI458846:PQK458846 QAE458846:QAG458846 QKA458846:QKC458846 QTW458846:QTY458846 RDS458846:RDU458846 RNO458846:RNQ458846 RXK458846:RXM458846 SHG458846:SHI458846 SRC458846:SRE458846 TAY458846:TBA458846 TKU458846:TKW458846 TUQ458846:TUS458846 UEM458846:UEO458846 UOI458846:UOK458846 UYE458846:UYG458846 VIA458846:VIC458846 VRW458846:VRY458846 WBS458846:WBU458846 WLO458846:WLQ458846 WVK458846:WVM458846 C524382:E524382 IY524382:JA524382 SU524382:SW524382 ACQ524382:ACS524382 AMM524382:AMO524382 AWI524382:AWK524382 BGE524382:BGG524382 BQA524382:BQC524382 BZW524382:BZY524382 CJS524382:CJU524382 CTO524382:CTQ524382 DDK524382:DDM524382 DNG524382:DNI524382 DXC524382:DXE524382 EGY524382:EHA524382 EQU524382:EQW524382 FAQ524382:FAS524382 FKM524382:FKO524382 FUI524382:FUK524382 GEE524382:GEG524382 GOA524382:GOC524382 GXW524382:GXY524382 HHS524382:HHU524382 HRO524382:HRQ524382 IBK524382:IBM524382 ILG524382:ILI524382 IVC524382:IVE524382 JEY524382:JFA524382 JOU524382:JOW524382 JYQ524382:JYS524382 KIM524382:KIO524382 KSI524382:KSK524382 LCE524382:LCG524382 LMA524382:LMC524382 LVW524382:LVY524382 MFS524382:MFU524382 MPO524382:MPQ524382 MZK524382:MZM524382 NJG524382:NJI524382 NTC524382:NTE524382 OCY524382:ODA524382 OMU524382:OMW524382 OWQ524382:OWS524382 PGM524382:PGO524382 PQI524382:PQK524382 QAE524382:QAG524382 QKA524382:QKC524382 QTW524382:QTY524382 RDS524382:RDU524382 RNO524382:RNQ524382 RXK524382:RXM524382 SHG524382:SHI524382 SRC524382:SRE524382 TAY524382:TBA524382 TKU524382:TKW524382 TUQ524382:TUS524382 UEM524382:UEO524382 UOI524382:UOK524382 UYE524382:UYG524382 VIA524382:VIC524382 VRW524382:VRY524382 WBS524382:WBU524382 WLO524382:WLQ524382 WVK524382:WVM524382 C589918:E589918 IY589918:JA589918 SU589918:SW589918 ACQ589918:ACS589918 AMM589918:AMO589918 AWI589918:AWK589918 BGE589918:BGG589918 BQA589918:BQC589918 BZW589918:BZY589918 CJS589918:CJU589918 CTO589918:CTQ589918 DDK589918:DDM589918 DNG589918:DNI589918 DXC589918:DXE589918 EGY589918:EHA589918 EQU589918:EQW589918 FAQ589918:FAS589918 FKM589918:FKO589918 FUI589918:FUK589918 GEE589918:GEG589918 GOA589918:GOC589918 GXW589918:GXY589918 HHS589918:HHU589918 HRO589918:HRQ589918 IBK589918:IBM589918 ILG589918:ILI589918 IVC589918:IVE589918 JEY589918:JFA589918 JOU589918:JOW589918 JYQ589918:JYS589918 KIM589918:KIO589918 KSI589918:KSK589918 LCE589918:LCG589918 LMA589918:LMC589918 LVW589918:LVY589918 MFS589918:MFU589918 MPO589918:MPQ589918 MZK589918:MZM589918 NJG589918:NJI589918 NTC589918:NTE589918 OCY589918:ODA589918 OMU589918:OMW589918 OWQ589918:OWS589918 PGM589918:PGO589918 PQI589918:PQK589918 QAE589918:QAG589918 QKA589918:QKC589918 QTW589918:QTY589918 RDS589918:RDU589918 RNO589918:RNQ589918 RXK589918:RXM589918 SHG589918:SHI589918 SRC589918:SRE589918 TAY589918:TBA589918 TKU589918:TKW589918 TUQ589918:TUS589918 UEM589918:UEO589918 UOI589918:UOK589918 UYE589918:UYG589918 VIA589918:VIC589918 VRW589918:VRY589918 WBS589918:WBU589918 WLO589918:WLQ589918 WVK589918:WVM589918 C655454:E655454 IY655454:JA655454 SU655454:SW655454 ACQ655454:ACS655454 AMM655454:AMO655454 AWI655454:AWK655454 BGE655454:BGG655454 BQA655454:BQC655454 BZW655454:BZY655454 CJS655454:CJU655454 CTO655454:CTQ655454 DDK655454:DDM655454 DNG655454:DNI655454 DXC655454:DXE655454 EGY655454:EHA655454 EQU655454:EQW655454 FAQ655454:FAS655454 FKM655454:FKO655454 FUI655454:FUK655454 GEE655454:GEG655454 GOA655454:GOC655454 GXW655454:GXY655454 HHS655454:HHU655454 HRO655454:HRQ655454 IBK655454:IBM655454 ILG655454:ILI655454 IVC655454:IVE655454 JEY655454:JFA655454 JOU655454:JOW655454 JYQ655454:JYS655454 KIM655454:KIO655454 KSI655454:KSK655454 LCE655454:LCG655454 LMA655454:LMC655454 LVW655454:LVY655454 MFS655454:MFU655454 MPO655454:MPQ655454 MZK655454:MZM655454 NJG655454:NJI655454 NTC655454:NTE655454 OCY655454:ODA655454 OMU655454:OMW655454 OWQ655454:OWS655454 PGM655454:PGO655454 PQI655454:PQK655454 QAE655454:QAG655454 QKA655454:QKC655454 QTW655454:QTY655454 RDS655454:RDU655454 RNO655454:RNQ655454 RXK655454:RXM655454 SHG655454:SHI655454 SRC655454:SRE655454 TAY655454:TBA655454 TKU655454:TKW655454 TUQ655454:TUS655454 UEM655454:UEO655454 UOI655454:UOK655454 UYE655454:UYG655454 VIA655454:VIC655454 VRW655454:VRY655454 WBS655454:WBU655454 WLO655454:WLQ655454 WVK655454:WVM655454 C720990:E720990 IY720990:JA720990 SU720990:SW720990 ACQ720990:ACS720990 AMM720990:AMO720990 AWI720990:AWK720990 BGE720990:BGG720990 BQA720990:BQC720990 BZW720990:BZY720990 CJS720990:CJU720990 CTO720990:CTQ720990 DDK720990:DDM720990 DNG720990:DNI720990 DXC720990:DXE720990 EGY720990:EHA720990 EQU720990:EQW720990 FAQ720990:FAS720990 FKM720990:FKO720990 FUI720990:FUK720990 GEE720990:GEG720990 GOA720990:GOC720990 GXW720990:GXY720990 HHS720990:HHU720990 HRO720990:HRQ720990 IBK720990:IBM720990 ILG720990:ILI720990 IVC720990:IVE720990 JEY720990:JFA720990 JOU720990:JOW720990 JYQ720990:JYS720990 KIM720990:KIO720990 KSI720990:KSK720990 LCE720990:LCG720990 LMA720990:LMC720990 LVW720990:LVY720990 MFS720990:MFU720990 MPO720990:MPQ720990 MZK720990:MZM720990 NJG720990:NJI720990 NTC720990:NTE720990 OCY720990:ODA720990 OMU720990:OMW720990 OWQ720990:OWS720990 PGM720990:PGO720990 PQI720990:PQK720990 QAE720990:QAG720990 QKA720990:QKC720990 QTW720990:QTY720990 RDS720990:RDU720990 RNO720990:RNQ720990 RXK720990:RXM720990 SHG720990:SHI720990 SRC720990:SRE720990 TAY720990:TBA720990 TKU720990:TKW720990 TUQ720990:TUS720990 UEM720990:UEO720990 UOI720990:UOK720990 UYE720990:UYG720990 VIA720990:VIC720990 VRW720990:VRY720990 WBS720990:WBU720990 WLO720990:WLQ720990 WVK720990:WVM720990 C786526:E786526 IY786526:JA786526 SU786526:SW786526 ACQ786526:ACS786526 AMM786526:AMO786526 AWI786526:AWK786526 BGE786526:BGG786526 BQA786526:BQC786526 BZW786526:BZY786526 CJS786526:CJU786526 CTO786526:CTQ786526 DDK786526:DDM786526 DNG786526:DNI786526 DXC786526:DXE786526 EGY786526:EHA786526 EQU786526:EQW786526 FAQ786526:FAS786526 FKM786526:FKO786526 FUI786526:FUK786526 GEE786526:GEG786526 GOA786526:GOC786526 GXW786526:GXY786526 HHS786526:HHU786526 HRO786526:HRQ786526 IBK786526:IBM786526 ILG786526:ILI786526 IVC786526:IVE786526 JEY786526:JFA786526 JOU786526:JOW786526 JYQ786526:JYS786526 KIM786526:KIO786526 KSI786526:KSK786526 LCE786526:LCG786526 LMA786526:LMC786526 LVW786526:LVY786526 MFS786526:MFU786526 MPO786526:MPQ786526 MZK786526:MZM786526 NJG786526:NJI786526 NTC786526:NTE786526 OCY786526:ODA786526 OMU786526:OMW786526 OWQ786526:OWS786526 PGM786526:PGO786526 PQI786526:PQK786526 QAE786526:QAG786526 QKA786526:QKC786526 QTW786526:QTY786526 RDS786526:RDU786526 RNO786526:RNQ786526 RXK786526:RXM786526 SHG786526:SHI786526 SRC786526:SRE786526 TAY786526:TBA786526 TKU786526:TKW786526 TUQ786526:TUS786526 UEM786526:UEO786526 UOI786526:UOK786526 UYE786526:UYG786526 VIA786526:VIC786526 VRW786526:VRY786526 WBS786526:WBU786526 WLO786526:WLQ786526 WVK786526:WVM786526 C852062:E852062 IY852062:JA852062 SU852062:SW852062 ACQ852062:ACS852062 AMM852062:AMO852062 AWI852062:AWK852062 BGE852062:BGG852062 BQA852062:BQC852062 BZW852062:BZY852062 CJS852062:CJU852062 CTO852062:CTQ852062 DDK852062:DDM852062 DNG852062:DNI852062 DXC852062:DXE852062 EGY852062:EHA852062 EQU852062:EQW852062 FAQ852062:FAS852062 FKM852062:FKO852062 FUI852062:FUK852062 GEE852062:GEG852062 GOA852062:GOC852062 GXW852062:GXY852062 HHS852062:HHU852062 HRO852062:HRQ852062 IBK852062:IBM852062 ILG852062:ILI852062 IVC852062:IVE852062 JEY852062:JFA852062 JOU852062:JOW852062 JYQ852062:JYS852062 KIM852062:KIO852062 KSI852062:KSK852062 LCE852062:LCG852062 LMA852062:LMC852062 LVW852062:LVY852062 MFS852062:MFU852062 MPO852062:MPQ852062 MZK852062:MZM852062 NJG852062:NJI852062 NTC852062:NTE852062 OCY852062:ODA852062 OMU852062:OMW852062 OWQ852062:OWS852062 PGM852062:PGO852062 PQI852062:PQK852062 QAE852062:QAG852062 QKA852062:QKC852062 QTW852062:QTY852062 RDS852062:RDU852062 RNO852062:RNQ852062 RXK852062:RXM852062 SHG852062:SHI852062 SRC852062:SRE852062 TAY852062:TBA852062 TKU852062:TKW852062 TUQ852062:TUS852062 UEM852062:UEO852062 UOI852062:UOK852062 UYE852062:UYG852062 VIA852062:VIC852062 VRW852062:VRY852062 WBS852062:WBU852062 WLO852062:WLQ852062 WVK852062:WVM852062 C917598:E917598 IY917598:JA917598 SU917598:SW917598 ACQ917598:ACS917598 AMM917598:AMO917598 AWI917598:AWK917598 BGE917598:BGG917598 BQA917598:BQC917598 BZW917598:BZY917598 CJS917598:CJU917598 CTO917598:CTQ917598 DDK917598:DDM917598 DNG917598:DNI917598 DXC917598:DXE917598 EGY917598:EHA917598 EQU917598:EQW917598 FAQ917598:FAS917598 FKM917598:FKO917598 FUI917598:FUK917598 GEE917598:GEG917598 GOA917598:GOC917598 GXW917598:GXY917598 HHS917598:HHU917598 HRO917598:HRQ917598 IBK917598:IBM917598 ILG917598:ILI917598 IVC917598:IVE917598 JEY917598:JFA917598 JOU917598:JOW917598 JYQ917598:JYS917598 KIM917598:KIO917598 KSI917598:KSK917598 LCE917598:LCG917598 LMA917598:LMC917598 LVW917598:LVY917598 MFS917598:MFU917598 MPO917598:MPQ917598 MZK917598:MZM917598 NJG917598:NJI917598 NTC917598:NTE917598 OCY917598:ODA917598 OMU917598:OMW917598 OWQ917598:OWS917598 PGM917598:PGO917598 PQI917598:PQK917598 QAE917598:QAG917598 QKA917598:QKC917598 QTW917598:QTY917598 RDS917598:RDU917598 RNO917598:RNQ917598 RXK917598:RXM917598 SHG917598:SHI917598 SRC917598:SRE917598 TAY917598:TBA917598 TKU917598:TKW917598 TUQ917598:TUS917598 UEM917598:UEO917598 UOI917598:UOK917598 UYE917598:UYG917598 VIA917598:VIC917598 VRW917598:VRY917598 WBS917598:WBU917598 WLO917598:WLQ917598 WVK917598:WVM917598 C983134:E983134 IY983134:JA983134 SU983134:SW983134 ACQ983134:ACS983134 AMM983134:AMO983134 AWI983134:AWK983134 BGE983134:BGG983134 BQA983134:BQC983134 BZW983134:BZY983134 CJS983134:CJU983134 CTO983134:CTQ983134 DDK983134:DDM983134 DNG983134:DNI983134 DXC983134:DXE983134 EGY983134:EHA983134 EQU983134:EQW983134 FAQ983134:FAS983134 FKM983134:FKO983134 FUI983134:FUK983134 GEE983134:GEG983134 GOA983134:GOC983134 GXW983134:GXY983134 HHS983134:HHU983134 HRO983134:HRQ983134 IBK983134:IBM983134 ILG983134:ILI983134 IVC983134:IVE983134 JEY983134:JFA983134 JOU983134:JOW983134 JYQ983134:JYS983134 KIM983134:KIO983134 KSI983134:KSK983134 LCE983134:LCG983134 LMA983134:LMC983134 LVW983134:LVY983134 MFS983134:MFU983134 MPO983134:MPQ983134 MZK983134:MZM983134 NJG983134:NJI983134 NTC983134:NTE983134 OCY983134:ODA983134 OMU983134:OMW983134 OWQ983134:OWS983134 PGM983134:PGO983134 PQI983134:PQK983134 QAE983134:QAG983134 QKA983134:QKC983134 QTW983134:QTY983134 RDS983134:RDU983134 RNO983134:RNQ983134 RXK983134:RXM983134 SHG983134:SHI983134 SRC983134:SRE983134 TAY983134:TBA983134 TKU983134:TKW983134 TUQ983134:TUS983134 UEM983134:UEO983134 UOI983134:UOK983134 UYE983134:UYG983134 VIA983134:VIC983134 VRW983134:VRY983134 WBS983134:WBU983134 WLO983134:WLQ983134 WVK983134:WVM983134 C63:E63 IY63:JA63 SU63:SW63 ACQ63:ACS63 AMM63:AMO63 AWI63:AWK63 BGE63:BGG63 BQA63:BQC63 BZW63:BZY63 CJS63:CJU63 CTO63:CTQ63 DDK63:DDM63 DNG63:DNI63 DXC63:DXE63 EGY63:EHA63 EQU63:EQW63 FAQ63:FAS63 FKM63:FKO63 FUI63:FUK63 GEE63:GEG63 GOA63:GOC63 GXW63:GXY63 HHS63:HHU63 HRO63:HRQ63 IBK63:IBM63 ILG63:ILI63 IVC63:IVE63 JEY63:JFA63 JOU63:JOW63 JYQ63:JYS63 KIM63:KIO63 KSI63:KSK63 LCE63:LCG63 LMA63:LMC63 LVW63:LVY63 MFS63:MFU63 MPO63:MPQ63 MZK63:MZM63 NJG63:NJI63 NTC63:NTE63 OCY63:ODA63 OMU63:OMW63 OWQ63:OWS63 PGM63:PGO63 PQI63:PQK63 QAE63:QAG63 QKA63:QKC63 QTW63:QTY63 RDS63:RDU63 RNO63:RNQ63 RXK63:RXM63 SHG63:SHI63 SRC63:SRE63 TAY63:TBA63 TKU63:TKW63 TUQ63:TUS63 UEM63:UEO63 UOI63:UOK63 UYE63:UYG63 VIA63:VIC63 VRW63:VRY63 WBS63:WBU63 WLO63:WLQ63 WVK63:WVM63 C65599:E65599 IY65599:JA65599 SU65599:SW65599 ACQ65599:ACS65599 AMM65599:AMO65599 AWI65599:AWK65599 BGE65599:BGG65599 BQA65599:BQC65599 BZW65599:BZY65599 CJS65599:CJU65599 CTO65599:CTQ65599 DDK65599:DDM65599 DNG65599:DNI65599 DXC65599:DXE65599 EGY65599:EHA65599 EQU65599:EQW65599 FAQ65599:FAS65599 FKM65599:FKO65599 FUI65599:FUK65599 GEE65599:GEG65599 GOA65599:GOC65599 GXW65599:GXY65599 HHS65599:HHU65599 HRO65599:HRQ65599 IBK65599:IBM65599 ILG65599:ILI65599 IVC65599:IVE65599 JEY65599:JFA65599 JOU65599:JOW65599 JYQ65599:JYS65599 KIM65599:KIO65599 KSI65599:KSK65599 LCE65599:LCG65599 LMA65599:LMC65599 LVW65599:LVY65599 MFS65599:MFU65599 MPO65599:MPQ65599 MZK65599:MZM65599 NJG65599:NJI65599 NTC65599:NTE65599 OCY65599:ODA65599 OMU65599:OMW65599 OWQ65599:OWS65599 PGM65599:PGO65599 PQI65599:PQK65599 QAE65599:QAG65599 QKA65599:QKC65599 QTW65599:QTY65599 RDS65599:RDU65599 RNO65599:RNQ65599 RXK65599:RXM65599 SHG65599:SHI65599 SRC65599:SRE65599 TAY65599:TBA65599 TKU65599:TKW65599 TUQ65599:TUS65599 UEM65599:UEO65599 UOI65599:UOK65599 UYE65599:UYG65599 VIA65599:VIC65599 VRW65599:VRY65599 WBS65599:WBU65599 WLO65599:WLQ65599 WVK65599:WVM65599 C131135:E131135 IY131135:JA131135 SU131135:SW131135 ACQ131135:ACS131135 AMM131135:AMO131135 AWI131135:AWK131135 BGE131135:BGG131135 BQA131135:BQC131135 BZW131135:BZY131135 CJS131135:CJU131135 CTO131135:CTQ131135 DDK131135:DDM131135 DNG131135:DNI131135 DXC131135:DXE131135 EGY131135:EHA131135 EQU131135:EQW131135 FAQ131135:FAS131135 FKM131135:FKO131135 FUI131135:FUK131135 GEE131135:GEG131135 GOA131135:GOC131135 GXW131135:GXY131135 HHS131135:HHU131135 HRO131135:HRQ131135 IBK131135:IBM131135 ILG131135:ILI131135 IVC131135:IVE131135 JEY131135:JFA131135 JOU131135:JOW131135 JYQ131135:JYS131135 KIM131135:KIO131135 KSI131135:KSK131135 LCE131135:LCG131135 LMA131135:LMC131135 LVW131135:LVY131135 MFS131135:MFU131135 MPO131135:MPQ131135 MZK131135:MZM131135 NJG131135:NJI131135 NTC131135:NTE131135 OCY131135:ODA131135 OMU131135:OMW131135 OWQ131135:OWS131135 PGM131135:PGO131135 PQI131135:PQK131135 QAE131135:QAG131135 QKA131135:QKC131135 QTW131135:QTY131135 RDS131135:RDU131135 RNO131135:RNQ131135 RXK131135:RXM131135 SHG131135:SHI131135 SRC131135:SRE131135 TAY131135:TBA131135 TKU131135:TKW131135 TUQ131135:TUS131135 UEM131135:UEO131135 UOI131135:UOK131135 UYE131135:UYG131135 VIA131135:VIC131135 VRW131135:VRY131135 WBS131135:WBU131135 WLO131135:WLQ131135 WVK131135:WVM131135 C196671:E196671 IY196671:JA196671 SU196671:SW196671 ACQ196671:ACS196671 AMM196671:AMO196671 AWI196671:AWK196671 BGE196671:BGG196671 BQA196671:BQC196671 BZW196671:BZY196671 CJS196671:CJU196671 CTO196671:CTQ196671 DDK196671:DDM196671 DNG196671:DNI196671 DXC196671:DXE196671 EGY196671:EHA196671 EQU196671:EQW196671 FAQ196671:FAS196671 FKM196671:FKO196671 FUI196671:FUK196671 GEE196671:GEG196671 GOA196671:GOC196671 GXW196671:GXY196671 HHS196671:HHU196671 HRO196671:HRQ196671 IBK196671:IBM196671 ILG196671:ILI196671 IVC196671:IVE196671 JEY196671:JFA196671 JOU196671:JOW196671 JYQ196671:JYS196671 KIM196671:KIO196671 KSI196671:KSK196671 LCE196671:LCG196671 LMA196671:LMC196671 LVW196671:LVY196671 MFS196671:MFU196671 MPO196671:MPQ196671 MZK196671:MZM196671 NJG196671:NJI196671 NTC196671:NTE196671 OCY196671:ODA196671 OMU196671:OMW196671 OWQ196671:OWS196671 PGM196671:PGO196671 PQI196671:PQK196671 QAE196671:QAG196671 QKA196671:QKC196671 QTW196671:QTY196671 RDS196671:RDU196671 RNO196671:RNQ196671 RXK196671:RXM196671 SHG196671:SHI196671 SRC196671:SRE196671 TAY196671:TBA196671 TKU196671:TKW196671 TUQ196671:TUS196671 UEM196671:UEO196671 UOI196671:UOK196671 UYE196671:UYG196671 VIA196671:VIC196671 VRW196671:VRY196671 WBS196671:WBU196671 WLO196671:WLQ196671 WVK196671:WVM196671 C262207:E262207 IY262207:JA262207 SU262207:SW262207 ACQ262207:ACS262207 AMM262207:AMO262207 AWI262207:AWK262207 BGE262207:BGG262207 BQA262207:BQC262207 BZW262207:BZY262207 CJS262207:CJU262207 CTO262207:CTQ262207 DDK262207:DDM262207 DNG262207:DNI262207 DXC262207:DXE262207 EGY262207:EHA262207 EQU262207:EQW262207 FAQ262207:FAS262207 FKM262207:FKO262207 FUI262207:FUK262207 GEE262207:GEG262207 GOA262207:GOC262207 GXW262207:GXY262207 HHS262207:HHU262207 HRO262207:HRQ262207 IBK262207:IBM262207 ILG262207:ILI262207 IVC262207:IVE262207 JEY262207:JFA262207 JOU262207:JOW262207 JYQ262207:JYS262207 KIM262207:KIO262207 KSI262207:KSK262207 LCE262207:LCG262207 LMA262207:LMC262207 LVW262207:LVY262207 MFS262207:MFU262207 MPO262207:MPQ262207 MZK262207:MZM262207 NJG262207:NJI262207 NTC262207:NTE262207 OCY262207:ODA262207 OMU262207:OMW262207 OWQ262207:OWS262207 PGM262207:PGO262207 PQI262207:PQK262207 QAE262207:QAG262207 QKA262207:QKC262207 QTW262207:QTY262207 RDS262207:RDU262207 RNO262207:RNQ262207 RXK262207:RXM262207 SHG262207:SHI262207 SRC262207:SRE262207 TAY262207:TBA262207 TKU262207:TKW262207 TUQ262207:TUS262207 UEM262207:UEO262207 UOI262207:UOK262207 UYE262207:UYG262207 VIA262207:VIC262207 VRW262207:VRY262207 WBS262207:WBU262207 WLO262207:WLQ262207 WVK262207:WVM262207 C327743:E327743 IY327743:JA327743 SU327743:SW327743 ACQ327743:ACS327743 AMM327743:AMO327743 AWI327743:AWK327743 BGE327743:BGG327743 BQA327743:BQC327743 BZW327743:BZY327743 CJS327743:CJU327743 CTO327743:CTQ327743 DDK327743:DDM327743 DNG327743:DNI327743 DXC327743:DXE327743 EGY327743:EHA327743 EQU327743:EQW327743 FAQ327743:FAS327743 FKM327743:FKO327743 FUI327743:FUK327743 GEE327743:GEG327743 GOA327743:GOC327743 GXW327743:GXY327743 HHS327743:HHU327743 HRO327743:HRQ327743 IBK327743:IBM327743 ILG327743:ILI327743 IVC327743:IVE327743 JEY327743:JFA327743 JOU327743:JOW327743 JYQ327743:JYS327743 KIM327743:KIO327743 KSI327743:KSK327743 LCE327743:LCG327743 LMA327743:LMC327743 LVW327743:LVY327743 MFS327743:MFU327743 MPO327743:MPQ327743 MZK327743:MZM327743 NJG327743:NJI327743 NTC327743:NTE327743 OCY327743:ODA327743 OMU327743:OMW327743 OWQ327743:OWS327743 PGM327743:PGO327743 PQI327743:PQK327743 QAE327743:QAG327743 QKA327743:QKC327743 QTW327743:QTY327743 RDS327743:RDU327743 RNO327743:RNQ327743 RXK327743:RXM327743 SHG327743:SHI327743 SRC327743:SRE327743 TAY327743:TBA327743 TKU327743:TKW327743 TUQ327743:TUS327743 UEM327743:UEO327743 UOI327743:UOK327743 UYE327743:UYG327743 VIA327743:VIC327743 VRW327743:VRY327743 WBS327743:WBU327743 WLO327743:WLQ327743 WVK327743:WVM327743 C393279:E393279 IY393279:JA393279 SU393279:SW393279 ACQ393279:ACS393279 AMM393279:AMO393279 AWI393279:AWK393279 BGE393279:BGG393279 BQA393279:BQC393279 BZW393279:BZY393279 CJS393279:CJU393279 CTO393279:CTQ393279 DDK393279:DDM393279 DNG393279:DNI393279 DXC393279:DXE393279 EGY393279:EHA393279 EQU393279:EQW393279 FAQ393279:FAS393279 FKM393279:FKO393279 FUI393279:FUK393279 GEE393279:GEG393279 GOA393279:GOC393279 GXW393279:GXY393279 HHS393279:HHU393279 HRO393279:HRQ393279 IBK393279:IBM393279 ILG393279:ILI393279 IVC393279:IVE393279 JEY393279:JFA393279 JOU393279:JOW393279 JYQ393279:JYS393279 KIM393279:KIO393279 KSI393279:KSK393279 LCE393279:LCG393279 LMA393279:LMC393279 LVW393279:LVY393279 MFS393279:MFU393279 MPO393279:MPQ393279 MZK393279:MZM393279 NJG393279:NJI393279 NTC393279:NTE393279 OCY393279:ODA393279 OMU393279:OMW393279 OWQ393279:OWS393279 PGM393279:PGO393279 PQI393279:PQK393279 QAE393279:QAG393279 QKA393279:QKC393279 QTW393279:QTY393279 RDS393279:RDU393279 RNO393279:RNQ393279 RXK393279:RXM393279 SHG393279:SHI393279 SRC393279:SRE393279 TAY393279:TBA393279 TKU393279:TKW393279 TUQ393279:TUS393279 UEM393279:UEO393279 UOI393279:UOK393279 UYE393279:UYG393279 VIA393279:VIC393279 VRW393279:VRY393279 WBS393279:WBU393279 WLO393279:WLQ393279 WVK393279:WVM393279 C458815:E458815 IY458815:JA458815 SU458815:SW458815 ACQ458815:ACS458815 AMM458815:AMO458815 AWI458815:AWK458815 BGE458815:BGG458815 BQA458815:BQC458815 BZW458815:BZY458815 CJS458815:CJU458815 CTO458815:CTQ458815 DDK458815:DDM458815 DNG458815:DNI458815 DXC458815:DXE458815 EGY458815:EHA458815 EQU458815:EQW458815 FAQ458815:FAS458815 FKM458815:FKO458815 FUI458815:FUK458815 GEE458815:GEG458815 GOA458815:GOC458815 GXW458815:GXY458815 HHS458815:HHU458815 HRO458815:HRQ458815 IBK458815:IBM458815 ILG458815:ILI458815 IVC458815:IVE458815 JEY458815:JFA458815 JOU458815:JOW458815 JYQ458815:JYS458815 KIM458815:KIO458815 KSI458815:KSK458815 LCE458815:LCG458815 LMA458815:LMC458815 LVW458815:LVY458815 MFS458815:MFU458815 MPO458815:MPQ458815 MZK458815:MZM458815 NJG458815:NJI458815 NTC458815:NTE458815 OCY458815:ODA458815 OMU458815:OMW458815 OWQ458815:OWS458815 PGM458815:PGO458815 PQI458815:PQK458815 QAE458815:QAG458815 QKA458815:QKC458815 QTW458815:QTY458815 RDS458815:RDU458815 RNO458815:RNQ458815 RXK458815:RXM458815 SHG458815:SHI458815 SRC458815:SRE458815 TAY458815:TBA458815 TKU458815:TKW458815 TUQ458815:TUS458815 UEM458815:UEO458815 UOI458815:UOK458815 UYE458815:UYG458815 VIA458815:VIC458815 VRW458815:VRY458815 WBS458815:WBU458815 WLO458815:WLQ458815 WVK458815:WVM458815 C524351:E524351 IY524351:JA524351 SU524351:SW524351 ACQ524351:ACS524351 AMM524351:AMO524351 AWI524351:AWK524351 BGE524351:BGG524351 BQA524351:BQC524351 BZW524351:BZY524351 CJS524351:CJU524351 CTO524351:CTQ524351 DDK524351:DDM524351 DNG524351:DNI524351 DXC524351:DXE524351 EGY524351:EHA524351 EQU524351:EQW524351 FAQ524351:FAS524351 FKM524351:FKO524351 FUI524351:FUK524351 GEE524351:GEG524351 GOA524351:GOC524351 GXW524351:GXY524351 HHS524351:HHU524351 HRO524351:HRQ524351 IBK524351:IBM524351 ILG524351:ILI524351 IVC524351:IVE524351 JEY524351:JFA524351 JOU524351:JOW524351 JYQ524351:JYS524351 KIM524351:KIO524351 KSI524351:KSK524351 LCE524351:LCG524351 LMA524351:LMC524351 LVW524351:LVY524351 MFS524351:MFU524351 MPO524351:MPQ524351 MZK524351:MZM524351 NJG524351:NJI524351 NTC524351:NTE524351 OCY524351:ODA524351 OMU524351:OMW524351 OWQ524351:OWS524351 PGM524351:PGO524351 PQI524351:PQK524351 QAE524351:QAG524351 QKA524351:QKC524351 QTW524351:QTY524351 RDS524351:RDU524351 RNO524351:RNQ524351 RXK524351:RXM524351 SHG524351:SHI524351 SRC524351:SRE524351 TAY524351:TBA524351 TKU524351:TKW524351 TUQ524351:TUS524351 UEM524351:UEO524351 UOI524351:UOK524351 UYE524351:UYG524351 VIA524351:VIC524351 VRW524351:VRY524351 WBS524351:WBU524351 WLO524351:WLQ524351 WVK524351:WVM524351 C589887:E589887 IY589887:JA589887 SU589887:SW589887 ACQ589887:ACS589887 AMM589887:AMO589887 AWI589887:AWK589887 BGE589887:BGG589887 BQA589887:BQC589887 BZW589887:BZY589887 CJS589887:CJU589887 CTO589887:CTQ589887 DDK589887:DDM589887 DNG589887:DNI589887 DXC589887:DXE589887 EGY589887:EHA589887 EQU589887:EQW589887 FAQ589887:FAS589887 FKM589887:FKO589887 FUI589887:FUK589887 GEE589887:GEG589887 GOA589887:GOC589887 GXW589887:GXY589887 HHS589887:HHU589887 HRO589887:HRQ589887 IBK589887:IBM589887 ILG589887:ILI589887 IVC589887:IVE589887 JEY589887:JFA589887 JOU589887:JOW589887 JYQ589887:JYS589887 KIM589887:KIO589887 KSI589887:KSK589887 LCE589887:LCG589887 LMA589887:LMC589887 LVW589887:LVY589887 MFS589887:MFU589887 MPO589887:MPQ589887 MZK589887:MZM589887 NJG589887:NJI589887 NTC589887:NTE589887 OCY589887:ODA589887 OMU589887:OMW589887 OWQ589887:OWS589887 PGM589887:PGO589887 PQI589887:PQK589887 QAE589887:QAG589887 QKA589887:QKC589887 QTW589887:QTY589887 RDS589887:RDU589887 RNO589887:RNQ589887 RXK589887:RXM589887 SHG589887:SHI589887 SRC589887:SRE589887 TAY589887:TBA589887 TKU589887:TKW589887 TUQ589887:TUS589887 UEM589887:UEO589887 UOI589887:UOK589887 UYE589887:UYG589887 VIA589887:VIC589887 VRW589887:VRY589887 WBS589887:WBU589887 WLO589887:WLQ589887 WVK589887:WVM589887 C655423:E655423 IY655423:JA655423 SU655423:SW655423 ACQ655423:ACS655423 AMM655423:AMO655423 AWI655423:AWK655423 BGE655423:BGG655423 BQA655423:BQC655423 BZW655423:BZY655423 CJS655423:CJU655423 CTO655423:CTQ655423 DDK655423:DDM655423 DNG655423:DNI655423 DXC655423:DXE655423 EGY655423:EHA655423 EQU655423:EQW655423 FAQ655423:FAS655423 FKM655423:FKO655423 FUI655423:FUK655423 GEE655423:GEG655423 GOA655423:GOC655423 GXW655423:GXY655423 HHS655423:HHU655423 HRO655423:HRQ655423 IBK655423:IBM655423 ILG655423:ILI655423 IVC655423:IVE655423 JEY655423:JFA655423 JOU655423:JOW655423 JYQ655423:JYS655423 KIM655423:KIO655423 KSI655423:KSK655423 LCE655423:LCG655423 LMA655423:LMC655423 LVW655423:LVY655423 MFS655423:MFU655423 MPO655423:MPQ655423 MZK655423:MZM655423 NJG655423:NJI655423 NTC655423:NTE655423 OCY655423:ODA655423 OMU655423:OMW655423 OWQ655423:OWS655423 PGM655423:PGO655423 PQI655423:PQK655423 QAE655423:QAG655423 QKA655423:QKC655423 QTW655423:QTY655423 RDS655423:RDU655423 RNO655423:RNQ655423 RXK655423:RXM655423 SHG655423:SHI655423 SRC655423:SRE655423 TAY655423:TBA655423 TKU655423:TKW655423 TUQ655423:TUS655423 UEM655423:UEO655423 UOI655423:UOK655423 UYE655423:UYG655423 VIA655423:VIC655423 VRW655423:VRY655423 WBS655423:WBU655423 WLO655423:WLQ655423 WVK655423:WVM655423 C720959:E720959 IY720959:JA720959 SU720959:SW720959 ACQ720959:ACS720959 AMM720959:AMO720959 AWI720959:AWK720959 BGE720959:BGG720959 BQA720959:BQC720959 BZW720959:BZY720959 CJS720959:CJU720959 CTO720959:CTQ720959 DDK720959:DDM720959 DNG720959:DNI720959 DXC720959:DXE720959 EGY720959:EHA720959 EQU720959:EQW720959 FAQ720959:FAS720959 FKM720959:FKO720959 FUI720959:FUK720959 GEE720959:GEG720959 GOA720959:GOC720959 GXW720959:GXY720959 HHS720959:HHU720959 HRO720959:HRQ720959 IBK720959:IBM720959 ILG720959:ILI720959 IVC720959:IVE720959 JEY720959:JFA720959 JOU720959:JOW720959 JYQ720959:JYS720959 KIM720959:KIO720959 KSI720959:KSK720959 LCE720959:LCG720959 LMA720959:LMC720959 LVW720959:LVY720959 MFS720959:MFU720959 MPO720959:MPQ720959 MZK720959:MZM720959 NJG720959:NJI720959 NTC720959:NTE720959 OCY720959:ODA720959 OMU720959:OMW720959 OWQ720959:OWS720959 PGM720959:PGO720959 PQI720959:PQK720959 QAE720959:QAG720959 QKA720959:QKC720959 QTW720959:QTY720959 RDS720959:RDU720959 RNO720959:RNQ720959 RXK720959:RXM720959 SHG720959:SHI720959 SRC720959:SRE720959 TAY720959:TBA720959 TKU720959:TKW720959 TUQ720959:TUS720959 UEM720959:UEO720959 UOI720959:UOK720959 UYE720959:UYG720959 VIA720959:VIC720959 VRW720959:VRY720959 WBS720959:WBU720959 WLO720959:WLQ720959 WVK720959:WVM720959 C786495:E786495 IY786495:JA786495 SU786495:SW786495 ACQ786495:ACS786495 AMM786495:AMO786495 AWI786495:AWK786495 BGE786495:BGG786495 BQA786495:BQC786495 BZW786495:BZY786495 CJS786495:CJU786495 CTO786495:CTQ786495 DDK786495:DDM786495 DNG786495:DNI786495 DXC786495:DXE786495 EGY786495:EHA786495 EQU786495:EQW786495 FAQ786495:FAS786495 FKM786495:FKO786495 FUI786495:FUK786495 GEE786495:GEG786495 GOA786495:GOC786495 GXW786495:GXY786495 HHS786495:HHU786495 HRO786495:HRQ786495 IBK786495:IBM786495 ILG786495:ILI786495 IVC786495:IVE786495 JEY786495:JFA786495 JOU786495:JOW786495 JYQ786495:JYS786495 KIM786495:KIO786495 KSI786495:KSK786495 LCE786495:LCG786495 LMA786495:LMC786495 LVW786495:LVY786495 MFS786495:MFU786495 MPO786495:MPQ786495 MZK786495:MZM786495 NJG786495:NJI786495 NTC786495:NTE786495 OCY786495:ODA786495 OMU786495:OMW786495 OWQ786495:OWS786495 PGM786495:PGO786495 PQI786495:PQK786495 QAE786495:QAG786495 QKA786495:QKC786495 QTW786495:QTY786495 RDS786495:RDU786495 RNO786495:RNQ786495 RXK786495:RXM786495 SHG786495:SHI786495 SRC786495:SRE786495 TAY786495:TBA786495 TKU786495:TKW786495 TUQ786495:TUS786495 UEM786495:UEO786495 UOI786495:UOK786495 UYE786495:UYG786495 VIA786495:VIC786495 VRW786495:VRY786495 WBS786495:WBU786495 WLO786495:WLQ786495 WVK786495:WVM786495 C852031:E852031 IY852031:JA852031 SU852031:SW852031 ACQ852031:ACS852031 AMM852031:AMO852031 AWI852031:AWK852031 BGE852031:BGG852031 BQA852031:BQC852031 BZW852031:BZY852031 CJS852031:CJU852031 CTO852031:CTQ852031 DDK852031:DDM852031 DNG852031:DNI852031 DXC852031:DXE852031 EGY852031:EHA852031 EQU852031:EQW852031 FAQ852031:FAS852031 FKM852031:FKO852031 FUI852031:FUK852031 GEE852031:GEG852031 GOA852031:GOC852031 GXW852031:GXY852031 HHS852031:HHU852031 HRO852031:HRQ852031 IBK852031:IBM852031 ILG852031:ILI852031 IVC852031:IVE852031 JEY852031:JFA852031 JOU852031:JOW852031 JYQ852031:JYS852031 KIM852031:KIO852031 KSI852031:KSK852031 LCE852031:LCG852031 LMA852031:LMC852031 LVW852031:LVY852031 MFS852031:MFU852031 MPO852031:MPQ852031 MZK852031:MZM852031 NJG852031:NJI852031 NTC852031:NTE852031 OCY852031:ODA852031 OMU852031:OMW852031 OWQ852031:OWS852031 PGM852031:PGO852031 PQI852031:PQK852031 QAE852031:QAG852031 QKA852031:QKC852031 QTW852031:QTY852031 RDS852031:RDU852031 RNO852031:RNQ852031 RXK852031:RXM852031 SHG852031:SHI852031 SRC852031:SRE852031 TAY852031:TBA852031 TKU852031:TKW852031 TUQ852031:TUS852031 UEM852031:UEO852031 UOI852031:UOK852031 UYE852031:UYG852031 VIA852031:VIC852031 VRW852031:VRY852031 WBS852031:WBU852031 WLO852031:WLQ852031 WVK852031:WVM852031 C917567:E917567 IY917567:JA917567 SU917567:SW917567 ACQ917567:ACS917567 AMM917567:AMO917567 AWI917567:AWK917567 BGE917567:BGG917567 BQA917567:BQC917567 BZW917567:BZY917567 CJS917567:CJU917567 CTO917567:CTQ917567 DDK917567:DDM917567 DNG917567:DNI917567 DXC917567:DXE917567 EGY917567:EHA917567 EQU917567:EQW917567 FAQ917567:FAS917567 FKM917567:FKO917567 FUI917567:FUK917567 GEE917567:GEG917567 GOA917567:GOC917567 GXW917567:GXY917567 HHS917567:HHU917567 HRO917567:HRQ917567 IBK917567:IBM917567 ILG917567:ILI917567 IVC917567:IVE917567 JEY917567:JFA917567 JOU917567:JOW917567 JYQ917567:JYS917567 KIM917567:KIO917567 KSI917567:KSK917567 LCE917567:LCG917567 LMA917567:LMC917567 LVW917567:LVY917567 MFS917567:MFU917567 MPO917567:MPQ917567 MZK917567:MZM917567 NJG917567:NJI917567 NTC917567:NTE917567 OCY917567:ODA917567 OMU917567:OMW917567 OWQ917567:OWS917567 PGM917567:PGO917567 PQI917567:PQK917567 QAE917567:QAG917567 QKA917567:QKC917567 QTW917567:QTY917567 RDS917567:RDU917567 RNO917567:RNQ917567 RXK917567:RXM917567 SHG917567:SHI917567 SRC917567:SRE917567 TAY917567:TBA917567 TKU917567:TKW917567 TUQ917567:TUS917567 UEM917567:UEO917567 UOI917567:UOK917567 UYE917567:UYG917567 VIA917567:VIC917567 VRW917567:VRY917567 WBS917567:WBU917567 WLO917567:WLQ917567 WVK917567:WVM917567 C983103:E983103 IY983103:JA983103 SU983103:SW983103 ACQ983103:ACS983103 AMM983103:AMO983103 AWI983103:AWK983103 BGE983103:BGG983103 BQA983103:BQC983103 BZW983103:BZY983103 CJS983103:CJU983103 CTO983103:CTQ983103 DDK983103:DDM983103 DNG983103:DNI983103 DXC983103:DXE983103 EGY983103:EHA983103 EQU983103:EQW983103 FAQ983103:FAS983103 FKM983103:FKO983103 FUI983103:FUK983103 GEE983103:GEG983103 GOA983103:GOC983103 GXW983103:GXY983103 HHS983103:HHU983103 HRO983103:HRQ983103 IBK983103:IBM983103 ILG983103:ILI983103 IVC983103:IVE983103 JEY983103:JFA983103 JOU983103:JOW983103 JYQ983103:JYS983103 KIM983103:KIO983103 KSI983103:KSK983103 LCE983103:LCG983103 LMA983103:LMC983103 LVW983103:LVY983103 MFS983103:MFU983103 MPO983103:MPQ983103 MZK983103:MZM983103 NJG983103:NJI983103 NTC983103:NTE983103 OCY983103:ODA983103 OMU983103:OMW983103 OWQ983103:OWS983103 PGM983103:PGO983103 PQI983103:PQK983103 QAE983103:QAG983103 QKA983103:QKC983103 QTW983103:QTY983103 RDS983103:RDU983103 RNO983103:RNQ983103 RXK983103:RXM983103 SHG983103:SHI983103 SRC983103:SRE983103 TAY983103:TBA983103 TKU983103:TKW983103 TUQ983103:TUS983103 UEM983103:UEO983103 UOI983103:UOK983103 UYE983103:UYG983103 VIA983103:VIC983103 VRW983103:VRY983103 WBS983103:WBU983103 WLO983103:WLQ983103 WVK983103:WVM983103 C73:E75 IY73:JA75 SU73:SW75 ACQ73:ACS75 AMM73:AMO75 AWI73:AWK75 BGE73:BGG75 BQA73:BQC75 BZW73:BZY75 CJS73:CJU75 CTO73:CTQ75 DDK73:DDM75 DNG73:DNI75 DXC73:DXE75 EGY73:EHA75 EQU73:EQW75 FAQ73:FAS75 FKM73:FKO75 FUI73:FUK75 GEE73:GEG75 GOA73:GOC75 GXW73:GXY75 HHS73:HHU75 HRO73:HRQ75 IBK73:IBM75 ILG73:ILI75 IVC73:IVE75 JEY73:JFA75 JOU73:JOW75 JYQ73:JYS75 KIM73:KIO75 KSI73:KSK75 LCE73:LCG75 LMA73:LMC75 LVW73:LVY75 MFS73:MFU75 MPO73:MPQ75 MZK73:MZM75 NJG73:NJI75 NTC73:NTE75 OCY73:ODA75 OMU73:OMW75 OWQ73:OWS75 PGM73:PGO75 PQI73:PQK75 QAE73:QAG75 QKA73:QKC75 QTW73:QTY75 RDS73:RDU75 RNO73:RNQ75 RXK73:RXM75 SHG73:SHI75 SRC73:SRE75 TAY73:TBA75 TKU73:TKW75 TUQ73:TUS75 UEM73:UEO75 UOI73:UOK75 UYE73:UYG75 VIA73:VIC75 VRW73:VRY75 WBS73:WBU75 WLO73:WLQ75 WVK73:WVM75 C65609:E65611 IY65609:JA65611 SU65609:SW65611 ACQ65609:ACS65611 AMM65609:AMO65611 AWI65609:AWK65611 BGE65609:BGG65611 BQA65609:BQC65611 BZW65609:BZY65611 CJS65609:CJU65611 CTO65609:CTQ65611 DDK65609:DDM65611 DNG65609:DNI65611 DXC65609:DXE65611 EGY65609:EHA65611 EQU65609:EQW65611 FAQ65609:FAS65611 FKM65609:FKO65611 FUI65609:FUK65611 GEE65609:GEG65611 GOA65609:GOC65611 GXW65609:GXY65611 HHS65609:HHU65611 HRO65609:HRQ65611 IBK65609:IBM65611 ILG65609:ILI65611 IVC65609:IVE65611 JEY65609:JFA65611 JOU65609:JOW65611 JYQ65609:JYS65611 KIM65609:KIO65611 KSI65609:KSK65611 LCE65609:LCG65611 LMA65609:LMC65611 LVW65609:LVY65611 MFS65609:MFU65611 MPO65609:MPQ65611 MZK65609:MZM65611 NJG65609:NJI65611 NTC65609:NTE65611 OCY65609:ODA65611 OMU65609:OMW65611 OWQ65609:OWS65611 PGM65609:PGO65611 PQI65609:PQK65611 QAE65609:QAG65611 QKA65609:QKC65611 QTW65609:QTY65611 RDS65609:RDU65611 RNO65609:RNQ65611 RXK65609:RXM65611 SHG65609:SHI65611 SRC65609:SRE65611 TAY65609:TBA65611 TKU65609:TKW65611 TUQ65609:TUS65611 UEM65609:UEO65611 UOI65609:UOK65611 UYE65609:UYG65611 VIA65609:VIC65611 VRW65609:VRY65611 WBS65609:WBU65611 WLO65609:WLQ65611 WVK65609:WVM65611 C131145:E131147 IY131145:JA131147 SU131145:SW131147 ACQ131145:ACS131147 AMM131145:AMO131147 AWI131145:AWK131147 BGE131145:BGG131147 BQA131145:BQC131147 BZW131145:BZY131147 CJS131145:CJU131147 CTO131145:CTQ131147 DDK131145:DDM131147 DNG131145:DNI131147 DXC131145:DXE131147 EGY131145:EHA131147 EQU131145:EQW131147 FAQ131145:FAS131147 FKM131145:FKO131147 FUI131145:FUK131147 GEE131145:GEG131147 GOA131145:GOC131147 GXW131145:GXY131147 HHS131145:HHU131147 HRO131145:HRQ131147 IBK131145:IBM131147 ILG131145:ILI131147 IVC131145:IVE131147 JEY131145:JFA131147 JOU131145:JOW131147 JYQ131145:JYS131147 KIM131145:KIO131147 KSI131145:KSK131147 LCE131145:LCG131147 LMA131145:LMC131147 LVW131145:LVY131147 MFS131145:MFU131147 MPO131145:MPQ131147 MZK131145:MZM131147 NJG131145:NJI131147 NTC131145:NTE131147 OCY131145:ODA131147 OMU131145:OMW131147 OWQ131145:OWS131147 PGM131145:PGO131147 PQI131145:PQK131147 QAE131145:QAG131147 QKA131145:QKC131147 QTW131145:QTY131147 RDS131145:RDU131147 RNO131145:RNQ131147 RXK131145:RXM131147 SHG131145:SHI131147 SRC131145:SRE131147 TAY131145:TBA131147 TKU131145:TKW131147 TUQ131145:TUS131147 UEM131145:UEO131147 UOI131145:UOK131147 UYE131145:UYG131147 VIA131145:VIC131147 VRW131145:VRY131147 WBS131145:WBU131147 WLO131145:WLQ131147 WVK131145:WVM131147 C196681:E196683 IY196681:JA196683 SU196681:SW196683 ACQ196681:ACS196683 AMM196681:AMO196683 AWI196681:AWK196683 BGE196681:BGG196683 BQA196681:BQC196683 BZW196681:BZY196683 CJS196681:CJU196683 CTO196681:CTQ196683 DDK196681:DDM196683 DNG196681:DNI196683 DXC196681:DXE196683 EGY196681:EHA196683 EQU196681:EQW196683 FAQ196681:FAS196683 FKM196681:FKO196683 FUI196681:FUK196683 GEE196681:GEG196683 GOA196681:GOC196683 GXW196681:GXY196683 HHS196681:HHU196683 HRO196681:HRQ196683 IBK196681:IBM196683 ILG196681:ILI196683 IVC196681:IVE196683 JEY196681:JFA196683 JOU196681:JOW196683 JYQ196681:JYS196683 KIM196681:KIO196683 KSI196681:KSK196683 LCE196681:LCG196683 LMA196681:LMC196683 LVW196681:LVY196683 MFS196681:MFU196683 MPO196681:MPQ196683 MZK196681:MZM196683 NJG196681:NJI196683 NTC196681:NTE196683 OCY196681:ODA196683 OMU196681:OMW196683 OWQ196681:OWS196683 PGM196681:PGO196683 PQI196681:PQK196683 QAE196681:QAG196683 QKA196681:QKC196683 QTW196681:QTY196683 RDS196681:RDU196683 RNO196681:RNQ196683 RXK196681:RXM196683 SHG196681:SHI196683 SRC196681:SRE196683 TAY196681:TBA196683 TKU196681:TKW196683 TUQ196681:TUS196683 UEM196681:UEO196683 UOI196681:UOK196683 UYE196681:UYG196683 VIA196681:VIC196683 VRW196681:VRY196683 WBS196681:WBU196683 WLO196681:WLQ196683 WVK196681:WVM196683 C262217:E262219 IY262217:JA262219 SU262217:SW262219 ACQ262217:ACS262219 AMM262217:AMO262219 AWI262217:AWK262219 BGE262217:BGG262219 BQA262217:BQC262219 BZW262217:BZY262219 CJS262217:CJU262219 CTO262217:CTQ262219 DDK262217:DDM262219 DNG262217:DNI262219 DXC262217:DXE262219 EGY262217:EHA262219 EQU262217:EQW262219 FAQ262217:FAS262219 FKM262217:FKO262219 FUI262217:FUK262219 GEE262217:GEG262219 GOA262217:GOC262219 GXW262217:GXY262219 HHS262217:HHU262219 HRO262217:HRQ262219 IBK262217:IBM262219 ILG262217:ILI262219 IVC262217:IVE262219 JEY262217:JFA262219 JOU262217:JOW262219 JYQ262217:JYS262219 KIM262217:KIO262219 KSI262217:KSK262219 LCE262217:LCG262219 LMA262217:LMC262219 LVW262217:LVY262219 MFS262217:MFU262219 MPO262217:MPQ262219 MZK262217:MZM262219 NJG262217:NJI262219 NTC262217:NTE262219 OCY262217:ODA262219 OMU262217:OMW262219 OWQ262217:OWS262219 PGM262217:PGO262219 PQI262217:PQK262219 QAE262217:QAG262219 QKA262217:QKC262219 QTW262217:QTY262219 RDS262217:RDU262219 RNO262217:RNQ262219 RXK262217:RXM262219 SHG262217:SHI262219 SRC262217:SRE262219 TAY262217:TBA262219 TKU262217:TKW262219 TUQ262217:TUS262219 UEM262217:UEO262219 UOI262217:UOK262219 UYE262217:UYG262219 VIA262217:VIC262219 VRW262217:VRY262219 WBS262217:WBU262219 WLO262217:WLQ262219 WVK262217:WVM262219 C327753:E327755 IY327753:JA327755 SU327753:SW327755 ACQ327753:ACS327755 AMM327753:AMO327755 AWI327753:AWK327755 BGE327753:BGG327755 BQA327753:BQC327755 BZW327753:BZY327755 CJS327753:CJU327755 CTO327753:CTQ327755 DDK327753:DDM327755 DNG327753:DNI327755 DXC327753:DXE327755 EGY327753:EHA327755 EQU327753:EQW327755 FAQ327753:FAS327755 FKM327753:FKO327755 FUI327753:FUK327755 GEE327753:GEG327755 GOA327753:GOC327755 GXW327753:GXY327755 HHS327753:HHU327755 HRO327753:HRQ327755 IBK327753:IBM327755 ILG327753:ILI327755 IVC327753:IVE327755 JEY327753:JFA327755 JOU327753:JOW327755 JYQ327753:JYS327755 KIM327753:KIO327755 KSI327753:KSK327755 LCE327753:LCG327755 LMA327753:LMC327755 LVW327753:LVY327755 MFS327753:MFU327755 MPO327753:MPQ327755 MZK327753:MZM327755 NJG327753:NJI327755 NTC327753:NTE327755 OCY327753:ODA327755 OMU327753:OMW327755 OWQ327753:OWS327755 PGM327753:PGO327755 PQI327753:PQK327755 QAE327753:QAG327755 QKA327753:QKC327755 QTW327753:QTY327755 RDS327753:RDU327755 RNO327753:RNQ327755 RXK327753:RXM327755 SHG327753:SHI327755 SRC327753:SRE327755 TAY327753:TBA327755 TKU327753:TKW327755 TUQ327753:TUS327755 UEM327753:UEO327755 UOI327753:UOK327755 UYE327753:UYG327755 VIA327753:VIC327755 VRW327753:VRY327755 WBS327753:WBU327755 WLO327753:WLQ327755 WVK327753:WVM327755 C393289:E393291 IY393289:JA393291 SU393289:SW393291 ACQ393289:ACS393291 AMM393289:AMO393291 AWI393289:AWK393291 BGE393289:BGG393291 BQA393289:BQC393291 BZW393289:BZY393291 CJS393289:CJU393291 CTO393289:CTQ393291 DDK393289:DDM393291 DNG393289:DNI393291 DXC393289:DXE393291 EGY393289:EHA393291 EQU393289:EQW393291 FAQ393289:FAS393291 FKM393289:FKO393291 FUI393289:FUK393291 GEE393289:GEG393291 GOA393289:GOC393291 GXW393289:GXY393291 HHS393289:HHU393291 HRO393289:HRQ393291 IBK393289:IBM393291 ILG393289:ILI393291 IVC393289:IVE393291 JEY393289:JFA393291 JOU393289:JOW393291 JYQ393289:JYS393291 KIM393289:KIO393291 KSI393289:KSK393291 LCE393289:LCG393291 LMA393289:LMC393291 LVW393289:LVY393291 MFS393289:MFU393291 MPO393289:MPQ393291 MZK393289:MZM393291 NJG393289:NJI393291 NTC393289:NTE393291 OCY393289:ODA393291 OMU393289:OMW393291 OWQ393289:OWS393291 PGM393289:PGO393291 PQI393289:PQK393291 QAE393289:QAG393291 QKA393289:QKC393291 QTW393289:QTY393291 RDS393289:RDU393291 RNO393289:RNQ393291 RXK393289:RXM393291 SHG393289:SHI393291 SRC393289:SRE393291 TAY393289:TBA393291 TKU393289:TKW393291 TUQ393289:TUS393291 UEM393289:UEO393291 UOI393289:UOK393291 UYE393289:UYG393291 VIA393289:VIC393291 VRW393289:VRY393291 WBS393289:WBU393291 WLO393289:WLQ393291 WVK393289:WVM393291 C458825:E458827 IY458825:JA458827 SU458825:SW458827 ACQ458825:ACS458827 AMM458825:AMO458827 AWI458825:AWK458827 BGE458825:BGG458827 BQA458825:BQC458827 BZW458825:BZY458827 CJS458825:CJU458827 CTO458825:CTQ458827 DDK458825:DDM458827 DNG458825:DNI458827 DXC458825:DXE458827 EGY458825:EHA458827 EQU458825:EQW458827 FAQ458825:FAS458827 FKM458825:FKO458827 FUI458825:FUK458827 GEE458825:GEG458827 GOA458825:GOC458827 GXW458825:GXY458827 HHS458825:HHU458827 HRO458825:HRQ458827 IBK458825:IBM458827 ILG458825:ILI458827 IVC458825:IVE458827 JEY458825:JFA458827 JOU458825:JOW458827 JYQ458825:JYS458827 KIM458825:KIO458827 KSI458825:KSK458827 LCE458825:LCG458827 LMA458825:LMC458827 LVW458825:LVY458827 MFS458825:MFU458827 MPO458825:MPQ458827 MZK458825:MZM458827 NJG458825:NJI458827 NTC458825:NTE458827 OCY458825:ODA458827 OMU458825:OMW458827 OWQ458825:OWS458827 PGM458825:PGO458827 PQI458825:PQK458827 QAE458825:QAG458827 QKA458825:QKC458827 QTW458825:QTY458827 RDS458825:RDU458827 RNO458825:RNQ458827 RXK458825:RXM458827 SHG458825:SHI458827 SRC458825:SRE458827 TAY458825:TBA458827 TKU458825:TKW458827 TUQ458825:TUS458827 UEM458825:UEO458827 UOI458825:UOK458827 UYE458825:UYG458827 VIA458825:VIC458827 VRW458825:VRY458827 WBS458825:WBU458827 WLO458825:WLQ458827 WVK458825:WVM458827 C524361:E524363 IY524361:JA524363 SU524361:SW524363 ACQ524361:ACS524363 AMM524361:AMO524363 AWI524361:AWK524363 BGE524361:BGG524363 BQA524361:BQC524363 BZW524361:BZY524363 CJS524361:CJU524363 CTO524361:CTQ524363 DDK524361:DDM524363 DNG524361:DNI524363 DXC524361:DXE524363 EGY524361:EHA524363 EQU524361:EQW524363 FAQ524361:FAS524363 FKM524361:FKO524363 FUI524361:FUK524363 GEE524361:GEG524363 GOA524361:GOC524363 GXW524361:GXY524363 HHS524361:HHU524363 HRO524361:HRQ524363 IBK524361:IBM524363 ILG524361:ILI524363 IVC524361:IVE524363 JEY524361:JFA524363 JOU524361:JOW524363 JYQ524361:JYS524363 KIM524361:KIO524363 KSI524361:KSK524363 LCE524361:LCG524363 LMA524361:LMC524363 LVW524361:LVY524363 MFS524361:MFU524363 MPO524361:MPQ524363 MZK524361:MZM524363 NJG524361:NJI524363 NTC524361:NTE524363 OCY524361:ODA524363 OMU524361:OMW524363 OWQ524361:OWS524363 PGM524361:PGO524363 PQI524361:PQK524363 QAE524361:QAG524363 QKA524361:QKC524363 QTW524361:QTY524363 RDS524361:RDU524363 RNO524361:RNQ524363 RXK524361:RXM524363 SHG524361:SHI524363 SRC524361:SRE524363 TAY524361:TBA524363 TKU524361:TKW524363 TUQ524361:TUS524363 UEM524361:UEO524363 UOI524361:UOK524363 UYE524361:UYG524363 VIA524361:VIC524363 VRW524361:VRY524363 WBS524361:WBU524363 WLO524361:WLQ524363 WVK524361:WVM524363 C589897:E589899 IY589897:JA589899 SU589897:SW589899 ACQ589897:ACS589899 AMM589897:AMO589899 AWI589897:AWK589899 BGE589897:BGG589899 BQA589897:BQC589899 BZW589897:BZY589899 CJS589897:CJU589899 CTO589897:CTQ589899 DDK589897:DDM589899 DNG589897:DNI589899 DXC589897:DXE589899 EGY589897:EHA589899 EQU589897:EQW589899 FAQ589897:FAS589899 FKM589897:FKO589899 FUI589897:FUK589899 GEE589897:GEG589899 GOA589897:GOC589899 GXW589897:GXY589899 HHS589897:HHU589899 HRO589897:HRQ589899 IBK589897:IBM589899 ILG589897:ILI589899 IVC589897:IVE589899 JEY589897:JFA589899 JOU589897:JOW589899 JYQ589897:JYS589899 KIM589897:KIO589899 KSI589897:KSK589899 LCE589897:LCG589899 LMA589897:LMC589899 LVW589897:LVY589899 MFS589897:MFU589899 MPO589897:MPQ589899 MZK589897:MZM589899 NJG589897:NJI589899 NTC589897:NTE589899 OCY589897:ODA589899 OMU589897:OMW589899 OWQ589897:OWS589899 PGM589897:PGO589899 PQI589897:PQK589899 QAE589897:QAG589899 QKA589897:QKC589899 QTW589897:QTY589899 RDS589897:RDU589899 RNO589897:RNQ589899 RXK589897:RXM589899 SHG589897:SHI589899 SRC589897:SRE589899 TAY589897:TBA589899 TKU589897:TKW589899 TUQ589897:TUS589899 UEM589897:UEO589899 UOI589897:UOK589899 UYE589897:UYG589899 VIA589897:VIC589899 VRW589897:VRY589899 WBS589897:WBU589899 WLO589897:WLQ589899 WVK589897:WVM589899 C655433:E655435 IY655433:JA655435 SU655433:SW655435 ACQ655433:ACS655435 AMM655433:AMO655435 AWI655433:AWK655435 BGE655433:BGG655435 BQA655433:BQC655435 BZW655433:BZY655435 CJS655433:CJU655435 CTO655433:CTQ655435 DDK655433:DDM655435 DNG655433:DNI655435 DXC655433:DXE655435 EGY655433:EHA655435 EQU655433:EQW655435 FAQ655433:FAS655435 FKM655433:FKO655435 FUI655433:FUK655435 GEE655433:GEG655435 GOA655433:GOC655435 GXW655433:GXY655435 HHS655433:HHU655435 HRO655433:HRQ655435 IBK655433:IBM655435 ILG655433:ILI655435 IVC655433:IVE655435 JEY655433:JFA655435 JOU655433:JOW655435 JYQ655433:JYS655435 KIM655433:KIO655435 KSI655433:KSK655435 LCE655433:LCG655435 LMA655433:LMC655435 LVW655433:LVY655435 MFS655433:MFU655435 MPO655433:MPQ655435 MZK655433:MZM655435 NJG655433:NJI655435 NTC655433:NTE655435 OCY655433:ODA655435 OMU655433:OMW655435 OWQ655433:OWS655435 PGM655433:PGO655435 PQI655433:PQK655435 QAE655433:QAG655435 QKA655433:QKC655435 QTW655433:QTY655435 RDS655433:RDU655435 RNO655433:RNQ655435 RXK655433:RXM655435 SHG655433:SHI655435 SRC655433:SRE655435 TAY655433:TBA655435 TKU655433:TKW655435 TUQ655433:TUS655435 UEM655433:UEO655435 UOI655433:UOK655435 UYE655433:UYG655435 VIA655433:VIC655435 VRW655433:VRY655435 WBS655433:WBU655435 WLO655433:WLQ655435 WVK655433:WVM655435 C720969:E720971 IY720969:JA720971 SU720969:SW720971 ACQ720969:ACS720971 AMM720969:AMO720971 AWI720969:AWK720971 BGE720969:BGG720971 BQA720969:BQC720971 BZW720969:BZY720971 CJS720969:CJU720971 CTO720969:CTQ720971 DDK720969:DDM720971 DNG720969:DNI720971 DXC720969:DXE720971 EGY720969:EHA720971 EQU720969:EQW720971 FAQ720969:FAS720971 FKM720969:FKO720971 FUI720969:FUK720971 GEE720969:GEG720971 GOA720969:GOC720971 GXW720969:GXY720971 HHS720969:HHU720971 HRO720969:HRQ720971 IBK720969:IBM720971 ILG720969:ILI720971 IVC720969:IVE720971 JEY720969:JFA720971 JOU720969:JOW720971 JYQ720969:JYS720971 KIM720969:KIO720971 KSI720969:KSK720971 LCE720969:LCG720971 LMA720969:LMC720971 LVW720969:LVY720971 MFS720969:MFU720971 MPO720969:MPQ720971 MZK720969:MZM720971 NJG720969:NJI720971 NTC720969:NTE720971 OCY720969:ODA720971 OMU720969:OMW720971 OWQ720969:OWS720971 PGM720969:PGO720971 PQI720969:PQK720971 QAE720969:QAG720971 QKA720969:QKC720971 QTW720969:QTY720971 RDS720969:RDU720971 RNO720969:RNQ720971 RXK720969:RXM720971 SHG720969:SHI720971 SRC720969:SRE720971 TAY720969:TBA720971 TKU720969:TKW720971 TUQ720969:TUS720971 UEM720969:UEO720971 UOI720969:UOK720971 UYE720969:UYG720971 VIA720969:VIC720971 VRW720969:VRY720971 WBS720969:WBU720971 WLO720969:WLQ720971 WVK720969:WVM720971 C786505:E786507 IY786505:JA786507 SU786505:SW786507 ACQ786505:ACS786507 AMM786505:AMO786507 AWI786505:AWK786507 BGE786505:BGG786507 BQA786505:BQC786507 BZW786505:BZY786507 CJS786505:CJU786507 CTO786505:CTQ786507 DDK786505:DDM786507 DNG786505:DNI786507 DXC786505:DXE786507 EGY786505:EHA786507 EQU786505:EQW786507 FAQ786505:FAS786507 FKM786505:FKO786507 FUI786505:FUK786507 GEE786505:GEG786507 GOA786505:GOC786507 GXW786505:GXY786507 HHS786505:HHU786507 HRO786505:HRQ786507 IBK786505:IBM786507 ILG786505:ILI786507 IVC786505:IVE786507 JEY786505:JFA786507 JOU786505:JOW786507 JYQ786505:JYS786507 KIM786505:KIO786507 KSI786505:KSK786507 LCE786505:LCG786507 LMA786505:LMC786507 LVW786505:LVY786507 MFS786505:MFU786507 MPO786505:MPQ786507 MZK786505:MZM786507 NJG786505:NJI786507 NTC786505:NTE786507 OCY786505:ODA786507 OMU786505:OMW786507 OWQ786505:OWS786507 PGM786505:PGO786507 PQI786505:PQK786507 QAE786505:QAG786507 QKA786505:QKC786507 QTW786505:QTY786507 RDS786505:RDU786507 RNO786505:RNQ786507 RXK786505:RXM786507 SHG786505:SHI786507 SRC786505:SRE786507 TAY786505:TBA786507 TKU786505:TKW786507 TUQ786505:TUS786507 UEM786505:UEO786507 UOI786505:UOK786507 UYE786505:UYG786507 VIA786505:VIC786507 VRW786505:VRY786507 WBS786505:WBU786507 WLO786505:WLQ786507 WVK786505:WVM786507 C852041:E852043 IY852041:JA852043 SU852041:SW852043 ACQ852041:ACS852043 AMM852041:AMO852043 AWI852041:AWK852043 BGE852041:BGG852043 BQA852041:BQC852043 BZW852041:BZY852043 CJS852041:CJU852043 CTO852041:CTQ852043 DDK852041:DDM852043 DNG852041:DNI852043 DXC852041:DXE852043 EGY852041:EHA852043 EQU852041:EQW852043 FAQ852041:FAS852043 FKM852041:FKO852043 FUI852041:FUK852043 GEE852041:GEG852043 GOA852041:GOC852043 GXW852041:GXY852043 HHS852041:HHU852043 HRO852041:HRQ852043 IBK852041:IBM852043 ILG852041:ILI852043 IVC852041:IVE852043 JEY852041:JFA852043 JOU852041:JOW852043 JYQ852041:JYS852043 KIM852041:KIO852043 KSI852041:KSK852043 LCE852041:LCG852043 LMA852041:LMC852043 LVW852041:LVY852043 MFS852041:MFU852043 MPO852041:MPQ852043 MZK852041:MZM852043 NJG852041:NJI852043 NTC852041:NTE852043 OCY852041:ODA852043 OMU852041:OMW852043 OWQ852041:OWS852043 PGM852041:PGO852043 PQI852041:PQK852043 QAE852041:QAG852043 QKA852041:QKC852043 QTW852041:QTY852043 RDS852041:RDU852043 RNO852041:RNQ852043 RXK852041:RXM852043 SHG852041:SHI852043 SRC852041:SRE852043 TAY852041:TBA852043 TKU852041:TKW852043 TUQ852041:TUS852043 UEM852041:UEO852043 UOI852041:UOK852043 UYE852041:UYG852043 VIA852041:VIC852043 VRW852041:VRY852043 WBS852041:WBU852043 WLO852041:WLQ852043 WVK852041:WVM852043 C917577:E917579 IY917577:JA917579 SU917577:SW917579 ACQ917577:ACS917579 AMM917577:AMO917579 AWI917577:AWK917579 BGE917577:BGG917579 BQA917577:BQC917579 BZW917577:BZY917579 CJS917577:CJU917579 CTO917577:CTQ917579 DDK917577:DDM917579 DNG917577:DNI917579 DXC917577:DXE917579 EGY917577:EHA917579 EQU917577:EQW917579 FAQ917577:FAS917579 FKM917577:FKO917579 FUI917577:FUK917579 GEE917577:GEG917579 GOA917577:GOC917579 GXW917577:GXY917579 HHS917577:HHU917579 HRO917577:HRQ917579 IBK917577:IBM917579 ILG917577:ILI917579 IVC917577:IVE917579 JEY917577:JFA917579 JOU917577:JOW917579 JYQ917577:JYS917579 KIM917577:KIO917579 KSI917577:KSK917579 LCE917577:LCG917579 LMA917577:LMC917579 LVW917577:LVY917579 MFS917577:MFU917579 MPO917577:MPQ917579 MZK917577:MZM917579 NJG917577:NJI917579 NTC917577:NTE917579 OCY917577:ODA917579 OMU917577:OMW917579 OWQ917577:OWS917579 PGM917577:PGO917579 PQI917577:PQK917579 QAE917577:QAG917579 QKA917577:QKC917579 QTW917577:QTY917579 RDS917577:RDU917579 RNO917577:RNQ917579 RXK917577:RXM917579 SHG917577:SHI917579 SRC917577:SRE917579 TAY917577:TBA917579 TKU917577:TKW917579 TUQ917577:TUS917579 UEM917577:UEO917579 UOI917577:UOK917579 UYE917577:UYG917579 VIA917577:VIC917579 VRW917577:VRY917579 WBS917577:WBU917579 WLO917577:WLQ917579 WVK917577:WVM917579 C983113:E983115 IY983113:JA983115 SU983113:SW983115 ACQ983113:ACS983115 AMM983113:AMO983115 AWI983113:AWK983115 BGE983113:BGG983115 BQA983113:BQC983115 BZW983113:BZY983115 CJS983113:CJU983115 CTO983113:CTQ983115 DDK983113:DDM983115 DNG983113:DNI983115 DXC983113:DXE983115 EGY983113:EHA983115 EQU983113:EQW983115 FAQ983113:FAS983115 FKM983113:FKO983115 FUI983113:FUK983115 GEE983113:GEG983115 GOA983113:GOC983115 GXW983113:GXY983115 HHS983113:HHU983115 HRO983113:HRQ983115 IBK983113:IBM983115 ILG983113:ILI983115 IVC983113:IVE983115 JEY983113:JFA983115 JOU983113:JOW983115 JYQ983113:JYS983115 KIM983113:KIO983115 KSI983113:KSK983115 LCE983113:LCG983115 LMA983113:LMC983115 LVW983113:LVY983115 MFS983113:MFU983115 MPO983113:MPQ983115 MZK983113:MZM983115 NJG983113:NJI983115 NTC983113:NTE983115 OCY983113:ODA983115 OMU983113:OMW983115 OWQ983113:OWS983115 PGM983113:PGO983115 PQI983113:PQK983115 QAE983113:QAG983115 QKA983113:QKC983115 QTW983113:QTY983115 RDS983113:RDU983115 RNO983113:RNQ983115 RXK983113:RXM983115 SHG983113:SHI983115 SRC983113:SRE983115 TAY983113:TBA983115 TKU983113:TKW983115 TUQ983113:TUS983115 UEM983113:UEO983115 UOI983113:UOK983115 UYE983113:UYG983115 VIA983113:VIC983115 VRW983113:VRY983115 WBS983113:WBU983115 WLO983113:WLQ983115 WVK983113:WVM983115</xm:sqref>
        </x14:dataValidation>
        <x14:dataValidation type="list" allowBlank="1" showInputMessage="1" showErrorMessage="1">
          <x14:formula1>
            <xm:f>$D$110:$D$111</xm:f>
          </x14:formula1>
          <xm:sqref>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F21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F65557 JB65557 SX65557 ACT65557 AMP65557 AWL65557 BGH65557 BQD65557 BZZ65557 CJV65557 CTR65557 DDN65557 DNJ65557 DXF65557 EHB65557 EQX65557 FAT65557 FKP65557 FUL65557 GEH65557 GOD65557 GXZ65557 HHV65557 HRR65557 IBN65557 ILJ65557 IVF65557 JFB65557 JOX65557 JYT65557 KIP65557 KSL65557 LCH65557 LMD65557 LVZ65557 MFV65557 MPR65557 MZN65557 NJJ65557 NTF65557 ODB65557 OMX65557 OWT65557 PGP65557 PQL65557 QAH65557 QKD65557 QTZ65557 RDV65557 RNR65557 RXN65557 SHJ65557 SRF65557 TBB65557 TKX65557 TUT65557 UEP65557 UOL65557 UYH65557 VID65557 VRZ65557 WBV65557 WLR65557 WVN65557 F131093 JB131093 SX131093 ACT131093 AMP131093 AWL131093 BGH131093 BQD131093 BZZ131093 CJV131093 CTR131093 DDN131093 DNJ131093 DXF131093 EHB131093 EQX131093 FAT131093 FKP131093 FUL131093 GEH131093 GOD131093 GXZ131093 HHV131093 HRR131093 IBN131093 ILJ131093 IVF131093 JFB131093 JOX131093 JYT131093 KIP131093 KSL131093 LCH131093 LMD131093 LVZ131093 MFV131093 MPR131093 MZN131093 NJJ131093 NTF131093 ODB131093 OMX131093 OWT131093 PGP131093 PQL131093 QAH131093 QKD131093 QTZ131093 RDV131093 RNR131093 RXN131093 SHJ131093 SRF131093 TBB131093 TKX131093 TUT131093 UEP131093 UOL131093 UYH131093 VID131093 VRZ131093 WBV131093 WLR131093 WVN131093 F196629 JB196629 SX196629 ACT196629 AMP196629 AWL196629 BGH196629 BQD196629 BZZ196629 CJV196629 CTR196629 DDN196629 DNJ196629 DXF196629 EHB196629 EQX196629 FAT196629 FKP196629 FUL196629 GEH196629 GOD196629 GXZ196629 HHV196629 HRR196629 IBN196629 ILJ196629 IVF196629 JFB196629 JOX196629 JYT196629 KIP196629 KSL196629 LCH196629 LMD196629 LVZ196629 MFV196629 MPR196629 MZN196629 NJJ196629 NTF196629 ODB196629 OMX196629 OWT196629 PGP196629 PQL196629 QAH196629 QKD196629 QTZ196629 RDV196629 RNR196629 RXN196629 SHJ196629 SRF196629 TBB196629 TKX196629 TUT196629 UEP196629 UOL196629 UYH196629 VID196629 VRZ196629 WBV196629 WLR196629 WVN196629 F262165 JB262165 SX262165 ACT262165 AMP262165 AWL262165 BGH262165 BQD262165 BZZ262165 CJV262165 CTR262165 DDN262165 DNJ262165 DXF262165 EHB262165 EQX262165 FAT262165 FKP262165 FUL262165 GEH262165 GOD262165 GXZ262165 HHV262165 HRR262165 IBN262165 ILJ262165 IVF262165 JFB262165 JOX262165 JYT262165 KIP262165 KSL262165 LCH262165 LMD262165 LVZ262165 MFV262165 MPR262165 MZN262165 NJJ262165 NTF262165 ODB262165 OMX262165 OWT262165 PGP262165 PQL262165 QAH262165 QKD262165 QTZ262165 RDV262165 RNR262165 RXN262165 SHJ262165 SRF262165 TBB262165 TKX262165 TUT262165 UEP262165 UOL262165 UYH262165 VID262165 VRZ262165 WBV262165 WLR262165 WVN262165 F327701 JB327701 SX327701 ACT327701 AMP327701 AWL327701 BGH327701 BQD327701 BZZ327701 CJV327701 CTR327701 DDN327701 DNJ327701 DXF327701 EHB327701 EQX327701 FAT327701 FKP327701 FUL327701 GEH327701 GOD327701 GXZ327701 HHV327701 HRR327701 IBN327701 ILJ327701 IVF327701 JFB327701 JOX327701 JYT327701 KIP327701 KSL327701 LCH327701 LMD327701 LVZ327701 MFV327701 MPR327701 MZN327701 NJJ327701 NTF327701 ODB327701 OMX327701 OWT327701 PGP327701 PQL327701 QAH327701 QKD327701 QTZ327701 RDV327701 RNR327701 RXN327701 SHJ327701 SRF327701 TBB327701 TKX327701 TUT327701 UEP327701 UOL327701 UYH327701 VID327701 VRZ327701 WBV327701 WLR327701 WVN327701 F393237 JB393237 SX393237 ACT393237 AMP393237 AWL393237 BGH393237 BQD393237 BZZ393237 CJV393237 CTR393237 DDN393237 DNJ393237 DXF393237 EHB393237 EQX393237 FAT393237 FKP393237 FUL393237 GEH393237 GOD393237 GXZ393237 HHV393237 HRR393237 IBN393237 ILJ393237 IVF393237 JFB393237 JOX393237 JYT393237 KIP393237 KSL393237 LCH393237 LMD393237 LVZ393237 MFV393237 MPR393237 MZN393237 NJJ393237 NTF393237 ODB393237 OMX393237 OWT393237 PGP393237 PQL393237 QAH393237 QKD393237 QTZ393237 RDV393237 RNR393237 RXN393237 SHJ393237 SRF393237 TBB393237 TKX393237 TUT393237 UEP393237 UOL393237 UYH393237 VID393237 VRZ393237 WBV393237 WLR393237 WVN393237 F458773 JB458773 SX458773 ACT458773 AMP458773 AWL458773 BGH458773 BQD458773 BZZ458773 CJV458773 CTR458773 DDN458773 DNJ458773 DXF458773 EHB458773 EQX458773 FAT458773 FKP458773 FUL458773 GEH458773 GOD458773 GXZ458773 HHV458773 HRR458773 IBN458773 ILJ458773 IVF458773 JFB458773 JOX458773 JYT458773 KIP458773 KSL458773 LCH458773 LMD458773 LVZ458773 MFV458773 MPR458773 MZN458773 NJJ458773 NTF458773 ODB458773 OMX458773 OWT458773 PGP458773 PQL458773 QAH458773 QKD458773 QTZ458773 RDV458773 RNR458773 RXN458773 SHJ458773 SRF458773 TBB458773 TKX458773 TUT458773 UEP458773 UOL458773 UYH458773 VID458773 VRZ458773 WBV458773 WLR458773 WVN458773 F524309 JB524309 SX524309 ACT524309 AMP524309 AWL524309 BGH524309 BQD524309 BZZ524309 CJV524309 CTR524309 DDN524309 DNJ524309 DXF524309 EHB524309 EQX524309 FAT524309 FKP524309 FUL524309 GEH524309 GOD524309 GXZ524309 HHV524309 HRR524309 IBN524309 ILJ524309 IVF524309 JFB524309 JOX524309 JYT524309 KIP524309 KSL524309 LCH524309 LMD524309 LVZ524309 MFV524309 MPR524309 MZN524309 NJJ524309 NTF524309 ODB524309 OMX524309 OWT524309 PGP524309 PQL524309 QAH524309 QKD524309 QTZ524309 RDV524309 RNR524309 RXN524309 SHJ524309 SRF524309 TBB524309 TKX524309 TUT524309 UEP524309 UOL524309 UYH524309 VID524309 VRZ524309 WBV524309 WLR524309 WVN524309 F589845 JB589845 SX589845 ACT589845 AMP589845 AWL589845 BGH589845 BQD589845 BZZ589845 CJV589845 CTR589845 DDN589845 DNJ589845 DXF589845 EHB589845 EQX589845 FAT589845 FKP589845 FUL589845 GEH589845 GOD589845 GXZ589845 HHV589845 HRR589845 IBN589845 ILJ589845 IVF589845 JFB589845 JOX589845 JYT589845 KIP589845 KSL589845 LCH589845 LMD589845 LVZ589845 MFV589845 MPR589845 MZN589845 NJJ589845 NTF589845 ODB589845 OMX589845 OWT589845 PGP589845 PQL589845 QAH589845 QKD589845 QTZ589845 RDV589845 RNR589845 RXN589845 SHJ589845 SRF589845 TBB589845 TKX589845 TUT589845 UEP589845 UOL589845 UYH589845 VID589845 VRZ589845 WBV589845 WLR589845 WVN589845 F655381 JB655381 SX655381 ACT655381 AMP655381 AWL655381 BGH655381 BQD655381 BZZ655381 CJV655381 CTR655381 DDN655381 DNJ655381 DXF655381 EHB655381 EQX655381 FAT655381 FKP655381 FUL655381 GEH655381 GOD655381 GXZ655381 HHV655381 HRR655381 IBN655381 ILJ655381 IVF655381 JFB655381 JOX655381 JYT655381 KIP655381 KSL655381 LCH655381 LMD655381 LVZ655381 MFV655381 MPR655381 MZN655381 NJJ655381 NTF655381 ODB655381 OMX655381 OWT655381 PGP655381 PQL655381 QAH655381 QKD655381 QTZ655381 RDV655381 RNR655381 RXN655381 SHJ655381 SRF655381 TBB655381 TKX655381 TUT655381 UEP655381 UOL655381 UYH655381 VID655381 VRZ655381 WBV655381 WLR655381 WVN655381 F720917 JB720917 SX720917 ACT720917 AMP720917 AWL720917 BGH720917 BQD720917 BZZ720917 CJV720917 CTR720917 DDN720917 DNJ720917 DXF720917 EHB720917 EQX720917 FAT720917 FKP720917 FUL720917 GEH720917 GOD720917 GXZ720917 HHV720917 HRR720917 IBN720917 ILJ720917 IVF720917 JFB720917 JOX720917 JYT720917 KIP720917 KSL720917 LCH720917 LMD720917 LVZ720917 MFV720917 MPR720917 MZN720917 NJJ720917 NTF720917 ODB720917 OMX720917 OWT720917 PGP720917 PQL720917 QAH720917 QKD720917 QTZ720917 RDV720917 RNR720917 RXN720917 SHJ720917 SRF720917 TBB720917 TKX720917 TUT720917 UEP720917 UOL720917 UYH720917 VID720917 VRZ720917 WBV720917 WLR720917 WVN720917 F786453 JB786453 SX786453 ACT786453 AMP786453 AWL786453 BGH786453 BQD786453 BZZ786453 CJV786453 CTR786453 DDN786453 DNJ786453 DXF786453 EHB786453 EQX786453 FAT786453 FKP786453 FUL786453 GEH786453 GOD786453 GXZ786453 HHV786453 HRR786453 IBN786453 ILJ786453 IVF786453 JFB786453 JOX786453 JYT786453 KIP786453 KSL786453 LCH786453 LMD786453 LVZ786453 MFV786453 MPR786453 MZN786453 NJJ786453 NTF786453 ODB786453 OMX786453 OWT786453 PGP786453 PQL786453 QAH786453 QKD786453 QTZ786453 RDV786453 RNR786453 RXN786453 SHJ786453 SRF786453 TBB786453 TKX786453 TUT786453 UEP786453 UOL786453 UYH786453 VID786453 VRZ786453 WBV786453 WLR786453 WVN786453 F851989 JB851989 SX851989 ACT851989 AMP851989 AWL851989 BGH851989 BQD851989 BZZ851989 CJV851989 CTR851989 DDN851989 DNJ851989 DXF851989 EHB851989 EQX851989 FAT851989 FKP851989 FUL851989 GEH851989 GOD851989 GXZ851989 HHV851989 HRR851989 IBN851989 ILJ851989 IVF851989 JFB851989 JOX851989 JYT851989 KIP851989 KSL851989 LCH851989 LMD851989 LVZ851989 MFV851989 MPR851989 MZN851989 NJJ851989 NTF851989 ODB851989 OMX851989 OWT851989 PGP851989 PQL851989 QAH851989 QKD851989 QTZ851989 RDV851989 RNR851989 RXN851989 SHJ851989 SRF851989 TBB851989 TKX851989 TUT851989 UEP851989 UOL851989 UYH851989 VID851989 VRZ851989 WBV851989 WLR851989 WVN851989 F917525 JB917525 SX917525 ACT917525 AMP917525 AWL917525 BGH917525 BQD917525 BZZ917525 CJV917525 CTR917525 DDN917525 DNJ917525 DXF917525 EHB917525 EQX917525 FAT917525 FKP917525 FUL917525 GEH917525 GOD917525 GXZ917525 HHV917525 HRR917525 IBN917525 ILJ917525 IVF917525 JFB917525 JOX917525 JYT917525 KIP917525 KSL917525 LCH917525 LMD917525 LVZ917525 MFV917525 MPR917525 MZN917525 NJJ917525 NTF917525 ODB917525 OMX917525 OWT917525 PGP917525 PQL917525 QAH917525 QKD917525 QTZ917525 RDV917525 RNR917525 RXN917525 SHJ917525 SRF917525 TBB917525 TKX917525 TUT917525 UEP917525 UOL917525 UYH917525 VID917525 VRZ917525 WBV917525 WLR917525 WVN917525 F983061 JB983061 SX983061 ACT983061 AMP983061 AWL983061 BGH983061 BQD983061 BZZ983061 CJV983061 CTR983061 DDN983061 DNJ983061 DXF983061 EHB983061 EQX983061 FAT983061 FKP983061 FUL983061 GEH983061 GOD983061 GXZ983061 HHV983061 HRR983061 IBN983061 ILJ983061 IVF983061 JFB983061 JOX983061 JYT983061 KIP983061 KSL983061 LCH983061 LMD983061 LVZ983061 MFV983061 MPR983061 MZN983061 NJJ983061 NTF983061 ODB983061 OMX983061 OWT983061 PGP983061 PQL983061 QAH983061 QKD983061 QTZ983061 RDV983061 RNR983061 RXN983061 SHJ983061 SRF983061 TBB983061 TKX983061 TUT983061 UEP983061 UOL983061 UYH983061 VID983061 VRZ983061 WBV983061 WLR983061 WVN983061 F24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F65560 JB65560 SX65560 ACT65560 AMP65560 AWL65560 BGH65560 BQD65560 BZZ65560 CJV65560 CTR65560 DDN65560 DNJ65560 DXF65560 EHB65560 EQX65560 FAT65560 FKP65560 FUL65560 GEH65560 GOD65560 GXZ65560 HHV65560 HRR65560 IBN65560 ILJ65560 IVF65560 JFB65560 JOX65560 JYT65560 KIP65560 KSL65560 LCH65560 LMD65560 LVZ65560 MFV65560 MPR65560 MZN65560 NJJ65560 NTF65560 ODB65560 OMX65560 OWT65560 PGP65560 PQL65560 QAH65560 QKD65560 QTZ65560 RDV65560 RNR65560 RXN65560 SHJ65560 SRF65560 TBB65560 TKX65560 TUT65560 UEP65560 UOL65560 UYH65560 VID65560 VRZ65560 WBV65560 WLR65560 WVN65560 F131096 JB131096 SX131096 ACT131096 AMP131096 AWL131096 BGH131096 BQD131096 BZZ131096 CJV131096 CTR131096 DDN131096 DNJ131096 DXF131096 EHB131096 EQX131096 FAT131096 FKP131096 FUL131096 GEH131096 GOD131096 GXZ131096 HHV131096 HRR131096 IBN131096 ILJ131096 IVF131096 JFB131096 JOX131096 JYT131096 KIP131096 KSL131096 LCH131096 LMD131096 LVZ131096 MFV131096 MPR131096 MZN131096 NJJ131096 NTF131096 ODB131096 OMX131096 OWT131096 PGP131096 PQL131096 QAH131096 QKD131096 QTZ131096 RDV131096 RNR131096 RXN131096 SHJ131096 SRF131096 TBB131096 TKX131096 TUT131096 UEP131096 UOL131096 UYH131096 VID131096 VRZ131096 WBV131096 WLR131096 WVN131096 F196632 JB196632 SX196632 ACT196632 AMP196632 AWL196632 BGH196632 BQD196632 BZZ196632 CJV196632 CTR196632 DDN196632 DNJ196632 DXF196632 EHB196632 EQX196632 FAT196632 FKP196632 FUL196632 GEH196632 GOD196632 GXZ196632 HHV196632 HRR196632 IBN196632 ILJ196632 IVF196632 JFB196632 JOX196632 JYT196632 KIP196632 KSL196632 LCH196632 LMD196632 LVZ196632 MFV196632 MPR196632 MZN196632 NJJ196632 NTF196632 ODB196632 OMX196632 OWT196632 PGP196632 PQL196632 QAH196632 QKD196632 QTZ196632 RDV196632 RNR196632 RXN196632 SHJ196632 SRF196632 TBB196632 TKX196632 TUT196632 UEP196632 UOL196632 UYH196632 VID196632 VRZ196632 WBV196632 WLR196632 WVN196632 F262168 JB262168 SX262168 ACT262168 AMP262168 AWL262168 BGH262168 BQD262168 BZZ262168 CJV262168 CTR262168 DDN262168 DNJ262168 DXF262168 EHB262168 EQX262168 FAT262168 FKP262168 FUL262168 GEH262168 GOD262168 GXZ262168 HHV262168 HRR262168 IBN262168 ILJ262168 IVF262168 JFB262168 JOX262168 JYT262168 KIP262168 KSL262168 LCH262168 LMD262168 LVZ262168 MFV262168 MPR262168 MZN262168 NJJ262168 NTF262168 ODB262168 OMX262168 OWT262168 PGP262168 PQL262168 QAH262168 QKD262168 QTZ262168 RDV262168 RNR262168 RXN262168 SHJ262168 SRF262168 TBB262168 TKX262168 TUT262168 UEP262168 UOL262168 UYH262168 VID262168 VRZ262168 WBV262168 WLR262168 WVN262168 F327704 JB327704 SX327704 ACT327704 AMP327704 AWL327704 BGH327704 BQD327704 BZZ327704 CJV327704 CTR327704 DDN327704 DNJ327704 DXF327704 EHB327704 EQX327704 FAT327704 FKP327704 FUL327704 GEH327704 GOD327704 GXZ327704 HHV327704 HRR327704 IBN327704 ILJ327704 IVF327704 JFB327704 JOX327704 JYT327704 KIP327704 KSL327704 LCH327704 LMD327704 LVZ327704 MFV327704 MPR327704 MZN327704 NJJ327704 NTF327704 ODB327704 OMX327704 OWT327704 PGP327704 PQL327704 QAH327704 QKD327704 QTZ327704 RDV327704 RNR327704 RXN327704 SHJ327704 SRF327704 TBB327704 TKX327704 TUT327704 UEP327704 UOL327704 UYH327704 VID327704 VRZ327704 WBV327704 WLR327704 WVN327704 F393240 JB393240 SX393240 ACT393240 AMP393240 AWL393240 BGH393240 BQD393240 BZZ393240 CJV393240 CTR393240 DDN393240 DNJ393240 DXF393240 EHB393240 EQX393240 FAT393240 FKP393240 FUL393240 GEH393240 GOD393240 GXZ393240 HHV393240 HRR393240 IBN393240 ILJ393240 IVF393240 JFB393240 JOX393240 JYT393240 KIP393240 KSL393240 LCH393240 LMD393240 LVZ393240 MFV393240 MPR393240 MZN393240 NJJ393240 NTF393240 ODB393240 OMX393240 OWT393240 PGP393240 PQL393240 QAH393240 QKD393240 QTZ393240 RDV393240 RNR393240 RXN393240 SHJ393240 SRF393240 TBB393240 TKX393240 TUT393240 UEP393240 UOL393240 UYH393240 VID393240 VRZ393240 WBV393240 WLR393240 WVN393240 F458776 JB458776 SX458776 ACT458776 AMP458776 AWL458776 BGH458776 BQD458776 BZZ458776 CJV458776 CTR458776 DDN458776 DNJ458776 DXF458776 EHB458776 EQX458776 FAT458776 FKP458776 FUL458776 GEH458776 GOD458776 GXZ458776 HHV458776 HRR458776 IBN458776 ILJ458776 IVF458776 JFB458776 JOX458776 JYT458776 KIP458776 KSL458776 LCH458776 LMD458776 LVZ458776 MFV458776 MPR458776 MZN458776 NJJ458776 NTF458776 ODB458776 OMX458776 OWT458776 PGP458776 PQL458776 QAH458776 QKD458776 QTZ458776 RDV458776 RNR458776 RXN458776 SHJ458776 SRF458776 TBB458776 TKX458776 TUT458776 UEP458776 UOL458776 UYH458776 VID458776 VRZ458776 WBV458776 WLR458776 WVN458776 F524312 JB524312 SX524312 ACT524312 AMP524312 AWL524312 BGH524312 BQD524312 BZZ524312 CJV524312 CTR524312 DDN524312 DNJ524312 DXF524312 EHB524312 EQX524312 FAT524312 FKP524312 FUL524312 GEH524312 GOD524312 GXZ524312 HHV524312 HRR524312 IBN524312 ILJ524312 IVF524312 JFB524312 JOX524312 JYT524312 KIP524312 KSL524312 LCH524312 LMD524312 LVZ524312 MFV524312 MPR524312 MZN524312 NJJ524312 NTF524312 ODB524312 OMX524312 OWT524312 PGP524312 PQL524312 QAH524312 QKD524312 QTZ524312 RDV524312 RNR524312 RXN524312 SHJ524312 SRF524312 TBB524312 TKX524312 TUT524312 UEP524312 UOL524312 UYH524312 VID524312 VRZ524312 WBV524312 WLR524312 WVN524312 F589848 JB589848 SX589848 ACT589848 AMP589848 AWL589848 BGH589848 BQD589848 BZZ589848 CJV589848 CTR589848 DDN589848 DNJ589848 DXF589848 EHB589848 EQX589848 FAT589848 FKP589848 FUL589848 GEH589848 GOD589848 GXZ589848 HHV589848 HRR589848 IBN589848 ILJ589848 IVF589848 JFB589848 JOX589848 JYT589848 KIP589848 KSL589848 LCH589848 LMD589848 LVZ589848 MFV589848 MPR589848 MZN589848 NJJ589848 NTF589848 ODB589848 OMX589848 OWT589848 PGP589848 PQL589848 QAH589848 QKD589848 QTZ589848 RDV589848 RNR589848 RXN589848 SHJ589848 SRF589848 TBB589848 TKX589848 TUT589848 UEP589848 UOL589848 UYH589848 VID589848 VRZ589848 WBV589848 WLR589848 WVN589848 F655384 JB655384 SX655384 ACT655384 AMP655384 AWL655384 BGH655384 BQD655384 BZZ655384 CJV655384 CTR655384 DDN655384 DNJ655384 DXF655384 EHB655384 EQX655384 FAT655384 FKP655384 FUL655384 GEH655384 GOD655384 GXZ655384 HHV655384 HRR655384 IBN655384 ILJ655384 IVF655384 JFB655384 JOX655384 JYT655384 KIP655384 KSL655384 LCH655384 LMD655384 LVZ655384 MFV655384 MPR655384 MZN655384 NJJ655384 NTF655384 ODB655384 OMX655384 OWT655384 PGP655384 PQL655384 QAH655384 QKD655384 QTZ655384 RDV655384 RNR655384 RXN655384 SHJ655384 SRF655384 TBB655384 TKX655384 TUT655384 UEP655384 UOL655384 UYH655384 VID655384 VRZ655384 WBV655384 WLR655384 WVN655384 F720920 JB720920 SX720920 ACT720920 AMP720920 AWL720920 BGH720920 BQD720920 BZZ720920 CJV720920 CTR720920 DDN720920 DNJ720920 DXF720920 EHB720920 EQX720920 FAT720920 FKP720920 FUL720920 GEH720920 GOD720920 GXZ720920 HHV720920 HRR720920 IBN720920 ILJ720920 IVF720920 JFB720920 JOX720920 JYT720920 KIP720920 KSL720920 LCH720920 LMD720920 LVZ720920 MFV720920 MPR720920 MZN720920 NJJ720920 NTF720920 ODB720920 OMX720920 OWT720920 PGP720920 PQL720920 QAH720920 QKD720920 QTZ720920 RDV720920 RNR720920 RXN720920 SHJ720920 SRF720920 TBB720920 TKX720920 TUT720920 UEP720920 UOL720920 UYH720920 VID720920 VRZ720920 WBV720920 WLR720920 WVN720920 F786456 JB786456 SX786456 ACT786456 AMP786456 AWL786456 BGH786456 BQD786456 BZZ786456 CJV786456 CTR786456 DDN786456 DNJ786456 DXF786456 EHB786456 EQX786456 FAT786456 FKP786456 FUL786456 GEH786456 GOD786456 GXZ786456 HHV786456 HRR786456 IBN786456 ILJ786456 IVF786456 JFB786456 JOX786456 JYT786456 KIP786456 KSL786456 LCH786456 LMD786456 LVZ786456 MFV786456 MPR786456 MZN786456 NJJ786456 NTF786456 ODB786456 OMX786456 OWT786456 PGP786456 PQL786456 QAH786456 QKD786456 QTZ786456 RDV786456 RNR786456 RXN786456 SHJ786456 SRF786456 TBB786456 TKX786456 TUT786456 UEP786456 UOL786456 UYH786456 VID786456 VRZ786456 WBV786456 WLR786456 WVN786456 F851992 JB851992 SX851992 ACT851992 AMP851992 AWL851992 BGH851992 BQD851992 BZZ851992 CJV851992 CTR851992 DDN851992 DNJ851992 DXF851992 EHB851992 EQX851992 FAT851992 FKP851992 FUL851992 GEH851992 GOD851992 GXZ851992 HHV851992 HRR851992 IBN851992 ILJ851992 IVF851992 JFB851992 JOX851992 JYT851992 KIP851992 KSL851992 LCH851992 LMD851992 LVZ851992 MFV851992 MPR851992 MZN851992 NJJ851992 NTF851992 ODB851992 OMX851992 OWT851992 PGP851992 PQL851992 QAH851992 QKD851992 QTZ851992 RDV851992 RNR851992 RXN851992 SHJ851992 SRF851992 TBB851992 TKX851992 TUT851992 UEP851992 UOL851992 UYH851992 VID851992 VRZ851992 WBV851992 WLR851992 WVN851992 F917528 JB917528 SX917528 ACT917528 AMP917528 AWL917528 BGH917528 BQD917528 BZZ917528 CJV917528 CTR917528 DDN917528 DNJ917528 DXF917528 EHB917528 EQX917528 FAT917528 FKP917528 FUL917528 GEH917528 GOD917528 GXZ917528 HHV917528 HRR917528 IBN917528 ILJ917528 IVF917528 JFB917528 JOX917528 JYT917528 KIP917528 KSL917528 LCH917528 LMD917528 LVZ917528 MFV917528 MPR917528 MZN917528 NJJ917528 NTF917528 ODB917528 OMX917528 OWT917528 PGP917528 PQL917528 QAH917528 QKD917528 QTZ917528 RDV917528 RNR917528 RXN917528 SHJ917528 SRF917528 TBB917528 TKX917528 TUT917528 UEP917528 UOL917528 UYH917528 VID917528 VRZ917528 WBV917528 WLR917528 WVN917528 F983064 JB983064 SX983064 ACT983064 AMP983064 AWL983064 BGH983064 BQD983064 BZZ983064 CJV983064 CTR983064 DDN983064 DNJ983064 DXF983064 EHB983064 EQX983064 FAT983064 FKP983064 FUL983064 GEH983064 GOD983064 GXZ983064 HHV983064 HRR983064 IBN983064 ILJ983064 IVF983064 JFB983064 JOX983064 JYT983064 KIP983064 KSL983064 LCH983064 LMD983064 LVZ983064 MFV983064 MPR983064 MZN983064 NJJ983064 NTF983064 ODB983064 OMX983064 OWT983064 PGP983064 PQL983064 QAH983064 QKD983064 QTZ983064 RDV983064 RNR983064 RXN983064 SHJ983064 SRF983064 TBB983064 TKX983064 TUT983064 UEP983064 UOL983064 UYH983064 VID983064 VRZ983064 WBV983064 WLR983064 WVN983064 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F39 JB39 SX39 ACT39 AMP39 AWL39 BGH39 BQD39 BZZ39 CJV39 CTR39 DDN39 DNJ39 DXF39 EHB39 EQX39 FAT39 FKP39 FUL39 GEH39 GOD39 GXZ39 HHV39 HRR39 IBN39 ILJ39 IVF39 JFB39 JOX39 JYT39 KIP39 KSL39 LCH39 LMD39 LVZ39 MFV39 MPR39 MZN39 NJJ39 NTF39 ODB39 OMX39 OWT39 PGP39 PQL39 QAH39 QKD39 QTZ39 RDV39 RNR39 RXN39 SHJ39 SRF39 TBB39 TKX39 TUT39 UEP39 UOL39 UYH39 VID39 VRZ39 WBV39 WLR39 WVN39 F65575 JB65575 SX65575 ACT65575 AMP65575 AWL65575 BGH65575 BQD65575 BZZ65575 CJV65575 CTR65575 DDN65575 DNJ65575 DXF65575 EHB65575 EQX65575 FAT65575 FKP65575 FUL65575 GEH65575 GOD65575 GXZ65575 HHV65575 HRR65575 IBN65575 ILJ65575 IVF65575 JFB65575 JOX65575 JYT65575 KIP65575 KSL65575 LCH65575 LMD65575 LVZ65575 MFV65575 MPR65575 MZN65575 NJJ65575 NTF65575 ODB65575 OMX65575 OWT65575 PGP65575 PQL65575 QAH65575 QKD65575 QTZ65575 RDV65575 RNR65575 RXN65575 SHJ65575 SRF65575 TBB65575 TKX65575 TUT65575 UEP65575 UOL65575 UYH65575 VID65575 VRZ65575 WBV65575 WLR65575 WVN65575 F131111 JB131111 SX131111 ACT131111 AMP131111 AWL131111 BGH131111 BQD131111 BZZ131111 CJV131111 CTR131111 DDN131111 DNJ131111 DXF131111 EHB131111 EQX131111 FAT131111 FKP131111 FUL131111 GEH131111 GOD131111 GXZ131111 HHV131111 HRR131111 IBN131111 ILJ131111 IVF131111 JFB131111 JOX131111 JYT131111 KIP131111 KSL131111 LCH131111 LMD131111 LVZ131111 MFV131111 MPR131111 MZN131111 NJJ131111 NTF131111 ODB131111 OMX131111 OWT131111 PGP131111 PQL131111 QAH131111 QKD131111 QTZ131111 RDV131111 RNR131111 RXN131111 SHJ131111 SRF131111 TBB131111 TKX131111 TUT131111 UEP131111 UOL131111 UYH131111 VID131111 VRZ131111 WBV131111 WLR131111 WVN131111 F196647 JB196647 SX196647 ACT196647 AMP196647 AWL196647 BGH196647 BQD196647 BZZ196647 CJV196647 CTR196647 DDN196647 DNJ196647 DXF196647 EHB196647 EQX196647 FAT196647 FKP196647 FUL196647 GEH196647 GOD196647 GXZ196647 HHV196647 HRR196647 IBN196647 ILJ196647 IVF196647 JFB196647 JOX196647 JYT196647 KIP196647 KSL196647 LCH196647 LMD196647 LVZ196647 MFV196647 MPR196647 MZN196647 NJJ196647 NTF196647 ODB196647 OMX196647 OWT196647 PGP196647 PQL196647 QAH196647 QKD196647 QTZ196647 RDV196647 RNR196647 RXN196647 SHJ196647 SRF196647 TBB196647 TKX196647 TUT196647 UEP196647 UOL196647 UYH196647 VID196647 VRZ196647 WBV196647 WLR196647 WVN196647 F262183 JB262183 SX262183 ACT262183 AMP262183 AWL262183 BGH262183 BQD262183 BZZ262183 CJV262183 CTR262183 DDN262183 DNJ262183 DXF262183 EHB262183 EQX262183 FAT262183 FKP262183 FUL262183 GEH262183 GOD262183 GXZ262183 HHV262183 HRR262183 IBN262183 ILJ262183 IVF262183 JFB262183 JOX262183 JYT262183 KIP262183 KSL262183 LCH262183 LMD262183 LVZ262183 MFV262183 MPR262183 MZN262183 NJJ262183 NTF262183 ODB262183 OMX262183 OWT262183 PGP262183 PQL262183 QAH262183 QKD262183 QTZ262183 RDV262183 RNR262183 RXN262183 SHJ262183 SRF262183 TBB262183 TKX262183 TUT262183 UEP262183 UOL262183 UYH262183 VID262183 VRZ262183 WBV262183 WLR262183 WVN262183 F327719 JB327719 SX327719 ACT327719 AMP327719 AWL327719 BGH327719 BQD327719 BZZ327719 CJV327719 CTR327719 DDN327719 DNJ327719 DXF327719 EHB327719 EQX327719 FAT327719 FKP327719 FUL327719 GEH327719 GOD327719 GXZ327719 HHV327719 HRR327719 IBN327719 ILJ327719 IVF327719 JFB327719 JOX327719 JYT327719 KIP327719 KSL327719 LCH327719 LMD327719 LVZ327719 MFV327719 MPR327719 MZN327719 NJJ327719 NTF327719 ODB327719 OMX327719 OWT327719 PGP327719 PQL327719 QAH327719 QKD327719 QTZ327719 RDV327719 RNR327719 RXN327719 SHJ327719 SRF327719 TBB327719 TKX327719 TUT327719 UEP327719 UOL327719 UYH327719 VID327719 VRZ327719 WBV327719 WLR327719 WVN327719 F393255 JB393255 SX393255 ACT393255 AMP393255 AWL393255 BGH393255 BQD393255 BZZ393255 CJV393255 CTR393255 DDN393255 DNJ393255 DXF393255 EHB393255 EQX393255 FAT393255 FKP393255 FUL393255 GEH393255 GOD393255 GXZ393255 HHV393255 HRR393255 IBN393255 ILJ393255 IVF393255 JFB393255 JOX393255 JYT393255 KIP393255 KSL393255 LCH393255 LMD393255 LVZ393255 MFV393255 MPR393255 MZN393255 NJJ393255 NTF393255 ODB393255 OMX393255 OWT393255 PGP393255 PQL393255 QAH393255 QKD393255 QTZ393255 RDV393255 RNR393255 RXN393255 SHJ393255 SRF393255 TBB393255 TKX393255 TUT393255 UEP393255 UOL393255 UYH393255 VID393255 VRZ393255 WBV393255 WLR393255 WVN393255 F458791 JB458791 SX458791 ACT458791 AMP458791 AWL458791 BGH458791 BQD458791 BZZ458791 CJV458791 CTR458791 DDN458791 DNJ458791 DXF458791 EHB458791 EQX458791 FAT458791 FKP458791 FUL458791 GEH458791 GOD458791 GXZ458791 HHV458791 HRR458791 IBN458791 ILJ458791 IVF458791 JFB458791 JOX458791 JYT458791 KIP458791 KSL458791 LCH458791 LMD458791 LVZ458791 MFV458791 MPR458791 MZN458791 NJJ458791 NTF458791 ODB458791 OMX458791 OWT458791 PGP458791 PQL458791 QAH458791 QKD458791 QTZ458791 RDV458791 RNR458791 RXN458791 SHJ458791 SRF458791 TBB458791 TKX458791 TUT458791 UEP458791 UOL458791 UYH458791 VID458791 VRZ458791 WBV458791 WLR458791 WVN458791 F524327 JB524327 SX524327 ACT524327 AMP524327 AWL524327 BGH524327 BQD524327 BZZ524327 CJV524327 CTR524327 DDN524327 DNJ524327 DXF524327 EHB524327 EQX524327 FAT524327 FKP524327 FUL524327 GEH524327 GOD524327 GXZ524327 HHV524327 HRR524327 IBN524327 ILJ524327 IVF524327 JFB524327 JOX524327 JYT524327 KIP524327 KSL524327 LCH524327 LMD524327 LVZ524327 MFV524327 MPR524327 MZN524327 NJJ524327 NTF524327 ODB524327 OMX524327 OWT524327 PGP524327 PQL524327 QAH524327 QKD524327 QTZ524327 RDV524327 RNR524327 RXN524327 SHJ524327 SRF524327 TBB524327 TKX524327 TUT524327 UEP524327 UOL524327 UYH524327 VID524327 VRZ524327 WBV524327 WLR524327 WVN524327 F589863 JB589863 SX589863 ACT589863 AMP589863 AWL589863 BGH589863 BQD589863 BZZ589863 CJV589863 CTR589863 DDN589863 DNJ589863 DXF589863 EHB589863 EQX589863 FAT589863 FKP589863 FUL589863 GEH589863 GOD589863 GXZ589863 HHV589863 HRR589863 IBN589863 ILJ589863 IVF589863 JFB589863 JOX589863 JYT589863 KIP589863 KSL589863 LCH589863 LMD589863 LVZ589863 MFV589863 MPR589863 MZN589863 NJJ589863 NTF589863 ODB589863 OMX589863 OWT589863 PGP589863 PQL589863 QAH589863 QKD589863 QTZ589863 RDV589863 RNR589863 RXN589863 SHJ589863 SRF589863 TBB589863 TKX589863 TUT589863 UEP589863 UOL589863 UYH589863 VID589863 VRZ589863 WBV589863 WLR589863 WVN589863 F655399 JB655399 SX655399 ACT655399 AMP655399 AWL655399 BGH655399 BQD655399 BZZ655399 CJV655399 CTR655399 DDN655399 DNJ655399 DXF655399 EHB655399 EQX655399 FAT655399 FKP655399 FUL655399 GEH655399 GOD655399 GXZ655399 HHV655399 HRR655399 IBN655399 ILJ655399 IVF655399 JFB655399 JOX655399 JYT655399 KIP655399 KSL655399 LCH655399 LMD655399 LVZ655399 MFV655399 MPR655399 MZN655399 NJJ655399 NTF655399 ODB655399 OMX655399 OWT655399 PGP655399 PQL655399 QAH655399 QKD655399 QTZ655399 RDV655399 RNR655399 RXN655399 SHJ655399 SRF655399 TBB655399 TKX655399 TUT655399 UEP655399 UOL655399 UYH655399 VID655399 VRZ655399 WBV655399 WLR655399 WVN655399 F720935 JB720935 SX720935 ACT720935 AMP720935 AWL720935 BGH720935 BQD720935 BZZ720935 CJV720935 CTR720935 DDN720935 DNJ720935 DXF720935 EHB720935 EQX720935 FAT720935 FKP720935 FUL720935 GEH720935 GOD720935 GXZ720935 HHV720935 HRR720935 IBN720935 ILJ720935 IVF720935 JFB720935 JOX720935 JYT720935 KIP720935 KSL720935 LCH720935 LMD720935 LVZ720935 MFV720935 MPR720935 MZN720935 NJJ720935 NTF720935 ODB720935 OMX720935 OWT720935 PGP720935 PQL720935 QAH720935 QKD720935 QTZ720935 RDV720935 RNR720935 RXN720935 SHJ720935 SRF720935 TBB720935 TKX720935 TUT720935 UEP720935 UOL720935 UYH720935 VID720935 VRZ720935 WBV720935 WLR720935 WVN720935 F786471 JB786471 SX786471 ACT786471 AMP786471 AWL786471 BGH786471 BQD786471 BZZ786471 CJV786471 CTR786471 DDN786471 DNJ786471 DXF786471 EHB786471 EQX786471 FAT786471 FKP786471 FUL786471 GEH786471 GOD786471 GXZ786471 HHV786471 HRR786471 IBN786471 ILJ786471 IVF786471 JFB786471 JOX786471 JYT786471 KIP786471 KSL786471 LCH786471 LMD786471 LVZ786471 MFV786471 MPR786471 MZN786471 NJJ786471 NTF786471 ODB786471 OMX786471 OWT786471 PGP786471 PQL786471 QAH786471 QKD786471 QTZ786471 RDV786471 RNR786471 RXN786471 SHJ786471 SRF786471 TBB786471 TKX786471 TUT786471 UEP786471 UOL786471 UYH786471 VID786471 VRZ786471 WBV786471 WLR786471 WVN786471 F852007 JB852007 SX852007 ACT852007 AMP852007 AWL852007 BGH852007 BQD852007 BZZ852007 CJV852007 CTR852007 DDN852007 DNJ852007 DXF852007 EHB852007 EQX852007 FAT852007 FKP852007 FUL852007 GEH852007 GOD852007 GXZ852007 HHV852007 HRR852007 IBN852007 ILJ852007 IVF852007 JFB852007 JOX852007 JYT852007 KIP852007 KSL852007 LCH852007 LMD852007 LVZ852007 MFV852007 MPR852007 MZN852007 NJJ852007 NTF852007 ODB852007 OMX852007 OWT852007 PGP852007 PQL852007 QAH852007 QKD852007 QTZ852007 RDV852007 RNR852007 RXN852007 SHJ852007 SRF852007 TBB852007 TKX852007 TUT852007 UEP852007 UOL852007 UYH852007 VID852007 VRZ852007 WBV852007 WLR852007 WVN852007 F917543 JB917543 SX917543 ACT917543 AMP917543 AWL917543 BGH917543 BQD917543 BZZ917543 CJV917543 CTR917543 DDN917543 DNJ917543 DXF917543 EHB917543 EQX917543 FAT917543 FKP917543 FUL917543 GEH917543 GOD917543 GXZ917543 HHV917543 HRR917543 IBN917543 ILJ917543 IVF917543 JFB917543 JOX917543 JYT917543 KIP917543 KSL917543 LCH917543 LMD917543 LVZ917543 MFV917543 MPR917543 MZN917543 NJJ917543 NTF917543 ODB917543 OMX917543 OWT917543 PGP917543 PQL917543 QAH917543 QKD917543 QTZ917543 RDV917543 RNR917543 RXN917543 SHJ917543 SRF917543 TBB917543 TKX917543 TUT917543 UEP917543 UOL917543 UYH917543 VID917543 VRZ917543 WBV917543 WLR917543 WVN917543 F983079 JB983079 SX983079 ACT983079 AMP983079 AWL983079 BGH983079 BQD983079 BZZ983079 CJV983079 CTR983079 DDN983079 DNJ983079 DXF983079 EHB983079 EQX983079 FAT983079 FKP983079 FUL983079 GEH983079 GOD983079 GXZ983079 HHV983079 HRR983079 IBN983079 ILJ983079 IVF983079 JFB983079 JOX983079 JYT983079 KIP983079 KSL983079 LCH983079 LMD983079 LVZ983079 MFV983079 MPR983079 MZN983079 NJJ983079 NTF983079 ODB983079 OMX983079 OWT983079 PGP983079 PQL983079 QAH983079 QKD983079 QTZ983079 RDV983079 RNR983079 RXN983079 SHJ983079 SRF983079 TBB983079 TKX983079 TUT983079 UEP983079 UOL983079 UYH983079 VID983079 VRZ983079 WBV983079 WLR983079 WVN983079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F65578 JB65578 SX65578 ACT65578 AMP65578 AWL65578 BGH65578 BQD65578 BZZ65578 CJV65578 CTR65578 DDN65578 DNJ65578 DXF65578 EHB65578 EQX65578 FAT65578 FKP65578 FUL65578 GEH65578 GOD65578 GXZ65578 HHV65578 HRR65578 IBN65578 ILJ65578 IVF65578 JFB65578 JOX65578 JYT65578 KIP65578 KSL65578 LCH65578 LMD65578 LVZ65578 MFV65578 MPR65578 MZN65578 NJJ65578 NTF65578 ODB65578 OMX65578 OWT65578 PGP65578 PQL65578 QAH65578 QKD65578 QTZ65578 RDV65578 RNR65578 RXN65578 SHJ65578 SRF65578 TBB65578 TKX65578 TUT65578 UEP65578 UOL65578 UYH65578 VID65578 VRZ65578 WBV65578 WLR65578 WVN65578 F131114 JB131114 SX131114 ACT131114 AMP131114 AWL131114 BGH131114 BQD131114 BZZ131114 CJV131114 CTR131114 DDN131114 DNJ131114 DXF131114 EHB131114 EQX131114 FAT131114 FKP131114 FUL131114 GEH131114 GOD131114 GXZ131114 HHV131114 HRR131114 IBN131114 ILJ131114 IVF131114 JFB131114 JOX131114 JYT131114 KIP131114 KSL131114 LCH131114 LMD131114 LVZ131114 MFV131114 MPR131114 MZN131114 NJJ131114 NTF131114 ODB131114 OMX131114 OWT131114 PGP131114 PQL131114 QAH131114 QKD131114 QTZ131114 RDV131114 RNR131114 RXN131114 SHJ131114 SRF131114 TBB131114 TKX131114 TUT131114 UEP131114 UOL131114 UYH131114 VID131114 VRZ131114 WBV131114 WLR131114 WVN131114 F196650 JB196650 SX196650 ACT196650 AMP196650 AWL196650 BGH196650 BQD196650 BZZ196650 CJV196650 CTR196650 DDN196650 DNJ196650 DXF196650 EHB196650 EQX196650 FAT196650 FKP196650 FUL196650 GEH196650 GOD196650 GXZ196650 HHV196650 HRR196650 IBN196650 ILJ196650 IVF196650 JFB196650 JOX196650 JYT196650 KIP196650 KSL196650 LCH196650 LMD196650 LVZ196650 MFV196650 MPR196650 MZN196650 NJJ196650 NTF196650 ODB196650 OMX196650 OWT196650 PGP196650 PQL196650 QAH196650 QKD196650 QTZ196650 RDV196650 RNR196650 RXN196650 SHJ196650 SRF196650 TBB196650 TKX196650 TUT196650 UEP196650 UOL196650 UYH196650 VID196650 VRZ196650 WBV196650 WLR196650 WVN196650 F262186 JB262186 SX262186 ACT262186 AMP262186 AWL262186 BGH262186 BQD262186 BZZ262186 CJV262186 CTR262186 DDN262186 DNJ262186 DXF262186 EHB262186 EQX262186 FAT262186 FKP262186 FUL262186 GEH262186 GOD262186 GXZ262186 HHV262186 HRR262186 IBN262186 ILJ262186 IVF262186 JFB262186 JOX262186 JYT262186 KIP262186 KSL262186 LCH262186 LMD262186 LVZ262186 MFV262186 MPR262186 MZN262186 NJJ262186 NTF262186 ODB262186 OMX262186 OWT262186 PGP262186 PQL262186 QAH262186 QKD262186 QTZ262186 RDV262186 RNR262186 RXN262186 SHJ262186 SRF262186 TBB262186 TKX262186 TUT262186 UEP262186 UOL262186 UYH262186 VID262186 VRZ262186 WBV262186 WLR262186 WVN262186 F327722 JB327722 SX327722 ACT327722 AMP327722 AWL327722 BGH327722 BQD327722 BZZ327722 CJV327722 CTR327722 DDN327722 DNJ327722 DXF327722 EHB327722 EQX327722 FAT327722 FKP327722 FUL327722 GEH327722 GOD327722 GXZ327722 HHV327722 HRR327722 IBN327722 ILJ327722 IVF327722 JFB327722 JOX327722 JYT327722 KIP327722 KSL327722 LCH327722 LMD327722 LVZ327722 MFV327722 MPR327722 MZN327722 NJJ327722 NTF327722 ODB327722 OMX327722 OWT327722 PGP327722 PQL327722 QAH327722 QKD327722 QTZ327722 RDV327722 RNR327722 RXN327722 SHJ327722 SRF327722 TBB327722 TKX327722 TUT327722 UEP327722 UOL327722 UYH327722 VID327722 VRZ327722 WBV327722 WLR327722 WVN327722 F393258 JB393258 SX393258 ACT393258 AMP393258 AWL393258 BGH393258 BQD393258 BZZ393258 CJV393258 CTR393258 DDN393258 DNJ393258 DXF393258 EHB393258 EQX393258 FAT393258 FKP393258 FUL393258 GEH393258 GOD393258 GXZ393258 HHV393258 HRR393258 IBN393258 ILJ393258 IVF393258 JFB393258 JOX393258 JYT393258 KIP393258 KSL393258 LCH393258 LMD393258 LVZ393258 MFV393258 MPR393258 MZN393258 NJJ393258 NTF393258 ODB393258 OMX393258 OWT393258 PGP393258 PQL393258 QAH393258 QKD393258 QTZ393258 RDV393258 RNR393258 RXN393258 SHJ393258 SRF393258 TBB393258 TKX393258 TUT393258 UEP393258 UOL393258 UYH393258 VID393258 VRZ393258 WBV393258 WLR393258 WVN393258 F458794 JB458794 SX458794 ACT458794 AMP458794 AWL458794 BGH458794 BQD458794 BZZ458794 CJV458794 CTR458794 DDN458794 DNJ458794 DXF458794 EHB458794 EQX458794 FAT458794 FKP458794 FUL458794 GEH458794 GOD458794 GXZ458794 HHV458794 HRR458794 IBN458794 ILJ458794 IVF458794 JFB458794 JOX458794 JYT458794 KIP458794 KSL458794 LCH458794 LMD458794 LVZ458794 MFV458794 MPR458794 MZN458794 NJJ458794 NTF458794 ODB458794 OMX458794 OWT458794 PGP458794 PQL458794 QAH458794 QKD458794 QTZ458794 RDV458794 RNR458794 RXN458794 SHJ458794 SRF458794 TBB458794 TKX458794 TUT458794 UEP458794 UOL458794 UYH458794 VID458794 VRZ458794 WBV458794 WLR458794 WVN458794 F524330 JB524330 SX524330 ACT524330 AMP524330 AWL524330 BGH524330 BQD524330 BZZ524330 CJV524330 CTR524330 DDN524330 DNJ524330 DXF524330 EHB524330 EQX524330 FAT524330 FKP524330 FUL524330 GEH524330 GOD524330 GXZ524330 HHV524330 HRR524330 IBN524330 ILJ524330 IVF524330 JFB524330 JOX524330 JYT524330 KIP524330 KSL524330 LCH524330 LMD524330 LVZ524330 MFV524330 MPR524330 MZN524330 NJJ524330 NTF524330 ODB524330 OMX524330 OWT524330 PGP524330 PQL524330 QAH524330 QKD524330 QTZ524330 RDV524330 RNR524330 RXN524330 SHJ524330 SRF524330 TBB524330 TKX524330 TUT524330 UEP524330 UOL524330 UYH524330 VID524330 VRZ524330 WBV524330 WLR524330 WVN524330 F589866 JB589866 SX589866 ACT589866 AMP589866 AWL589866 BGH589866 BQD589866 BZZ589866 CJV589866 CTR589866 DDN589866 DNJ589866 DXF589866 EHB589866 EQX589866 FAT589866 FKP589866 FUL589866 GEH589866 GOD589866 GXZ589866 HHV589866 HRR589866 IBN589866 ILJ589866 IVF589866 JFB589866 JOX589866 JYT589866 KIP589866 KSL589866 LCH589866 LMD589866 LVZ589866 MFV589866 MPR589866 MZN589866 NJJ589866 NTF589866 ODB589866 OMX589866 OWT589866 PGP589866 PQL589866 QAH589866 QKD589866 QTZ589866 RDV589866 RNR589866 RXN589866 SHJ589866 SRF589866 TBB589866 TKX589866 TUT589866 UEP589866 UOL589866 UYH589866 VID589866 VRZ589866 WBV589866 WLR589866 WVN589866 F655402 JB655402 SX655402 ACT655402 AMP655402 AWL655402 BGH655402 BQD655402 BZZ655402 CJV655402 CTR655402 DDN655402 DNJ655402 DXF655402 EHB655402 EQX655402 FAT655402 FKP655402 FUL655402 GEH655402 GOD655402 GXZ655402 HHV655402 HRR655402 IBN655402 ILJ655402 IVF655402 JFB655402 JOX655402 JYT655402 KIP655402 KSL655402 LCH655402 LMD655402 LVZ655402 MFV655402 MPR655402 MZN655402 NJJ655402 NTF655402 ODB655402 OMX655402 OWT655402 PGP655402 PQL655402 QAH655402 QKD655402 QTZ655402 RDV655402 RNR655402 RXN655402 SHJ655402 SRF655402 TBB655402 TKX655402 TUT655402 UEP655402 UOL655402 UYH655402 VID655402 VRZ655402 WBV655402 WLR655402 WVN655402 F720938 JB720938 SX720938 ACT720938 AMP720938 AWL720938 BGH720938 BQD720938 BZZ720938 CJV720938 CTR720938 DDN720938 DNJ720938 DXF720938 EHB720938 EQX720938 FAT720938 FKP720938 FUL720938 GEH720938 GOD720938 GXZ720938 HHV720938 HRR720938 IBN720938 ILJ720938 IVF720938 JFB720938 JOX720938 JYT720938 KIP720938 KSL720938 LCH720938 LMD720938 LVZ720938 MFV720938 MPR720938 MZN720938 NJJ720938 NTF720938 ODB720938 OMX720938 OWT720938 PGP720938 PQL720938 QAH720938 QKD720938 QTZ720938 RDV720938 RNR720938 RXN720938 SHJ720938 SRF720938 TBB720938 TKX720938 TUT720938 UEP720938 UOL720938 UYH720938 VID720938 VRZ720938 WBV720938 WLR720938 WVN720938 F786474 JB786474 SX786474 ACT786474 AMP786474 AWL786474 BGH786474 BQD786474 BZZ786474 CJV786474 CTR786474 DDN786474 DNJ786474 DXF786474 EHB786474 EQX786474 FAT786474 FKP786474 FUL786474 GEH786474 GOD786474 GXZ786474 HHV786474 HRR786474 IBN786474 ILJ786474 IVF786474 JFB786474 JOX786474 JYT786474 KIP786474 KSL786474 LCH786474 LMD786474 LVZ786474 MFV786474 MPR786474 MZN786474 NJJ786474 NTF786474 ODB786474 OMX786474 OWT786474 PGP786474 PQL786474 QAH786474 QKD786474 QTZ786474 RDV786474 RNR786474 RXN786474 SHJ786474 SRF786474 TBB786474 TKX786474 TUT786474 UEP786474 UOL786474 UYH786474 VID786474 VRZ786474 WBV786474 WLR786474 WVN786474 F852010 JB852010 SX852010 ACT852010 AMP852010 AWL852010 BGH852010 BQD852010 BZZ852010 CJV852010 CTR852010 DDN852010 DNJ852010 DXF852010 EHB852010 EQX852010 FAT852010 FKP852010 FUL852010 GEH852010 GOD852010 GXZ852010 HHV852010 HRR852010 IBN852010 ILJ852010 IVF852010 JFB852010 JOX852010 JYT852010 KIP852010 KSL852010 LCH852010 LMD852010 LVZ852010 MFV852010 MPR852010 MZN852010 NJJ852010 NTF852010 ODB852010 OMX852010 OWT852010 PGP852010 PQL852010 QAH852010 QKD852010 QTZ852010 RDV852010 RNR852010 RXN852010 SHJ852010 SRF852010 TBB852010 TKX852010 TUT852010 UEP852010 UOL852010 UYH852010 VID852010 VRZ852010 WBV852010 WLR852010 WVN852010 F917546 JB917546 SX917546 ACT917546 AMP917546 AWL917546 BGH917546 BQD917546 BZZ917546 CJV917546 CTR917546 DDN917546 DNJ917546 DXF917546 EHB917546 EQX917546 FAT917546 FKP917546 FUL917546 GEH917546 GOD917546 GXZ917546 HHV917546 HRR917546 IBN917546 ILJ917546 IVF917546 JFB917546 JOX917546 JYT917546 KIP917546 KSL917546 LCH917546 LMD917546 LVZ917546 MFV917546 MPR917546 MZN917546 NJJ917546 NTF917546 ODB917546 OMX917546 OWT917546 PGP917546 PQL917546 QAH917546 QKD917546 QTZ917546 RDV917546 RNR917546 RXN917546 SHJ917546 SRF917546 TBB917546 TKX917546 TUT917546 UEP917546 UOL917546 UYH917546 VID917546 VRZ917546 WBV917546 WLR917546 WVN917546 F983082 JB983082 SX983082 ACT983082 AMP983082 AWL983082 BGH983082 BQD983082 BZZ983082 CJV983082 CTR983082 DDN983082 DNJ983082 DXF983082 EHB983082 EQX983082 FAT983082 FKP983082 FUL983082 GEH983082 GOD983082 GXZ983082 HHV983082 HRR983082 IBN983082 ILJ983082 IVF983082 JFB983082 JOX983082 JYT983082 KIP983082 KSL983082 LCH983082 LMD983082 LVZ983082 MFV983082 MPR983082 MZN983082 NJJ983082 NTF983082 ODB983082 OMX983082 OWT983082 PGP983082 PQL983082 QAH983082 QKD983082 QTZ983082 RDV983082 RNR983082 RXN983082 SHJ983082 SRF983082 TBB983082 TKX983082 TUT983082 UEP983082 UOL983082 UYH983082 VID983082 VRZ983082 WBV983082 WLR983082 WVN983082 F45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WVN983085 F51 JB51 SX51 ACT51 AMP51 AWL51 BGH51 BQD51 BZZ51 CJV51 CTR51 DDN51 DNJ51 DXF51 EHB51 EQX51 FAT51 FKP51 FUL51 GEH51 GOD51 GXZ51 HHV51 HRR51 IBN51 ILJ51 IVF51 JFB51 JOX51 JYT51 KIP51 KSL51 LCH51 LMD51 LVZ51 MFV51 MPR51 MZN51 NJJ51 NTF51 ODB51 OMX51 OWT51 PGP51 PQL51 QAH51 QKD51 QTZ51 RDV51 RNR51 RXN51 SHJ51 SRF51 TBB51 TKX51 TUT51 UEP51 UOL51 UYH51 VID51 VRZ51 WBV51 WLR51 WVN51 F65587 JB65587 SX65587 ACT65587 AMP65587 AWL65587 BGH65587 BQD65587 BZZ65587 CJV65587 CTR65587 DDN65587 DNJ65587 DXF65587 EHB65587 EQX65587 FAT65587 FKP65587 FUL65587 GEH65587 GOD65587 GXZ65587 HHV65587 HRR65587 IBN65587 ILJ65587 IVF65587 JFB65587 JOX65587 JYT65587 KIP65587 KSL65587 LCH65587 LMD65587 LVZ65587 MFV65587 MPR65587 MZN65587 NJJ65587 NTF65587 ODB65587 OMX65587 OWT65587 PGP65587 PQL65587 QAH65587 QKD65587 QTZ65587 RDV65587 RNR65587 RXN65587 SHJ65587 SRF65587 TBB65587 TKX65587 TUT65587 UEP65587 UOL65587 UYH65587 VID65587 VRZ65587 WBV65587 WLR65587 WVN65587 F131123 JB131123 SX131123 ACT131123 AMP131123 AWL131123 BGH131123 BQD131123 BZZ131123 CJV131123 CTR131123 DDN131123 DNJ131123 DXF131123 EHB131123 EQX131123 FAT131123 FKP131123 FUL131123 GEH131123 GOD131123 GXZ131123 HHV131123 HRR131123 IBN131123 ILJ131123 IVF131123 JFB131123 JOX131123 JYT131123 KIP131123 KSL131123 LCH131123 LMD131123 LVZ131123 MFV131123 MPR131123 MZN131123 NJJ131123 NTF131123 ODB131123 OMX131123 OWT131123 PGP131123 PQL131123 QAH131123 QKD131123 QTZ131123 RDV131123 RNR131123 RXN131123 SHJ131123 SRF131123 TBB131123 TKX131123 TUT131123 UEP131123 UOL131123 UYH131123 VID131123 VRZ131123 WBV131123 WLR131123 WVN131123 F196659 JB196659 SX196659 ACT196659 AMP196659 AWL196659 BGH196659 BQD196659 BZZ196659 CJV196659 CTR196659 DDN196659 DNJ196659 DXF196659 EHB196659 EQX196659 FAT196659 FKP196659 FUL196659 GEH196659 GOD196659 GXZ196659 HHV196659 HRR196659 IBN196659 ILJ196659 IVF196659 JFB196659 JOX196659 JYT196659 KIP196659 KSL196659 LCH196659 LMD196659 LVZ196659 MFV196659 MPR196659 MZN196659 NJJ196659 NTF196659 ODB196659 OMX196659 OWT196659 PGP196659 PQL196659 QAH196659 QKD196659 QTZ196659 RDV196659 RNR196659 RXN196659 SHJ196659 SRF196659 TBB196659 TKX196659 TUT196659 UEP196659 UOL196659 UYH196659 VID196659 VRZ196659 WBV196659 WLR196659 WVN196659 F262195 JB262195 SX262195 ACT262195 AMP262195 AWL262195 BGH262195 BQD262195 BZZ262195 CJV262195 CTR262195 DDN262195 DNJ262195 DXF262195 EHB262195 EQX262195 FAT262195 FKP262195 FUL262195 GEH262195 GOD262195 GXZ262195 HHV262195 HRR262195 IBN262195 ILJ262195 IVF262195 JFB262195 JOX262195 JYT262195 KIP262195 KSL262195 LCH262195 LMD262195 LVZ262195 MFV262195 MPR262195 MZN262195 NJJ262195 NTF262195 ODB262195 OMX262195 OWT262195 PGP262195 PQL262195 QAH262195 QKD262195 QTZ262195 RDV262195 RNR262195 RXN262195 SHJ262195 SRF262195 TBB262195 TKX262195 TUT262195 UEP262195 UOL262195 UYH262195 VID262195 VRZ262195 WBV262195 WLR262195 WVN262195 F327731 JB327731 SX327731 ACT327731 AMP327731 AWL327731 BGH327731 BQD327731 BZZ327731 CJV327731 CTR327731 DDN327731 DNJ327731 DXF327731 EHB327731 EQX327731 FAT327731 FKP327731 FUL327731 GEH327731 GOD327731 GXZ327731 HHV327731 HRR327731 IBN327731 ILJ327731 IVF327731 JFB327731 JOX327731 JYT327731 KIP327731 KSL327731 LCH327731 LMD327731 LVZ327731 MFV327731 MPR327731 MZN327731 NJJ327731 NTF327731 ODB327731 OMX327731 OWT327731 PGP327731 PQL327731 QAH327731 QKD327731 QTZ327731 RDV327731 RNR327731 RXN327731 SHJ327731 SRF327731 TBB327731 TKX327731 TUT327731 UEP327731 UOL327731 UYH327731 VID327731 VRZ327731 WBV327731 WLR327731 WVN327731 F393267 JB393267 SX393267 ACT393267 AMP393267 AWL393267 BGH393267 BQD393267 BZZ393267 CJV393267 CTR393267 DDN393267 DNJ393267 DXF393267 EHB393267 EQX393267 FAT393267 FKP393267 FUL393267 GEH393267 GOD393267 GXZ393267 HHV393267 HRR393267 IBN393267 ILJ393267 IVF393267 JFB393267 JOX393267 JYT393267 KIP393267 KSL393267 LCH393267 LMD393267 LVZ393267 MFV393267 MPR393267 MZN393267 NJJ393267 NTF393267 ODB393267 OMX393267 OWT393267 PGP393267 PQL393267 QAH393267 QKD393267 QTZ393267 RDV393267 RNR393267 RXN393267 SHJ393267 SRF393267 TBB393267 TKX393267 TUT393267 UEP393267 UOL393267 UYH393267 VID393267 VRZ393267 WBV393267 WLR393267 WVN393267 F458803 JB458803 SX458803 ACT458803 AMP458803 AWL458803 BGH458803 BQD458803 BZZ458803 CJV458803 CTR458803 DDN458803 DNJ458803 DXF458803 EHB458803 EQX458803 FAT458803 FKP458803 FUL458803 GEH458803 GOD458803 GXZ458803 HHV458803 HRR458803 IBN458803 ILJ458803 IVF458803 JFB458803 JOX458803 JYT458803 KIP458803 KSL458803 LCH458803 LMD458803 LVZ458803 MFV458803 MPR458803 MZN458803 NJJ458803 NTF458803 ODB458803 OMX458803 OWT458803 PGP458803 PQL458803 QAH458803 QKD458803 QTZ458803 RDV458803 RNR458803 RXN458803 SHJ458803 SRF458803 TBB458803 TKX458803 TUT458803 UEP458803 UOL458803 UYH458803 VID458803 VRZ458803 WBV458803 WLR458803 WVN458803 F524339 JB524339 SX524339 ACT524339 AMP524339 AWL524339 BGH524339 BQD524339 BZZ524339 CJV524339 CTR524339 DDN524339 DNJ524339 DXF524339 EHB524339 EQX524339 FAT524339 FKP524339 FUL524339 GEH524339 GOD524339 GXZ524339 HHV524339 HRR524339 IBN524339 ILJ524339 IVF524339 JFB524339 JOX524339 JYT524339 KIP524339 KSL524339 LCH524339 LMD524339 LVZ524339 MFV524339 MPR524339 MZN524339 NJJ524339 NTF524339 ODB524339 OMX524339 OWT524339 PGP524339 PQL524339 QAH524339 QKD524339 QTZ524339 RDV524339 RNR524339 RXN524339 SHJ524339 SRF524339 TBB524339 TKX524339 TUT524339 UEP524339 UOL524339 UYH524339 VID524339 VRZ524339 WBV524339 WLR524339 WVN524339 F589875 JB589875 SX589875 ACT589875 AMP589875 AWL589875 BGH589875 BQD589875 BZZ589875 CJV589875 CTR589875 DDN589875 DNJ589875 DXF589875 EHB589875 EQX589875 FAT589875 FKP589875 FUL589875 GEH589875 GOD589875 GXZ589875 HHV589875 HRR589875 IBN589875 ILJ589875 IVF589875 JFB589875 JOX589875 JYT589875 KIP589875 KSL589875 LCH589875 LMD589875 LVZ589875 MFV589875 MPR589875 MZN589875 NJJ589875 NTF589875 ODB589875 OMX589875 OWT589875 PGP589875 PQL589875 QAH589875 QKD589875 QTZ589875 RDV589875 RNR589875 RXN589875 SHJ589875 SRF589875 TBB589875 TKX589875 TUT589875 UEP589875 UOL589875 UYH589875 VID589875 VRZ589875 WBV589875 WLR589875 WVN589875 F655411 JB655411 SX655411 ACT655411 AMP655411 AWL655411 BGH655411 BQD655411 BZZ655411 CJV655411 CTR655411 DDN655411 DNJ655411 DXF655411 EHB655411 EQX655411 FAT655411 FKP655411 FUL655411 GEH655411 GOD655411 GXZ655411 HHV655411 HRR655411 IBN655411 ILJ655411 IVF655411 JFB655411 JOX655411 JYT655411 KIP655411 KSL655411 LCH655411 LMD655411 LVZ655411 MFV655411 MPR655411 MZN655411 NJJ655411 NTF655411 ODB655411 OMX655411 OWT655411 PGP655411 PQL655411 QAH655411 QKD655411 QTZ655411 RDV655411 RNR655411 RXN655411 SHJ655411 SRF655411 TBB655411 TKX655411 TUT655411 UEP655411 UOL655411 UYH655411 VID655411 VRZ655411 WBV655411 WLR655411 WVN655411 F720947 JB720947 SX720947 ACT720947 AMP720947 AWL720947 BGH720947 BQD720947 BZZ720947 CJV720947 CTR720947 DDN720947 DNJ720947 DXF720947 EHB720947 EQX720947 FAT720947 FKP720947 FUL720947 GEH720947 GOD720947 GXZ720947 HHV720947 HRR720947 IBN720947 ILJ720947 IVF720947 JFB720947 JOX720947 JYT720947 KIP720947 KSL720947 LCH720947 LMD720947 LVZ720947 MFV720947 MPR720947 MZN720947 NJJ720947 NTF720947 ODB720947 OMX720947 OWT720947 PGP720947 PQL720947 QAH720947 QKD720947 QTZ720947 RDV720947 RNR720947 RXN720947 SHJ720947 SRF720947 TBB720947 TKX720947 TUT720947 UEP720947 UOL720947 UYH720947 VID720947 VRZ720947 WBV720947 WLR720947 WVN720947 F786483 JB786483 SX786483 ACT786483 AMP786483 AWL786483 BGH786483 BQD786483 BZZ786483 CJV786483 CTR786483 DDN786483 DNJ786483 DXF786483 EHB786483 EQX786483 FAT786483 FKP786483 FUL786483 GEH786483 GOD786483 GXZ786483 HHV786483 HRR786483 IBN786483 ILJ786483 IVF786483 JFB786483 JOX786483 JYT786483 KIP786483 KSL786483 LCH786483 LMD786483 LVZ786483 MFV786483 MPR786483 MZN786483 NJJ786483 NTF786483 ODB786483 OMX786483 OWT786483 PGP786483 PQL786483 QAH786483 QKD786483 QTZ786483 RDV786483 RNR786483 RXN786483 SHJ786483 SRF786483 TBB786483 TKX786483 TUT786483 UEP786483 UOL786483 UYH786483 VID786483 VRZ786483 WBV786483 WLR786483 WVN786483 F852019 JB852019 SX852019 ACT852019 AMP852019 AWL852019 BGH852019 BQD852019 BZZ852019 CJV852019 CTR852019 DDN852019 DNJ852019 DXF852019 EHB852019 EQX852019 FAT852019 FKP852019 FUL852019 GEH852019 GOD852019 GXZ852019 HHV852019 HRR852019 IBN852019 ILJ852019 IVF852019 JFB852019 JOX852019 JYT852019 KIP852019 KSL852019 LCH852019 LMD852019 LVZ852019 MFV852019 MPR852019 MZN852019 NJJ852019 NTF852019 ODB852019 OMX852019 OWT852019 PGP852019 PQL852019 QAH852019 QKD852019 QTZ852019 RDV852019 RNR852019 RXN852019 SHJ852019 SRF852019 TBB852019 TKX852019 TUT852019 UEP852019 UOL852019 UYH852019 VID852019 VRZ852019 WBV852019 WLR852019 WVN852019 F917555 JB917555 SX917555 ACT917555 AMP917555 AWL917555 BGH917555 BQD917555 BZZ917555 CJV917555 CTR917555 DDN917555 DNJ917555 DXF917555 EHB917555 EQX917555 FAT917555 FKP917555 FUL917555 GEH917555 GOD917555 GXZ917555 HHV917555 HRR917555 IBN917555 ILJ917555 IVF917555 JFB917555 JOX917555 JYT917555 KIP917555 KSL917555 LCH917555 LMD917555 LVZ917555 MFV917555 MPR917555 MZN917555 NJJ917555 NTF917555 ODB917555 OMX917555 OWT917555 PGP917555 PQL917555 QAH917555 QKD917555 QTZ917555 RDV917555 RNR917555 RXN917555 SHJ917555 SRF917555 TBB917555 TKX917555 TUT917555 UEP917555 UOL917555 UYH917555 VID917555 VRZ917555 WBV917555 WLR917555 WVN917555 F983091 JB983091 SX983091 ACT983091 AMP983091 AWL983091 BGH983091 BQD983091 BZZ983091 CJV983091 CTR983091 DDN983091 DNJ983091 DXF983091 EHB983091 EQX983091 FAT983091 FKP983091 FUL983091 GEH983091 GOD983091 GXZ983091 HHV983091 HRR983091 IBN983091 ILJ983091 IVF983091 JFB983091 JOX983091 JYT983091 KIP983091 KSL983091 LCH983091 LMD983091 LVZ983091 MFV983091 MPR983091 MZN983091 NJJ983091 NTF983091 ODB983091 OMX983091 OWT983091 PGP983091 PQL983091 QAH983091 QKD983091 QTZ983091 RDV983091 RNR983091 RXN983091 SHJ983091 SRF983091 TBB983091 TKX983091 TUT983091 UEP983091 UOL983091 UYH983091 VID983091 VRZ983091 WBV983091 WLR983091 WVN983091 F33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F36 JB36 SX36 ACT36 AMP36 AWL36 BGH36 BQD36 BZZ36 CJV36 CTR36 DDN36 DNJ36 DXF36 EHB36 EQX36 FAT36 FKP36 FUL36 GEH36 GOD36 GXZ36 HHV36 HRR36 IBN36 ILJ36 IVF36 JFB36 JOX36 JYT36 KIP36 KSL36 LCH36 LMD36 LVZ36 MFV36 MPR36 MZN36 NJJ36 NTF36 ODB36 OMX36 OWT36 PGP36 PQL36 QAH36 QKD36 QTZ36 RDV36 RNR36 RXN36 SHJ36 SRF36 TBB36 TKX36 TUT36 UEP36 UOL36 UYH36 VID36 VRZ36 WBV36 WLR36 WVN36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VRZ983076 WBV983076 WLR983076 WVN983076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F65584 JB65584 SX65584 ACT65584 AMP65584 AWL65584 BGH65584 BQD65584 BZZ65584 CJV65584 CTR65584 DDN65584 DNJ65584 DXF65584 EHB65584 EQX65584 FAT65584 FKP65584 FUL65584 GEH65584 GOD65584 GXZ65584 HHV65584 HRR65584 IBN65584 ILJ65584 IVF65584 JFB65584 JOX65584 JYT65584 KIP65584 KSL65584 LCH65584 LMD65584 LVZ65584 MFV65584 MPR65584 MZN65584 NJJ65584 NTF65584 ODB65584 OMX65584 OWT65584 PGP65584 PQL65584 QAH65584 QKD65584 QTZ65584 RDV65584 RNR65584 RXN65584 SHJ65584 SRF65584 TBB65584 TKX65584 TUT65584 UEP65584 UOL65584 UYH65584 VID65584 VRZ65584 WBV65584 WLR65584 WVN65584 F131120 JB131120 SX131120 ACT131120 AMP131120 AWL131120 BGH131120 BQD131120 BZZ131120 CJV131120 CTR131120 DDN131120 DNJ131120 DXF131120 EHB131120 EQX131120 FAT131120 FKP131120 FUL131120 GEH131120 GOD131120 GXZ131120 HHV131120 HRR131120 IBN131120 ILJ131120 IVF131120 JFB131120 JOX131120 JYT131120 KIP131120 KSL131120 LCH131120 LMD131120 LVZ131120 MFV131120 MPR131120 MZN131120 NJJ131120 NTF131120 ODB131120 OMX131120 OWT131120 PGP131120 PQL131120 QAH131120 QKD131120 QTZ131120 RDV131120 RNR131120 RXN131120 SHJ131120 SRF131120 TBB131120 TKX131120 TUT131120 UEP131120 UOL131120 UYH131120 VID131120 VRZ131120 WBV131120 WLR131120 WVN131120 F196656 JB196656 SX196656 ACT196656 AMP196656 AWL196656 BGH196656 BQD196656 BZZ196656 CJV196656 CTR196656 DDN196656 DNJ196656 DXF196656 EHB196656 EQX196656 FAT196656 FKP196656 FUL196656 GEH196656 GOD196656 GXZ196656 HHV196656 HRR196656 IBN196656 ILJ196656 IVF196656 JFB196656 JOX196656 JYT196656 KIP196656 KSL196656 LCH196656 LMD196656 LVZ196656 MFV196656 MPR196656 MZN196656 NJJ196656 NTF196656 ODB196656 OMX196656 OWT196656 PGP196656 PQL196656 QAH196656 QKD196656 QTZ196656 RDV196656 RNR196656 RXN196656 SHJ196656 SRF196656 TBB196656 TKX196656 TUT196656 UEP196656 UOL196656 UYH196656 VID196656 VRZ196656 WBV196656 WLR196656 WVN196656 F262192 JB262192 SX262192 ACT262192 AMP262192 AWL262192 BGH262192 BQD262192 BZZ262192 CJV262192 CTR262192 DDN262192 DNJ262192 DXF262192 EHB262192 EQX262192 FAT262192 FKP262192 FUL262192 GEH262192 GOD262192 GXZ262192 HHV262192 HRR262192 IBN262192 ILJ262192 IVF262192 JFB262192 JOX262192 JYT262192 KIP262192 KSL262192 LCH262192 LMD262192 LVZ262192 MFV262192 MPR262192 MZN262192 NJJ262192 NTF262192 ODB262192 OMX262192 OWT262192 PGP262192 PQL262192 QAH262192 QKD262192 QTZ262192 RDV262192 RNR262192 RXN262192 SHJ262192 SRF262192 TBB262192 TKX262192 TUT262192 UEP262192 UOL262192 UYH262192 VID262192 VRZ262192 WBV262192 WLR262192 WVN262192 F327728 JB327728 SX327728 ACT327728 AMP327728 AWL327728 BGH327728 BQD327728 BZZ327728 CJV327728 CTR327728 DDN327728 DNJ327728 DXF327728 EHB327728 EQX327728 FAT327728 FKP327728 FUL327728 GEH327728 GOD327728 GXZ327728 HHV327728 HRR327728 IBN327728 ILJ327728 IVF327728 JFB327728 JOX327728 JYT327728 KIP327728 KSL327728 LCH327728 LMD327728 LVZ327728 MFV327728 MPR327728 MZN327728 NJJ327728 NTF327728 ODB327728 OMX327728 OWT327728 PGP327728 PQL327728 QAH327728 QKD327728 QTZ327728 RDV327728 RNR327728 RXN327728 SHJ327728 SRF327728 TBB327728 TKX327728 TUT327728 UEP327728 UOL327728 UYH327728 VID327728 VRZ327728 WBV327728 WLR327728 WVN327728 F393264 JB393264 SX393264 ACT393264 AMP393264 AWL393264 BGH393264 BQD393264 BZZ393264 CJV393264 CTR393264 DDN393264 DNJ393264 DXF393264 EHB393264 EQX393264 FAT393264 FKP393264 FUL393264 GEH393264 GOD393264 GXZ393264 HHV393264 HRR393264 IBN393264 ILJ393264 IVF393264 JFB393264 JOX393264 JYT393264 KIP393264 KSL393264 LCH393264 LMD393264 LVZ393264 MFV393264 MPR393264 MZN393264 NJJ393264 NTF393264 ODB393264 OMX393264 OWT393264 PGP393264 PQL393264 QAH393264 QKD393264 QTZ393264 RDV393264 RNR393264 RXN393264 SHJ393264 SRF393264 TBB393264 TKX393264 TUT393264 UEP393264 UOL393264 UYH393264 VID393264 VRZ393264 WBV393264 WLR393264 WVN393264 F458800 JB458800 SX458800 ACT458800 AMP458800 AWL458800 BGH458800 BQD458800 BZZ458800 CJV458800 CTR458800 DDN458800 DNJ458800 DXF458800 EHB458800 EQX458800 FAT458800 FKP458800 FUL458800 GEH458800 GOD458800 GXZ458800 HHV458800 HRR458800 IBN458800 ILJ458800 IVF458800 JFB458800 JOX458800 JYT458800 KIP458800 KSL458800 LCH458800 LMD458800 LVZ458800 MFV458800 MPR458800 MZN458800 NJJ458800 NTF458800 ODB458800 OMX458800 OWT458800 PGP458800 PQL458800 QAH458800 QKD458800 QTZ458800 RDV458800 RNR458800 RXN458800 SHJ458800 SRF458800 TBB458800 TKX458800 TUT458800 UEP458800 UOL458800 UYH458800 VID458800 VRZ458800 WBV458800 WLR458800 WVN458800 F524336 JB524336 SX524336 ACT524336 AMP524336 AWL524336 BGH524336 BQD524336 BZZ524336 CJV524336 CTR524336 DDN524336 DNJ524336 DXF524336 EHB524336 EQX524336 FAT524336 FKP524336 FUL524336 GEH524336 GOD524336 GXZ524336 HHV524336 HRR524336 IBN524336 ILJ524336 IVF524336 JFB524336 JOX524336 JYT524336 KIP524336 KSL524336 LCH524336 LMD524336 LVZ524336 MFV524336 MPR524336 MZN524336 NJJ524336 NTF524336 ODB524336 OMX524336 OWT524336 PGP524336 PQL524336 QAH524336 QKD524336 QTZ524336 RDV524336 RNR524336 RXN524336 SHJ524336 SRF524336 TBB524336 TKX524336 TUT524336 UEP524336 UOL524336 UYH524336 VID524336 VRZ524336 WBV524336 WLR524336 WVN524336 F589872 JB589872 SX589872 ACT589872 AMP589872 AWL589872 BGH589872 BQD589872 BZZ589872 CJV589872 CTR589872 DDN589872 DNJ589872 DXF589872 EHB589872 EQX589872 FAT589872 FKP589872 FUL589872 GEH589872 GOD589872 GXZ589872 HHV589872 HRR589872 IBN589872 ILJ589872 IVF589872 JFB589872 JOX589872 JYT589872 KIP589872 KSL589872 LCH589872 LMD589872 LVZ589872 MFV589872 MPR589872 MZN589872 NJJ589872 NTF589872 ODB589872 OMX589872 OWT589872 PGP589872 PQL589872 QAH589872 QKD589872 QTZ589872 RDV589872 RNR589872 RXN589872 SHJ589872 SRF589872 TBB589872 TKX589872 TUT589872 UEP589872 UOL589872 UYH589872 VID589872 VRZ589872 WBV589872 WLR589872 WVN589872 F655408 JB655408 SX655408 ACT655408 AMP655408 AWL655408 BGH655408 BQD655408 BZZ655408 CJV655408 CTR655408 DDN655408 DNJ655408 DXF655408 EHB655408 EQX655408 FAT655408 FKP655408 FUL655408 GEH655408 GOD655408 GXZ655408 HHV655408 HRR655408 IBN655408 ILJ655408 IVF655408 JFB655408 JOX655408 JYT655408 KIP655408 KSL655408 LCH655408 LMD655408 LVZ655408 MFV655408 MPR655408 MZN655408 NJJ655408 NTF655408 ODB655408 OMX655408 OWT655408 PGP655408 PQL655408 QAH655408 QKD655408 QTZ655408 RDV655408 RNR655408 RXN655408 SHJ655408 SRF655408 TBB655408 TKX655408 TUT655408 UEP655408 UOL655408 UYH655408 VID655408 VRZ655408 WBV655408 WLR655408 WVN655408 F720944 JB720944 SX720944 ACT720944 AMP720944 AWL720944 BGH720944 BQD720944 BZZ720944 CJV720944 CTR720944 DDN720944 DNJ720944 DXF720944 EHB720944 EQX720944 FAT720944 FKP720944 FUL720944 GEH720944 GOD720944 GXZ720944 HHV720944 HRR720944 IBN720944 ILJ720944 IVF720944 JFB720944 JOX720944 JYT720944 KIP720944 KSL720944 LCH720944 LMD720944 LVZ720944 MFV720944 MPR720944 MZN720944 NJJ720944 NTF720944 ODB720944 OMX720944 OWT720944 PGP720944 PQL720944 QAH720944 QKD720944 QTZ720944 RDV720944 RNR720944 RXN720944 SHJ720944 SRF720944 TBB720944 TKX720944 TUT720944 UEP720944 UOL720944 UYH720944 VID720944 VRZ720944 WBV720944 WLR720944 WVN720944 F786480 JB786480 SX786480 ACT786480 AMP786480 AWL786480 BGH786480 BQD786480 BZZ786480 CJV786480 CTR786480 DDN786480 DNJ786480 DXF786480 EHB786480 EQX786480 FAT786480 FKP786480 FUL786480 GEH786480 GOD786480 GXZ786480 HHV786480 HRR786480 IBN786480 ILJ786480 IVF786480 JFB786480 JOX786480 JYT786480 KIP786480 KSL786480 LCH786480 LMD786480 LVZ786480 MFV786480 MPR786480 MZN786480 NJJ786480 NTF786480 ODB786480 OMX786480 OWT786480 PGP786480 PQL786480 QAH786480 QKD786480 QTZ786480 RDV786480 RNR786480 RXN786480 SHJ786480 SRF786480 TBB786480 TKX786480 TUT786480 UEP786480 UOL786480 UYH786480 VID786480 VRZ786480 WBV786480 WLR786480 WVN786480 F852016 JB852016 SX852016 ACT852016 AMP852016 AWL852016 BGH852016 BQD852016 BZZ852016 CJV852016 CTR852016 DDN852016 DNJ852016 DXF852016 EHB852016 EQX852016 FAT852016 FKP852016 FUL852016 GEH852016 GOD852016 GXZ852016 HHV852016 HRR852016 IBN852016 ILJ852016 IVF852016 JFB852016 JOX852016 JYT852016 KIP852016 KSL852016 LCH852016 LMD852016 LVZ852016 MFV852016 MPR852016 MZN852016 NJJ852016 NTF852016 ODB852016 OMX852016 OWT852016 PGP852016 PQL852016 QAH852016 QKD852016 QTZ852016 RDV852016 RNR852016 RXN852016 SHJ852016 SRF852016 TBB852016 TKX852016 TUT852016 UEP852016 UOL852016 UYH852016 VID852016 VRZ852016 WBV852016 WLR852016 WVN852016 F917552 JB917552 SX917552 ACT917552 AMP917552 AWL917552 BGH917552 BQD917552 BZZ917552 CJV917552 CTR917552 DDN917552 DNJ917552 DXF917552 EHB917552 EQX917552 FAT917552 FKP917552 FUL917552 GEH917552 GOD917552 GXZ917552 HHV917552 HRR917552 IBN917552 ILJ917552 IVF917552 JFB917552 JOX917552 JYT917552 KIP917552 KSL917552 LCH917552 LMD917552 LVZ917552 MFV917552 MPR917552 MZN917552 NJJ917552 NTF917552 ODB917552 OMX917552 OWT917552 PGP917552 PQL917552 QAH917552 QKD917552 QTZ917552 RDV917552 RNR917552 RXN917552 SHJ917552 SRF917552 TBB917552 TKX917552 TUT917552 UEP917552 UOL917552 UYH917552 VID917552 VRZ917552 WBV917552 WLR917552 WVN917552 F983088 JB983088 SX983088 ACT983088 AMP983088 AWL983088 BGH983088 BQD983088 BZZ983088 CJV983088 CTR983088 DDN983088 DNJ983088 DXF983088 EHB983088 EQX983088 FAT983088 FKP983088 FUL983088 GEH983088 GOD983088 GXZ983088 HHV983088 HRR983088 IBN983088 ILJ983088 IVF983088 JFB983088 JOX983088 JYT983088 KIP983088 KSL983088 LCH983088 LMD983088 LVZ983088 MFV983088 MPR983088 MZN983088 NJJ983088 NTF983088 ODB983088 OMX983088 OWT983088 PGP983088 PQL983088 QAH983088 QKD983088 QTZ983088 RDV983088 RNR983088 RXN983088 SHJ983088 SRF983088 TBB983088 TKX983088 TUT983088 UEP983088 UOL983088 UYH983088 VID983088 VRZ983088 WBV983088 WLR983088 WVN983088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8"/>
  <sheetViews>
    <sheetView workbookViewId="0">
      <selection activeCell="E9" sqref="E9"/>
    </sheetView>
  </sheetViews>
  <sheetFormatPr defaultRowHeight="15.75" x14ac:dyDescent="0.25"/>
  <cols>
    <col min="1" max="1" width="10.25" style="54" customWidth="1"/>
    <col min="2" max="2" width="19.625" style="123" customWidth="1"/>
    <col min="3" max="3" width="47" style="54" customWidth="1"/>
    <col min="4" max="4" width="47.375" style="54" customWidth="1"/>
    <col min="5" max="5" width="54.875" style="54" customWidth="1"/>
    <col min="6" max="16384" width="9" style="1"/>
  </cols>
  <sheetData>
    <row r="1" spans="1:5" ht="47.25" x14ac:dyDescent="0.25">
      <c r="A1" s="51" t="s">
        <v>351</v>
      </c>
      <c r="B1" s="121" t="s">
        <v>463</v>
      </c>
      <c r="C1" s="124" t="s">
        <v>179</v>
      </c>
      <c r="D1" s="124" t="s">
        <v>470</v>
      </c>
      <c r="E1" s="124" t="s">
        <v>356</v>
      </c>
    </row>
    <row r="2" spans="1:5" ht="63.75" x14ac:dyDescent="0.25">
      <c r="A2" s="52" t="s">
        <v>6</v>
      </c>
      <c r="B2" s="122" t="s">
        <v>467</v>
      </c>
      <c r="C2" s="53" t="s">
        <v>180</v>
      </c>
      <c r="D2" s="53" t="s">
        <v>185</v>
      </c>
      <c r="E2" s="53" t="s">
        <v>186</v>
      </c>
    </row>
    <row r="3" spans="1:5" x14ac:dyDescent="0.25">
      <c r="A3" s="52"/>
      <c r="B3" s="122" t="s">
        <v>454</v>
      </c>
      <c r="C3" s="53" t="s">
        <v>187</v>
      </c>
      <c r="D3" s="53" t="s">
        <v>188</v>
      </c>
      <c r="E3" s="53" t="s">
        <v>189</v>
      </c>
    </row>
    <row r="4" spans="1:5" ht="38.25" x14ac:dyDescent="0.25">
      <c r="A4" s="52" t="s">
        <v>72</v>
      </c>
      <c r="B4" s="122" t="s">
        <v>452</v>
      </c>
      <c r="C4" s="53" t="s">
        <v>187</v>
      </c>
      <c r="D4" s="53" t="s">
        <v>191</v>
      </c>
      <c r="E4" s="53" t="s">
        <v>192</v>
      </c>
    </row>
    <row r="5" spans="1:5" x14ac:dyDescent="0.25">
      <c r="A5" s="52"/>
      <c r="B5" s="122" t="s">
        <v>454</v>
      </c>
      <c r="C5" s="53" t="s">
        <v>187</v>
      </c>
      <c r="D5" s="53" t="s">
        <v>191</v>
      </c>
      <c r="E5" s="53" t="s">
        <v>193</v>
      </c>
    </row>
    <row r="6" spans="1:5" x14ac:dyDescent="0.25">
      <c r="A6" s="52"/>
      <c r="B6" s="122" t="s">
        <v>453</v>
      </c>
      <c r="C6" s="53" t="s">
        <v>187</v>
      </c>
      <c r="D6" s="53" t="s">
        <v>194</v>
      </c>
      <c r="E6" s="53" t="s">
        <v>184</v>
      </c>
    </row>
    <row r="7" spans="1:5" ht="63.75" x14ac:dyDescent="0.25">
      <c r="A7" s="52"/>
      <c r="B7" s="122" t="s">
        <v>469</v>
      </c>
      <c r="C7" s="53" t="s">
        <v>183</v>
      </c>
      <c r="D7" s="53" t="s">
        <v>190</v>
      </c>
      <c r="E7" s="53" t="s">
        <v>195</v>
      </c>
    </row>
    <row r="8" spans="1:5" ht="76.5" x14ac:dyDescent="0.25">
      <c r="A8" s="52"/>
      <c r="B8" s="122" t="s">
        <v>466</v>
      </c>
      <c r="C8" s="53" t="s">
        <v>196</v>
      </c>
      <c r="D8" s="53" t="s">
        <v>197</v>
      </c>
      <c r="E8" s="53" t="s">
        <v>184</v>
      </c>
    </row>
    <row r="9" spans="1:5" ht="331.5" x14ac:dyDescent="0.25">
      <c r="A9" s="52" t="s">
        <v>104</v>
      </c>
      <c r="B9" s="122" t="s">
        <v>453</v>
      </c>
      <c r="C9" s="53" t="s">
        <v>187</v>
      </c>
      <c r="D9" s="53" t="s">
        <v>199</v>
      </c>
      <c r="E9" s="53" t="s">
        <v>200</v>
      </c>
    </row>
    <row r="10" spans="1:5" ht="63.75" x14ac:dyDescent="0.25">
      <c r="A10" s="52"/>
      <c r="B10" s="122" t="s">
        <v>455</v>
      </c>
      <c r="C10" s="53" t="s">
        <v>187</v>
      </c>
      <c r="D10" s="53" t="s">
        <v>199</v>
      </c>
      <c r="E10" s="53" t="s">
        <v>201</v>
      </c>
    </row>
    <row r="11" spans="1:5" ht="25.5" x14ac:dyDescent="0.25">
      <c r="A11" s="52"/>
      <c r="B11" s="122" t="s">
        <v>452</v>
      </c>
      <c r="C11" s="53" t="s">
        <v>187</v>
      </c>
      <c r="D11" s="53" t="s">
        <v>202</v>
      </c>
      <c r="E11" s="53" t="s">
        <v>203</v>
      </c>
    </row>
    <row r="12" spans="1:5" ht="153" x14ac:dyDescent="0.25">
      <c r="A12" s="52"/>
      <c r="B12" s="122" t="s">
        <v>451</v>
      </c>
      <c r="C12" s="53" t="s">
        <v>187</v>
      </c>
      <c r="D12" s="53" t="s">
        <v>202</v>
      </c>
      <c r="E12" s="53" t="s">
        <v>204</v>
      </c>
    </row>
    <row r="13" spans="1:5" x14ac:dyDescent="0.25">
      <c r="A13" s="52"/>
      <c r="B13" s="122" t="s">
        <v>454</v>
      </c>
      <c r="C13" s="53" t="s">
        <v>187</v>
      </c>
      <c r="D13" s="53" t="s">
        <v>202</v>
      </c>
      <c r="E13" s="53" t="s">
        <v>205</v>
      </c>
    </row>
    <row r="14" spans="1:5" x14ac:dyDescent="0.25">
      <c r="A14" s="52" t="s">
        <v>84</v>
      </c>
      <c r="B14" s="122" t="s">
        <v>459</v>
      </c>
      <c r="C14" s="53" t="s">
        <v>187</v>
      </c>
      <c r="D14" s="53" t="s">
        <v>184</v>
      </c>
      <c r="E14" s="53" t="s">
        <v>207</v>
      </c>
    </row>
    <row r="15" spans="1:5" ht="51" x14ac:dyDescent="0.25">
      <c r="A15" s="52" t="s">
        <v>45</v>
      </c>
      <c r="B15" s="122" t="s">
        <v>462</v>
      </c>
      <c r="C15" s="53"/>
      <c r="D15" s="53" t="s">
        <v>202</v>
      </c>
      <c r="E15" s="53" t="s">
        <v>208</v>
      </c>
    </row>
    <row r="16" spans="1:5" ht="89.25" x14ac:dyDescent="0.25">
      <c r="A16" s="52"/>
      <c r="B16" s="122" t="s">
        <v>453</v>
      </c>
      <c r="C16" s="53"/>
      <c r="D16" s="53" t="s">
        <v>202</v>
      </c>
      <c r="E16" s="53" t="s">
        <v>209</v>
      </c>
    </row>
    <row r="17" spans="1:5" ht="38.25" x14ac:dyDescent="0.25">
      <c r="A17" s="52"/>
      <c r="B17" s="122" t="s">
        <v>454</v>
      </c>
      <c r="C17" s="53"/>
      <c r="D17" s="53" t="s">
        <v>202</v>
      </c>
      <c r="E17" s="53" t="s">
        <v>210</v>
      </c>
    </row>
    <row r="18" spans="1:5" ht="63.75" x14ac:dyDescent="0.25">
      <c r="A18" s="52" t="s">
        <v>52</v>
      </c>
      <c r="B18" s="122" t="s">
        <v>452</v>
      </c>
      <c r="C18" s="53" t="s">
        <v>187</v>
      </c>
      <c r="D18" s="53" t="s">
        <v>191</v>
      </c>
      <c r="E18" s="53" t="s">
        <v>211</v>
      </c>
    </row>
    <row r="19" spans="1:5" ht="25.5" x14ac:dyDescent="0.25">
      <c r="A19" s="52"/>
      <c r="B19" s="122" t="s">
        <v>454</v>
      </c>
      <c r="C19" s="53" t="s">
        <v>187</v>
      </c>
      <c r="D19" s="53" t="s">
        <v>191</v>
      </c>
      <c r="E19" s="53" t="s">
        <v>212</v>
      </c>
    </row>
    <row r="20" spans="1:5" ht="63.75" x14ac:dyDescent="0.25">
      <c r="A20" s="52"/>
      <c r="B20" s="122" t="s">
        <v>469</v>
      </c>
      <c r="C20" s="53" t="s">
        <v>183</v>
      </c>
      <c r="D20" s="53" t="s">
        <v>181</v>
      </c>
      <c r="E20" s="53" t="s">
        <v>213</v>
      </c>
    </row>
    <row r="21" spans="1:5" ht="38.25" x14ac:dyDescent="0.25">
      <c r="A21" s="52"/>
      <c r="B21" s="122" t="s">
        <v>466</v>
      </c>
      <c r="C21" s="53" t="s">
        <v>196</v>
      </c>
      <c r="D21" s="53" t="s">
        <v>214</v>
      </c>
      <c r="E21" s="53" t="s">
        <v>184</v>
      </c>
    </row>
    <row r="22" spans="1:5" ht="76.5" x14ac:dyDescent="0.25">
      <c r="A22" s="52" t="s">
        <v>24</v>
      </c>
      <c r="B22" s="122" t="s">
        <v>459</v>
      </c>
      <c r="C22" s="53" t="s">
        <v>187</v>
      </c>
      <c r="D22" s="53" t="s">
        <v>191</v>
      </c>
      <c r="E22" s="53" t="s">
        <v>217</v>
      </c>
    </row>
    <row r="23" spans="1:5" ht="25.5" x14ac:dyDescent="0.25">
      <c r="A23" s="52"/>
      <c r="B23" s="122" t="s">
        <v>461</v>
      </c>
      <c r="C23" s="53" t="s">
        <v>187</v>
      </c>
      <c r="D23" s="53" t="s">
        <v>191</v>
      </c>
      <c r="E23" s="53" t="s">
        <v>218</v>
      </c>
    </row>
    <row r="24" spans="1:5" ht="25.5" x14ac:dyDescent="0.25">
      <c r="A24" s="52"/>
      <c r="B24" s="122" t="s">
        <v>455</v>
      </c>
      <c r="C24" s="53" t="s">
        <v>187</v>
      </c>
      <c r="D24" s="53" t="s">
        <v>191</v>
      </c>
      <c r="E24" s="53" t="s">
        <v>219</v>
      </c>
    </row>
    <row r="25" spans="1:5" ht="25.5" x14ac:dyDescent="0.25">
      <c r="A25" s="52"/>
      <c r="B25" s="122" t="s">
        <v>454</v>
      </c>
      <c r="C25" s="53" t="s">
        <v>187</v>
      </c>
      <c r="D25" s="53" t="s">
        <v>191</v>
      </c>
      <c r="E25" s="53" t="s">
        <v>220</v>
      </c>
    </row>
    <row r="26" spans="1:5" ht="25.5" x14ac:dyDescent="0.25">
      <c r="A26" s="52"/>
      <c r="B26" s="122" t="s">
        <v>453</v>
      </c>
      <c r="C26" s="53" t="s">
        <v>187</v>
      </c>
      <c r="D26" s="53" t="s">
        <v>191</v>
      </c>
      <c r="E26" s="53" t="s">
        <v>221</v>
      </c>
    </row>
    <row r="27" spans="1:5" x14ac:dyDescent="0.25">
      <c r="A27" s="52"/>
      <c r="B27" s="122" t="s">
        <v>456</v>
      </c>
      <c r="C27" s="53" t="s">
        <v>187</v>
      </c>
      <c r="D27" s="53" t="s">
        <v>191</v>
      </c>
      <c r="E27" s="53" t="s">
        <v>222</v>
      </c>
    </row>
    <row r="28" spans="1:5" ht="25.5" x14ac:dyDescent="0.25">
      <c r="A28" s="52"/>
      <c r="B28" s="122" t="s">
        <v>458</v>
      </c>
      <c r="C28" s="53" t="s">
        <v>187</v>
      </c>
      <c r="D28" s="53" t="s">
        <v>191</v>
      </c>
      <c r="E28" s="53" t="s">
        <v>223</v>
      </c>
    </row>
    <row r="29" spans="1:5" ht="25.5" x14ac:dyDescent="0.25">
      <c r="A29" s="52"/>
      <c r="B29" s="122" t="s">
        <v>452</v>
      </c>
      <c r="C29" s="53" t="s">
        <v>187</v>
      </c>
      <c r="D29" s="53" t="s">
        <v>191</v>
      </c>
      <c r="E29" s="53" t="s">
        <v>224</v>
      </c>
    </row>
    <row r="30" spans="1:5" ht="25.5" x14ac:dyDescent="0.25">
      <c r="A30" s="52"/>
      <c r="B30" s="122" t="s">
        <v>460</v>
      </c>
      <c r="C30" s="53" t="s">
        <v>187</v>
      </c>
      <c r="D30" s="53" t="s">
        <v>191</v>
      </c>
      <c r="E30" s="53" t="s">
        <v>225</v>
      </c>
    </row>
    <row r="31" spans="1:5" ht="25.5" x14ac:dyDescent="0.25">
      <c r="A31" s="52"/>
      <c r="B31" s="122" t="s">
        <v>451</v>
      </c>
      <c r="C31" s="53" t="s">
        <v>187</v>
      </c>
      <c r="D31" s="53" t="s">
        <v>191</v>
      </c>
      <c r="E31" s="53" t="s">
        <v>226</v>
      </c>
    </row>
    <row r="32" spans="1:5" ht="25.5" x14ac:dyDescent="0.25">
      <c r="A32" s="52"/>
      <c r="B32" s="122" t="s">
        <v>457</v>
      </c>
      <c r="C32" s="53" t="s">
        <v>187</v>
      </c>
      <c r="D32" s="53" t="s">
        <v>191</v>
      </c>
      <c r="E32" s="53" t="s">
        <v>227</v>
      </c>
    </row>
    <row r="33" spans="1:5" ht="25.5" x14ac:dyDescent="0.25">
      <c r="A33" s="52"/>
      <c r="B33" s="122" t="s">
        <v>462</v>
      </c>
      <c r="C33" s="53" t="s">
        <v>187</v>
      </c>
      <c r="D33" s="53" t="s">
        <v>206</v>
      </c>
      <c r="E33" s="53" t="s">
        <v>228</v>
      </c>
    </row>
    <row r="34" spans="1:5" ht="38.25" x14ac:dyDescent="0.25">
      <c r="A34" s="52"/>
      <c r="B34" s="122" t="s">
        <v>466</v>
      </c>
      <c r="C34" s="53" t="s">
        <v>196</v>
      </c>
      <c r="D34" s="53" t="s">
        <v>229</v>
      </c>
      <c r="E34" s="53" t="s">
        <v>184</v>
      </c>
    </row>
    <row r="35" spans="1:5" ht="38.25" x14ac:dyDescent="0.25">
      <c r="A35" s="52" t="s">
        <v>29</v>
      </c>
      <c r="B35" s="122" t="s">
        <v>462</v>
      </c>
      <c r="C35" s="53" t="s">
        <v>187</v>
      </c>
      <c r="D35" s="53" t="s">
        <v>184</v>
      </c>
      <c r="E35" s="53" t="s">
        <v>230</v>
      </c>
    </row>
    <row r="36" spans="1:5" ht="51" x14ac:dyDescent="0.25">
      <c r="A36" s="52"/>
      <c r="B36" s="122" t="s">
        <v>466</v>
      </c>
      <c r="C36" s="53" t="s">
        <v>196</v>
      </c>
      <c r="D36" s="53" t="s">
        <v>231</v>
      </c>
      <c r="E36" s="53" t="s">
        <v>184</v>
      </c>
    </row>
    <row r="37" spans="1:5" x14ac:dyDescent="0.25">
      <c r="A37" s="52" t="s">
        <v>17</v>
      </c>
      <c r="B37" s="122" t="s">
        <v>452</v>
      </c>
      <c r="C37" s="53" t="s">
        <v>187</v>
      </c>
      <c r="D37" s="53" t="s">
        <v>194</v>
      </c>
      <c r="E37" s="53" t="s">
        <v>232</v>
      </c>
    </row>
    <row r="38" spans="1:5" ht="25.5" x14ac:dyDescent="0.25">
      <c r="A38" s="52"/>
      <c r="B38" s="122" t="s">
        <v>453</v>
      </c>
      <c r="C38" s="53" t="s">
        <v>187</v>
      </c>
      <c r="D38" s="53" t="s">
        <v>194</v>
      </c>
      <c r="E38" s="53" t="s">
        <v>233</v>
      </c>
    </row>
    <row r="39" spans="1:5" x14ac:dyDescent="0.25">
      <c r="A39" s="52"/>
      <c r="B39" s="122" t="s">
        <v>451</v>
      </c>
      <c r="C39" s="53" t="s">
        <v>187</v>
      </c>
      <c r="D39" s="53" t="s">
        <v>184</v>
      </c>
      <c r="E39" s="53" t="s">
        <v>234</v>
      </c>
    </row>
    <row r="40" spans="1:5" x14ac:dyDescent="0.25">
      <c r="A40" s="52"/>
      <c r="B40" s="122" t="s">
        <v>454</v>
      </c>
      <c r="C40" s="53" t="s">
        <v>187</v>
      </c>
      <c r="D40" s="53"/>
      <c r="E40" s="53" t="s">
        <v>235</v>
      </c>
    </row>
    <row r="41" spans="1:5" ht="63.75" x14ac:dyDescent="0.25">
      <c r="A41" s="52"/>
      <c r="B41" s="122" t="s">
        <v>469</v>
      </c>
      <c r="C41" s="53" t="s">
        <v>183</v>
      </c>
      <c r="D41" s="53" t="s">
        <v>194</v>
      </c>
      <c r="E41" s="53" t="s">
        <v>236</v>
      </c>
    </row>
    <row r="42" spans="1:5" ht="51" x14ac:dyDescent="0.25">
      <c r="A42" s="52" t="s">
        <v>74</v>
      </c>
      <c r="B42" s="122" t="s">
        <v>458</v>
      </c>
      <c r="C42" s="53" t="s">
        <v>187</v>
      </c>
      <c r="D42" s="53" t="s">
        <v>191</v>
      </c>
      <c r="E42" s="53" t="s">
        <v>237</v>
      </c>
    </row>
    <row r="43" spans="1:5" ht="38.25" x14ac:dyDescent="0.25">
      <c r="A43" s="52"/>
      <c r="B43" s="122" t="s">
        <v>462</v>
      </c>
      <c r="C43" s="53" t="s">
        <v>187</v>
      </c>
      <c r="D43" s="53" t="s">
        <v>206</v>
      </c>
      <c r="E43" s="53" t="s">
        <v>238</v>
      </c>
    </row>
    <row r="44" spans="1:5" ht="127.5" x14ac:dyDescent="0.25">
      <c r="A44" s="52"/>
      <c r="B44" s="122" t="s">
        <v>466</v>
      </c>
      <c r="C44" s="53" t="s">
        <v>196</v>
      </c>
      <c r="D44" s="53" t="s">
        <v>239</v>
      </c>
      <c r="E44" s="53" t="s">
        <v>184</v>
      </c>
    </row>
    <row r="45" spans="1:5" ht="25.5" x14ac:dyDescent="0.25">
      <c r="A45" s="52" t="s">
        <v>61</v>
      </c>
      <c r="B45" s="122" t="s">
        <v>453</v>
      </c>
      <c r="C45" s="53" t="s">
        <v>187</v>
      </c>
      <c r="D45" s="53" t="s">
        <v>191</v>
      </c>
      <c r="E45" s="53" t="s">
        <v>240</v>
      </c>
    </row>
    <row r="46" spans="1:5" ht="38.25" x14ac:dyDescent="0.25">
      <c r="A46" s="52"/>
      <c r="B46" s="122" t="s">
        <v>462</v>
      </c>
      <c r="C46" s="53" t="s">
        <v>187</v>
      </c>
      <c r="D46" s="53" t="s">
        <v>191</v>
      </c>
      <c r="E46" s="53" t="s">
        <v>241</v>
      </c>
    </row>
    <row r="47" spans="1:5" ht="51" x14ac:dyDescent="0.25">
      <c r="A47" s="52"/>
      <c r="B47" s="122" t="s">
        <v>466</v>
      </c>
      <c r="C47" s="53" t="s">
        <v>196</v>
      </c>
      <c r="D47" s="53" t="s">
        <v>242</v>
      </c>
      <c r="E47" s="53" t="s">
        <v>184</v>
      </c>
    </row>
    <row r="48" spans="1:5" x14ac:dyDescent="0.25">
      <c r="A48" s="52" t="s">
        <v>62</v>
      </c>
      <c r="B48" s="122" t="s">
        <v>453</v>
      </c>
      <c r="C48" s="53" t="s">
        <v>187</v>
      </c>
      <c r="D48" s="53" t="s">
        <v>191</v>
      </c>
      <c r="E48" s="53" t="s">
        <v>243</v>
      </c>
    </row>
    <row r="49" spans="1:5" x14ac:dyDescent="0.25">
      <c r="A49" s="52"/>
      <c r="B49" s="122" t="s">
        <v>455</v>
      </c>
      <c r="C49" s="53" t="s">
        <v>187</v>
      </c>
      <c r="D49" s="53" t="s">
        <v>191</v>
      </c>
      <c r="E49" s="53" t="s">
        <v>243</v>
      </c>
    </row>
    <row r="50" spans="1:5" ht="38.25" x14ac:dyDescent="0.25">
      <c r="A50" s="52"/>
      <c r="B50" s="122" t="s">
        <v>466</v>
      </c>
      <c r="C50" s="53" t="s">
        <v>196</v>
      </c>
      <c r="D50" s="53" t="s">
        <v>244</v>
      </c>
      <c r="E50" s="53" t="s">
        <v>184</v>
      </c>
    </row>
    <row r="51" spans="1:5" ht="25.5" x14ac:dyDescent="0.25">
      <c r="A51" s="52" t="s">
        <v>63</v>
      </c>
      <c r="B51" s="122" t="s">
        <v>461</v>
      </c>
      <c r="C51" s="53" t="s">
        <v>187</v>
      </c>
      <c r="D51" s="53" t="s">
        <v>191</v>
      </c>
      <c r="E51" s="53" t="s">
        <v>245</v>
      </c>
    </row>
    <row r="52" spans="1:5" x14ac:dyDescent="0.25">
      <c r="A52" s="52"/>
      <c r="B52" s="122" t="s">
        <v>453</v>
      </c>
      <c r="C52" s="53" t="s">
        <v>187</v>
      </c>
      <c r="D52" s="53" t="s">
        <v>206</v>
      </c>
      <c r="E52" s="53" t="s">
        <v>246</v>
      </c>
    </row>
    <row r="53" spans="1:5" x14ac:dyDescent="0.25">
      <c r="A53" s="52"/>
      <c r="B53" s="122" t="s">
        <v>451</v>
      </c>
      <c r="C53" s="53" t="s">
        <v>187</v>
      </c>
      <c r="D53" s="53" t="s">
        <v>206</v>
      </c>
      <c r="E53" s="53" t="s">
        <v>247</v>
      </c>
    </row>
    <row r="54" spans="1:5" ht="63.75" x14ac:dyDescent="0.25">
      <c r="A54" s="52"/>
      <c r="B54" s="122" t="s">
        <v>469</v>
      </c>
      <c r="C54" s="53" t="s">
        <v>183</v>
      </c>
      <c r="D54" s="53" t="s">
        <v>181</v>
      </c>
      <c r="E54" s="53" t="s">
        <v>248</v>
      </c>
    </row>
    <row r="55" spans="1:5" ht="25.5" x14ac:dyDescent="0.25">
      <c r="A55" s="52"/>
      <c r="B55" s="122" t="s">
        <v>464</v>
      </c>
      <c r="C55" s="53" t="s">
        <v>216</v>
      </c>
      <c r="D55" s="53" t="s">
        <v>247</v>
      </c>
      <c r="E55" s="53" t="s">
        <v>247</v>
      </c>
    </row>
    <row r="56" spans="1:5" ht="63.75" x14ac:dyDescent="0.25">
      <c r="A56" s="52"/>
      <c r="B56" s="122" t="s">
        <v>466</v>
      </c>
      <c r="C56" s="53" t="s">
        <v>196</v>
      </c>
      <c r="D56" s="53" t="s">
        <v>249</v>
      </c>
      <c r="E56" s="53" t="s">
        <v>184</v>
      </c>
    </row>
    <row r="57" spans="1:5" ht="25.5" x14ac:dyDescent="0.25">
      <c r="A57" s="52" t="s">
        <v>85</v>
      </c>
      <c r="B57" s="122" t="s">
        <v>458</v>
      </c>
      <c r="C57" s="53" t="s">
        <v>187</v>
      </c>
      <c r="D57" s="53" t="s">
        <v>250</v>
      </c>
      <c r="E57" s="53" t="s">
        <v>251</v>
      </c>
    </row>
    <row r="58" spans="1:5" x14ac:dyDescent="0.25">
      <c r="A58" s="52"/>
      <c r="B58" s="122" t="s">
        <v>457</v>
      </c>
      <c r="C58" s="53" t="s">
        <v>187</v>
      </c>
      <c r="D58" s="53" t="s">
        <v>252</v>
      </c>
      <c r="E58" s="53" t="s">
        <v>253</v>
      </c>
    </row>
    <row r="59" spans="1:5" ht="25.5" x14ac:dyDescent="0.25">
      <c r="A59" s="52"/>
      <c r="B59" s="122" t="s">
        <v>461</v>
      </c>
      <c r="C59" s="53" t="s">
        <v>187</v>
      </c>
      <c r="D59" s="53" t="s">
        <v>252</v>
      </c>
      <c r="E59" s="53" t="s">
        <v>254</v>
      </c>
    </row>
    <row r="60" spans="1:5" x14ac:dyDescent="0.25">
      <c r="A60" s="52"/>
      <c r="B60" s="122" t="s">
        <v>452</v>
      </c>
      <c r="C60" s="53" t="s">
        <v>187</v>
      </c>
      <c r="D60" s="53" t="s">
        <v>252</v>
      </c>
      <c r="E60" s="53" t="s">
        <v>255</v>
      </c>
    </row>
    <row r="61" spans="1:5" ht="51" x14ac:dyDescent="0.25">
      <c r="A61" s="52" t="s">
        <v>86</v>
      </c>
      <c r="B61" s="122" t="s">
        <v>456</v>
      </c>
      <c r="C61" s="53" t="s">
        <v>187</v>
      </c>
      <c r="D61" s="53" t="s">
        <v>184</v>
      </c>
      <c r="E61" s="53" t="s">
        <v>256</v>
      </c>
    </row>
    <row r="62" spans="1:5" ht="51" x14ac:dyDescent="0.25">
      <c r="A62" s="52"/>
      <c r="B62" s="122" t="s">
        <v>457</v>
      </c>
      <c r="C62" s="53" t="s">
        <v>187</v>
      </c>
      <c r="D62" s="53" t="s">
        <v>184</v>
      </c>
      <c r="E62" s="53" t="s">
        <v>256</v>
      </c>
    </row>
    <row r="63" spans="1:5" ht="51" x14ac:dyDescent="0.25">
      <c r="A63" s="52"/>
      <c r="B63" s="122" t="s">
        <v>458</v>
      </c>
      <c r="C63" s="53" t="s">
        <v>187</v>
      </c>
      <c r="D63" s="53" t="s">
        <v>184</v>
      </c>
      <c r="E63" s="53" t="s">
        <v>256</v>
      </c>
    </row>
    <row r="64" spans="1:5" ht="25.5" x14ac:dyDescent="0.25">
      <c r="A64" s="52"/>
      <c r="B64" s="122" t="s">
        <v>451</v>
      </c>
      <c r="C64" s="53" t="s">
        <v>187</v>
      </c>
      <c r="D64" s="53"/>
      <c r="E64" s="53" t="s">
        <v>257</v>
      </c>
    </row>
    <row r="65" spans="1:5" ht="25.5" x14ac:dyDescent="0.25">
      <c r="A65" s="52"/>
      <c r="B65" s="122" t="s">
        <v>462</v>
      </c>
      <c r="C65" s="53" t="s">
        <v>187</v>
      </c>
      <c r="D65" s="53"/>
      <c r="E65" s="53" t="s">
        <v>258</v>
      </c>
    </row>
    <row r="66" spans="1:5" ht="51" x14ac:dyDescent="0.25">
      <c r="A66" s="52"/>
      <c r="B66" s="122" t="s">
        <v>452</v>
      </c>
      <c r="C66" s="53" t="s">
        <v>187</v>
      </c>
      <c r="D66" s="53"/>
      <c r="E66" s="53" t="s">
        <v>259</v>
      </c>
    </row>
    <row r="67" spans="1:5" ht="51" x14ac:dyDescent="0.25">
      <c r="A67" s="52"/>
      <c r="B67" s="122" t="s">
        <v>453</v>
      </c>
      <c r="C67" s="53" t="s">
        <v>187</v>
      </c>
      <c r="D67" s="53"/>
      <c r="E67" s="53" t="s">
        <v>259</v>
      </c>
    </row>
    <row r="68" spans="1:5" ht="51" x14ac:dyDescent="0.25">
      <c r="A68" s="52"/>
      <c r="B68" s="122" t="s">
        <v>455</v>
      </c>
      <c r="C68" s="53" t="s">
        <v>187</v>
      </c>
      <c r="D68" s="53"/>
      <c r="E68" s="53" t="s">
        <v>260</v>
      </c>
    </row>
    <row r="69" spans="1:5" ht="38.25" x14ac:dyDescent="0.25">
      <c r="A69" s="52"/>
      <c r="B69" s="122" t="s">
        <v>466</v>
      </c>
      <c r="C69" s="53" t="s">
        <v>196</v>
      </c>
      <c r="D69" s="53" t="s">
        <v>471</v>
      </c>
      <c r="E69" s="53" t="s">
        <v>472</v>
      </c>
    </row>
    <row r="70" spans="1:5" x14ac:dyDescent="0.25">
      <c r="A70" s="52" t="s">
        <v>30</v>
      </c>
      <c r="B70" s="122" t="s">
        <v>462</v>
      </c>
      <c r="C70" s="53" t="s">
        <v>187</v>
      </c>
      <c r="D70" s="53" t="s">
        <v>191</v>
      </c>
      <c r="E70" s="53" t="s">
        <v>184</v>
      </c>
    </row>
    <row r="71" spans="1:5" x14ac:dyDescent="0.25">
      <c r="A71" s="52"/>
      <c r="B71" s="122" t="s">
        <v>451</v>
      </c>
      <c r="C71" s="53" t="s">
        <v>187</v>
      </c>
      <c r="D71" s="53" t="s">
        <v>184</v>
      </c>
      <c r="E71" s="53" t="s">
        <v>261</v>
      </c>
    </row>
    <row r="72" spans="1:5" x14ac:dyDescent="0.25">
      <c r="A72" s="52"/>
      <c r="B72" s="122" t="s">
        <v>452</v>
      </c>
      <c r="C72" s="53" t="s">
        <v>187</v>
      </c>
      <c r="D72" s="53" t="s">
        <v>184</v>
      </c>
      <c r="E72" s="53" t="s">
        <v>262</v>
      </c>
    </row>
    <row r="73" spans="1:5" ht="63.75" x14ac:dyDescent="0.25">
      <c r="A73" s="52" t="s">
        <v>37</v>
      </c>
      <c r="B73" s="122" t="s">
        <v>451</v>
      </c>
      <c r="C73" s="53" t="s">
        <v>187</v>
      </c>
      <c r="D73" s="53" t="s">
        <v>191</v>
      </c>
      <c r="E73" s="53" t="s">
        <v>263</v>
      </c>
    </row>
    <row r="74" spans="1:5" x14ac:dyDescent="0.25">
      <c r="A74" s="52"/>
      <c r="B74" s="122" t="s">
        <v>453</v>
      </c>
      <c r="C74" s="53" t="s">
        <v>187</v>
      </c>
      <c r="D74" s="53" t="s">
        <v>191</v>
      </c>
      <c r="E74" s="53" t="s">
        <v>264</v>
      </c>
    </row>
    <row r="75" spans="1:5" x14ac:dyDescent="0.25">
      <c r="A75" s="52"/>
      <c r="B75" s="122" t="s">
        <v>455</v>
      </c>
      <c r="C75" s="53" t="s">
        <v>187</v>
      </c>
      <c r="D75" s="53" t="s">
        <v>191</v>
      </c>
      <c r="E75" s="53" t="s">
        <v>265</v>
      </c>
    </row>
    <row r="76" spans="1:5" x14ac:dyDescent="0.25">
      <c r="A76" s="52"/>
      <c r="B76" s="122" t="s">
        <v>452</v>
      </c>
      <c r="C76" s="53" t="s">
        <v>187</v>
      </c>
      <c r="D76" s="53" t="s">
        <v>191</v>
      </c>
      <c r="E76" s="53" t="s">
        <v>266</v>
      </c>
    </row>
    <row r="77" spans="1:5" ht="76.5" x14ac:dyDescent="0.25">
      <c r="A77" s="52"/>
      <c r="B77" s="122" t="s">
        <v>454</v>
      </c>
      <c r="C77" s="53" t="s">
        <v>187</v>
      </c>
      <c r="D77" s="53" t="s">
        <v>191</v>
      </c>
      <c r="E77" s="53" t="s">
        <v>267</v>
      </c>
    </row>
    <row r="78" spans="1:5" x14ac:dyDescent="0.25">
      <c r="A78" s="52"/>
      <c r="B78" s="122" t="s">
        <v>462</v>
      </c>
      <c r="C78" s="53" t="s">
        <v>187</v>
      </c>
      <c r="D78" s="53" t="s">
        <v>184</v>
      </c>
      <c r="E78" s="53" t="s">
        <v>268</v>
      </c>
    </row>
    <row r="79" spans="1:5" ht="140.25" x14ac:dyDescent="0.25">
      <c r="A79" s="52"/>
      <c r="B79" s="122" t="s">
        <v>469</v>
      </c>
      <c r="C79" s="53" t="s">
        <v>183</v>
      </c>
      <c r="D79" s="53" t="s">
        <v>181</v>
      </c>
      <c r="E79" s="53" t="s">
        <v>269</v>
      </c>
    </row>
    <row r="80" spans="1:5" ht="127.5" x14ac:dyDescent="0.25">
      <c r="A80" s="52"/>
      <c r="B80" s="122" t="s">
        <v>466</v>
      </c>
      <c r="C80" s="53" t="s">
        <v>196</v>
      </c>
      <c r="D80" s="53" t="s">
        <v>270</v>
      </c>
      <c r="E80" s="53" t="s">
        <v>184</v>
      </c>
    </row>
    <row r="81" spans="1:5" x14ac:dyDescent="0.25">
      <c r="A81" s="52" t="s">
        <v>54</v>
      </c>
      <c r="B81" s="122" t="s">
        <v>451</v>
      </c>
      <c r="C81" s="53" t="s">
        <v>187</v>
      </c>
      <c r="D81" s="53" t="s">
        <v>191</v>
      </c>
      <c r="E81" s="53" t="s">
        <v>271</v>
      </c>
    </row>
    <row r="82" spans="1:5" ht="102" x14ac:dyDescent="0.25">
      <c r="A82" s="52"/>
      <c r="B82" s="122"/>
      <c r="C82" s="53" t="s">
        <v>187</v>
      </c>
      <c r="D82" s="53" t="s">
        <v>206</v>
      </c>
      <c r="E82" s="53" t="s">
        <v>272</v>
      </c>
    </row>
    <row r="83" spans="1:5" x14ac:dyDescent="0.25">
      <c r="A83" s="52"/>
      <c r="B83" s="122" t="s">
        <v>458</v>
      </c>
      <c r="C83" s="53" t="s">
        <v>187</v>
      </c>
      <c r="D83" s="53" t="s">
        <v>206</v>
      </c>
      <c r="E83" s="53" t="s">
        <v>273</v>
      </c>
    </row>
    <row r="84" spans="1:5" x14ac:dyDescent="0.25">
      <c r="A84" s="52"/>
      <c r="B84" s="122" t="s">
        <v>459</v>
      </c>
      <c r="C84" s="53" t="s">
        <v>187</v>
      </c>
      <c r="D84" s="53" t="s">
        <v>206</v>
      </c>
      <c r="E84" s="53" t="s">
        <v>273</v>
      </c>
    </row>
    <row r="85" spans="1:5" x14ac:dyDescent="0.25">
      <c r="A85" s="52"/>
      <c r="B85" s="122" t="s">
        <v>460</v>
      </c>
      <c r="C85" s="53" t="s">
        <v>187</v>
      </c>
      <c r="D85" s="53" t="s">
        <v>206</v>
      </c>
      <c r="E85" s="53" t="s">
        <v>273</v>
      </c>
    </row>
    <row r="86" spans="1:5" ht="38.25" x14ac:dyDescent="0.25">
      <c r="A86" s="52"/>
      <c r="B86" s="122" t="s">
        <v>466</v>
      </c>
      <c r="C86" s="53" t="s">
        <v>196</v>
      </c>
      <c r="D86" s="53" t="s">
        <v>274</v>
      </c>
      <c r="E86" s="53" t="s">
        <v>184</v>
      </c>
    </row>
    <row r="87" spans="1:5" x14ac:dyDescent="0.25">
      <c r="A87" s="52" t="s">
        <v>275</v>
      </c>
      <c r="B87" s="122" t="s">
        <v>451</v>
      </c>
      <c r="C87" s="53" t="s">
        <v>187</v>
      </c>
      <c r="D87" s="53" t="s">
        <v>184</v>
      </c>
      <c r="E87" s="53" t="s">
        <v>276</v>
      </c>
    </row>
    <row r="88" spans="1:5" x14ac:dyDescent="0.25">
      <c r="A88" s="52"/>
      <c r="B88" s="122" t="s">
        <v>452</v>
      </c>
      <c r="C88" s="53" t="s">
        <v>187</v>
      </c>
      <c r="D88" s="53" t="s">
        <v>184</v>
      </c>
      <c r="E88" s="53" t="s">
        <v>276</v>
      </c>
    </row>
    <row r="89" spans="1:5" x14ac:dyDescent="0.25">
      <c r="A89" s="52"/>
      <c r="B89" s="122" t="s">
        <v>453</v>
      </c>
      <c r="C89" s="53" t="s">
        <v>187</v>
      </c>
      <c r="D89" s="53" t="s">
        <v>184</v>
      </c>
      <c r="E89" s="53" t="s">
        <v>276</v>
      </c>
    </row>
    <row r="90" spans="1:5" x14ac:dyDescent="0.25">
      <c r="A90" s="52"/>
      <c r="B90" s="122" t="s">
        <v>454</v>
      </c>
      <c r="C90" s="53" t="s">
        <v>187</v>
      </c>
      <c r="D90" s="53" t="s">
        <v>184</v>
      </c>
      <c r="E90" s="53" t="s">
        <v>276</v>
      </c>
    </row>
    <row r="91" spans="1:5" x14ac:dyDescent="0.25">
      <c r="A91" s="52"/>
      <c r="B91" s="122" t="s">
        <v>455</v>
      </c>
      <c r="C91" s="53" t="s">
        <v>187</v>
      </c>
      <c r="D91" s="53" t="s">
        <v>184</v>
      </c>
      <c r="E91" s="53" t="s">
        <v>276</v>
      </c>
    </row>
    <row r="92" spans="1:5" x14ac:dyDescent="0.25">
      <c r="A92" s="52"/>
      <c r="B92" s="122" t="s">
        <v>456</v>
      </c>
      <c r="C92" s="53" t="s">
        <v>187</v>
      </c>
      <c r="D92" s="53" t="s">
        <v>184</v>
      </c>
      <c r="E92" s="53" t="s">
        <v>276</v>
      </c>
    </row>
    <row r="93" spans="1:5" x14ac:dyDescent="0.25">
      <c r="A93" s="52"/>
      <c r="B93" s="122" t="s">
        <v>457</v>
      </c>
      <c r="C93" s="53" t="s">
        <v>187</v>
      </c>
      <c r="D93" s="53" t="s">
        <v>184</v>
      </c>
      <c r="E93" s="53" t="s">
        <v>276</v>
      </c>
    </row>
    <row r="94" spans="1:5" x14ac:dyDescent="0.25">
      <c r="A94" s="52"/>
      <c r="B94" s="122" t="s">
        <v>458</v>
      </c>
      <c r="C94" s="53" t="s">
        <v>187</v>
      </c>
      <c r="D94" s="53" t="s">
        <v>184</v>
      </c>
      <c r="E94" s="53" t="s">
        <v>276</v>
      </c>
    </row>
    <row r="95" spans="1:5" x14ac:dyDescent="0.25">
      <c r="A95" s="52"/>
      <c r="B95" s="122" t="s">
        <v>459</v>
      </c>
      <c r="C95" s="53" t="s">
        <v>187</v>
      </c>
      <c r="D95" s="53" t="s">
        <v>184</v>
      </c>
      <c r="E95" s="53" t="s">
        <v>276</v>
      </c>
    </row>
    <row r="96" spans="1:5" x14ac:dyDescent="0.25">
      <c r="A96" s="52"/>
      <c r="B96" s="122" t="s">
        <v>460</v>
      </c>
      <c r="C96" s="53" t="s">
        <v>187</v>
      </c>
      <c r="D96" s="53" t="s">
        <v>184</v>
      </c>
      <c r="E96" s="53" t="s">
        <v>276</v>
      </c>
    </row>
    <row r="97" spans="1:5" x14ac:dyDescent="0.25">
      <c r="A97" s="52"/>
      <c r="B97" s="122" t="s">
        <v>461</v>
      </c>
      <c r="C97" s="53" t="s">
        <v>187</v>
      </c>
      <c r="D97" s="53" t="s">
        <v>184</v>
      </c>
      <c r="E97" s="53" t="s">
        <v>276</v>
      </c>
    </row>
    <row r="98" spans="1:5" x14ac:dyDescent="0.25">
      <c r="A98" s="52"/>
      <c r="B98" s="122" t="s">
        <v>462</v>
      </c>
      <c r="C98" s="53" t="s">
        <v>187</v>
      </c>
      <c r="D98" s="53" t="s">
        <v>184</v>
      </c>
      <c r="E98" s="53" t="s">
        <v>276</v>
      </c>
    </row>
    <row r="99" spans="1:5" ht="38.25" x14ac:dyDescent="0.25">
      <c r="A99" s="52" t="s">
        <v>76</v>
      </c>
      <c r="B99" s="122" t="s">
        <v>466</v>
      </c>
      <c r="C99" s="53" t="s">
        <v>196</v>
      </c>
      <c r="D99" s="53" t="s">
        <v>277</v>
      </c>
      <c r="E99" s="53" t="s">
        <v>184</v>
      </c>
    </row>
    <row r="100" spans="1:5" ht="63.75" x14ac:dyDescent="0.25">
      <c r="A100" s="52" t="s">
        <v>38</v>
      </c>
      <c r="B100" s="122" t="s">
        <v>467</v>
      </c>
      <c r="C100" s="53" t="s">
        <v>180</v>
      </c>
      <c r="D100" s="53" t="s">
        <v>278</v>
      </c>
      <c r="E100" s="53" t="s">
        <v>279</v>
      </c>
    </row>
    <row r="101" spans="1:5" ht="63.75" x14ac:dyDescent="0.25">
      <c r="A101" s="52"/>
      <c r="B101" s="122" t="s">
        <v>468</v>
      </c>
      <c r="C101" s="53" t="s">
        <v>182</v>
      </c>
      <c r="D101" s="53" t="s">
        <v>278</v>
      </c>
      <c r="E101" s="53" t="s">
        <v>279</v>
      </c>
    </row>
    <row r="102" spans="1:5" ht="76.5" x14ac:dyDescent="0.25">
      <c r="A102" s="52"/>
      <c r="B102" s="122" t="s">
        <v>469</v>
      </c>
      <c r="C102" s="53" t="s">
        <v>183</v>
      </c>
      <c r="D102" s="53" t="s">
        <v>248</v>
      </c>
      <c r="E102" s="53" t="s">
        <v>280</v>
      </c>
    </row>
    <row r="103" spans="1:5" ht="25.5" x14ac:dyDescent="0.25">
      <c r="A103" s="52"/>
      <c r="B103" s="122" t="s">
        <v>464</v>
      </c>
      <c r="C103" s="53" t="s">
        <v>216</v>
      </c>
      <c r="D103" s="125">
        <v>42094</v>
      </c>
      <c r="E103" s="125">
        <v>42094</v>
      </c>
    </row>
    <row r="104" spans="1:5" ht="102" x14ac:dyDescent="0.25">
      <c r="A104" s="52"/>
      <c r="B104" s="122" t="s">
        <v>466</v>
      </c>
      <c r="C104" s="53" t="s">
        <v>196</v>
      </c>
      <c r="D104" s="53" t="s">
        <v>281</v>
      </c>
      <c r="E104" s="53" t="s">
        <v>184</v>
      </c>
    </row>
    <row r="105" spans="1:5" ht="25.5" x14ac:dyDescent="0.25">
      <c r="A105" s="52" t="s">
        <v>101</v>
      </c>
      <c r="B105" s="122" t="s">
        <v>454</v>
      </c>
      <c r="C105" s="53" t="s">
        <v>187</v>
      </c>
      <c r="D105" s="53" t="s">
        <v>202</v>
      </c>
      <c r="E105" s="53" t="s">
        <v>282</v>
      </c>
    </row>
    <row r="106" spans="1:5" ht="25.5" x14ac:dyDescent="0.25">
      <c r="A106" s="52"/>
      <c r="B106" s="122" t="s">
        <v>455</v>
      </c>
      <c r="C106" s="53" t="s">
        <v>187</v>
      </c>
      <c r="D106" s="53" t="s">
        <v>202</v>
      </c>
      <c r="E106" s="53" t="s">
        <v>283</v>
      </c>
    </row>
    <row r="107" spans="1:5" x14ac:dyDescent="0.25">
      <c r="A107" s="52"/>
      <c r="B107" s="122" t="s">
        <v>458</v>
      </c>
      <c r="C107" s="53" t="s">
        <v>187</v>
      </c>
      <c r="D107" s="53" t="s">
        <v>202</v>
      </c>
      <c r="E107" s="53" t="s">
        <v>284</v>
      </c>
    </row>
    <row r="108" spans="1:5" ht="63.75" x14ac:dyDescent="0.25">
      <c r="A108" s="52"/>
      <c r="B108" s="122" t="s">
        <v>453</v>
      </c>
      <c r="C108" s="53" t="s">
        <v>187</v>
      </c>
      <c r="D108" s="53" t="s">
        <v>202</v>
      </c>
      <c r="E108" s="53" t="s">
        <v>285</v>
      </c>
    </row>
    <row r="109" spans="1:5" ht="38.25" x14ac:dyDescent="0.25">
      <c r="A109" s="52"/>
      <c r="B109" s="122" t="s">
        <v>466</v>
      </c>
      <c r="C109" s="53" t="s">
        <v>196</v>
      </c>
      <c r="D109" s="53" t="s">
        <v>286</v>
      </c>
      <c r="E109" s="53" t="s">
        <v>184</v>
      </c>
    </row>
    <row r="110" spans="1:5" ht="38.25" x14ac:dyDescent="0.25">
      <c r="A110" s="52" t="s">
        <v>67</v>
      </c>
      <c r="B110" s="122" t="s">
        <v>453</v>
      </c>
      <c r="C110" s="53" t="s">
        <v>187</v>
      </c>
      <c r="D110" s="53" t="s">
        <v>191</v>
      </c>
      <c r="E110" s="53" t="s">
        <v>287</v>
      </c>
    </row>
    <row r="111" spans="1:5" ht="25.5" x14ac:dyDescent="0.25">
      <c r="A111" s="52"/>
      <c r="B111" s="122" t="s">
        <v>452</v>
      </c>
      <c r="C111" s="53" t="s">
        <v>187</v>
      </c>
      <c r="D111" s="53" t="s">
        <v>206</v>
      </c>
      <c r="E111" s="53" t="s">
        <v>288</v>
      </c>
    </row>
    <row r="112" spans="1:5" ht="38.25" x14ac:dyDescent="0.25">
      <c r="A112" s="52"/>
      <c r="B112" s="122" t="s">
        <v>466</v>
      </c>
      <c r="C112" s="53" t="s">
        <v>196</v>
      </c>
      <c r="D112" s="53" t="s">
        <v>289</v>
      </c>
      <c r="E112" s="53" t="s">
        <v>184</v>
      </c>
    </row>
    <row r="113" spans="1:5" ht="63.75" x14ac:dyDescent="0.25">
      <c r="A113" s="52" t="s">
        <v>103</v>
      </c>
      <c r="B113" s="122" t="s">
        <v>467</v>
      </c>
      <c r="C113" s="53" t="s">
        <v>180</v>
      </c>
      <c r="D113" s="53" t="s">
        <v>290</v>
      </c>
      <c r="E113" s="53" t="s">
        <v>291</v>
      </c>
    </row>
    <row r="114" spans="1:5" ht="63.75" x14ac:dyDescent="0.25">
      <c r="A114" s="52"/>
      <c r="B114" s="122" t="s">
        <v>468</v>
      </c>
      <c r="C114" s="53" t="s">
        <v>182</v>
      </c>
      <c r="D114" s="53" t="s">
        <v>290</v>
      </c>
      <c r="E114" s="53" t="s">
        <v>291</v>
      </c>
    </row>
    <row r="115" spans="1:5" ht="25.5" x14ac:dyDescent="0.25">
      <c r="A115" s="52"/>
      <c r="B115" s="122" t="s">
        <v>453</v>
      </c>
      <c r="C115" s="53" t="s">
        <v>187</v>
      </c>
      <c r="D115" s="53" t="s">
        <v>292</v>
      </c>
      <c r="E115" s="53" t="s">
        <v>293</v>
      </c>
    </row>
    <row r="116" spans="1:5" x14ac:dyDescent="0.25">
      <c r="A116" s="52"/>
      <c r="B116" s="122" t="s">
        <v>452</v>
      </c>
      <c r="C116" s="53" t="s">
        <v>187</v>
      </c>
      <c r="D116" s="53" t="s">
        <v>292</v>
      </c>
      <c r="E116" s="53" t="s">
        <v>294</v>
      </c>
    </row>
    <row r="117" spans="1:5" ht="63.75" x14ac:dyDescent="0.25">
      <c r="A117" s="52"/>
      <c r="B117" s="122" t="s">
        <v>469</v>
      </c>
      <c r="C117" s="53" t="s">
        <v>183</v>
      </c>
      <c r="D117" s="53" t="s">
        <v>295</v>
      </c>
      <c r="E117" s="53" t="s">
        <v>184</v>
      </c>
    </row>
    <row r="118" spans="1:5" ht="38.25" x14ac:dyDescent="0.25">
      <c r="A118" s="52"/>
      <c r="B118" s="122" t="s">
        <v>466</v>
      </c>
      <c r="C118" s="53" t="s">
        <v>196</v>
      </c>
      <c r="D118" s="53" t="s">
        <v>296</v>
      </c>
      <c r="E118" s="53" t="s">
        <v>184</v>
      </c>
    </row>
    <row r="119" spans="1:5" ht="38.25" x14ac:dyDescent="0.25">
      <c r="A119" s="52" t="s">
        <v>21</v>
      </c>
      <c r="B119" s="122" t="s">
        <v>466</v>
      </c>
      <c r="C119" s="53" t="s">
        <v>196</v>
      </c>
      <c r="D119" s="53" t="s">
        <v>298</v>
      </c>
      <c r="E119" s="53" t="s">
        <v>184</v>
      </c>
    </row>
    <row r="120" spans="1:5" x14ac:dyDescent="0.25">
      <c r="A120" s="52" t="s">
        <v>39</v>
      </c>
      <c r="B120" s="122" t="s">
        <v>451</v>
      </c>
      <c r="C120" s="53" t="s">
        <v>187</v>
      </c>
      <c r="D120" s="53" t="s">
        <v>191</v>
      </c>
      <c r="E120" s="53" t="s">
        <v>184</v>
      </c>
    </row>
    <row r="121" spans="1:5" x14ac:dyDescent="0.25">
      <c r="A121" s="52"/>
      <c r="B121" s="122" t="s">
        <v>452</v>
      </c>
      <c r="C121" s="53" t="s">
        <v>187</v>
      </c>
      <c r="D121" s="53" t="s">
        <v>191</v>
      </c>
      <c r="E121" s="53" t="s">
        <v>184</v>
      </c>
    </row>
    <row r="122" spans="1:5" x14ac:dyDescent="0.25">
      <c r="A122" s="52"/>
      <c r="B122" s="122" t="s">
        <v>453</v>
      </c>
      <c r="C122" s="53" t="s">
        <v>187</v>
      </c>
      <c r="D122" s="53" t="s">
        <v>191</v>
      </c>
      <c r="E122" s="53" t="s">
        <v>184</v>
      </c>
    </row>
    <row r="123" spans="1:5" x14ac:dyDescent="0.25">
      <c r="A123" s="52"/>
      <c r="B123" s="122" t="s">
        <v>458</v>
      </c>
      <c r="C123" s="53" t="s">
        <v>187</v>
      </c>
      <c r="D123" s="53" t="s">
        <v>191</v>
      </c>
      <c r="E123" s="53" t="s">
        <v>184</v>
      </c>
    </row>
    <row r="124" spans="1:5" x14ac:dyDescent="0.25">
      <c r="A124" s="52"/>
      <c r="B124" s="122" t="s">
        <v>459</v>
      </c>
      <c r="C124" s="53" t="s">
        <v>187</v>
      </c>
      <c r="D124" s="53" t="s">
        <v>191</v>
      </c>
      <c r="E124" s="53" t="s">
        <v>184</v>
      </c>
    </row>
    <row r="125" spans="1:5" x14ac:dyDescent="0.25">
      <c r="A125" s="52"/>
      <c r="B125" s="122" t="s">
        <v>462</v>
      </c>
      <c r="C125" s="53" t="s">
        <v>187</v>
      </c>
      <c r="D125" s="53" t="s">
        <v>191</v>
      </c>
      <c r="E125" s="53" t="s">
        <v>184</v>
      </c>
    </row>
    <row r="126" spans="1:5" ht="63.75" x14ac:dyDescent="0.25">
      <c r="A126" s="52"/>
      <c r="B126" s="122" t="s">
        <v>469</v>
      </c>
      <c r="C126" s="53" t="s">
        <v>183</v>
      </c>
      <c r="D126" s="53" t="s">
        <v>181</v>
      </c>
      <c r="E126" s="53" t="s">
        <v>299</v>
      </c>
    </row>
    <row r="127" spans="1:5" ht="38.25" x14ac:dyDescent="0.25">
      <c r="A127" s="52" t="s">
        <v>78</v>
      </c>
      <c r="B127" s="122" t="s">
        <v>466</v>
      </c>
      <c r="C127" s="53" t="s">
        <v>196</v>
      </c>
      <c r="D127" s="53" t="s">
        <v>300</v>
      </c>
      <c r="E127" s="53" t="s">
        <v>184</v>
      </c>
    </row>
    <row r="128" spans="1:5" x14ac:dyDescent="0.25">
      <c r="A128" s="52" t="s">
        <v>89</v>
      </c>
      <c r="B128" s="122" t="s">
        <v>451</v>
      </c>
      <c r="C128" s="53" t="s">
        <v>187</v>
      </c>
      <c r="D128" s="53" t="s">
        <v>206</v>
      </c>
      <c r="E128" s="53" t="s">
        <v>302</v>
      </c>
    </row>
    <row r="129" spans="1:5" x14ac:dyDescent="0.25">
      <c r="A129" s="52"/>
      <c r="B129" s="122" t="s">
        <v>457</v>
      </c>
      <c r="C129" s="53" t="s">
        <v>187</v>
      </c>
      <c r="D129" s="53" t="s">
        <v>191</v>
      </c>
      <c r="E129" s="53" t="s">
        <v>301</v>
      </c>
    </row>
    <row r="130" spans="1:5" x14ac:dyDescent="0.25">
      <c r="A130" s="52"/>
      <c r="B130" s="122" t="s">
        <v>458</v>
      </c>
      <c r="C130" s="53" t="s">
        <v>187</v>
      </c>
      <c r="D130" s="53" t="s">
        <v>191</v>
      </c>
      <c r="E130" s="53" t="s">
        <v>301</v>
      </c>
    </row>
    <row r="131" spans="1:5" x14ac:dyDescent="0.25">
      <c r="A131" s="52"/>
      <c r="B131" s="122" t="s">
        <v>460</v>
      </c>
      <c r="C131" s="53" t="s">
        <v>187</v>
      </c>
      <c r="D131" s="53" t="s">
        <v>191</v>
      </c>
      <c r="E131" s="53" t="s">
        <v>301</v>
      </c>
    </row>
    <row r="132" spans="1:5" ht="76.5" x14ac:dyDescent="0.25">
      <c r="A132" s="52"/>
      <c r="B132" s="122" t="s">
        <v>466</v>
      </c>
      <c r="C132" s="53" t="s">
        <v>196</v>
      </c>
      <c r="D132" s="53" t="s">
        <v>303</v>
      </c>
      <c r="E132" s="53" t="s">
        <v>184</v>
      </c>
    </row>
    <row r="133" spans="1:5" ht="63.75" x14ac:dyDescent="0.25">
      <c r="A133" s="52" t="s">
        <v>68</v>
      </c>
      <c r="B133" s="122" t="s">
        <v>467</v>
      </c>
      <c r="C133" s="53" t="s">
        <v>180</v>
      </c>
      <c r="D133" s="53" t="s">
        <v>304</v>
      </c>
      <c r="E133" s="53" t="s">
        <v>279</v>
      </c>
    </row>
    <row r="134" spans="1:5" ht="63.75" x14ac:dyDescent="0.25">
      <c r="A134" s="52"/>
      <c r="B134" s="122" t="s">
        <v>468</v>
      </c>
      <c r="C134" s="53" t="s">
        <v>182</v>
      </c>
      <c r="D134" s="53" t="s">
        <v>181</v>
      </c>
      <c r="E134" s="53" t="s">
        <v>181</v>
      </c>
    </row>
    <row r="135" spans="1:5" ht="51" x14ac:dyDescent="0.25">
      <c r="A135" s="52"/>
      <c r="B135" s="122" t="s">
        <v>453</v>
      </c>
      <c r="C135" s="53" t="s">
        <v>187</v>
      </c>
      <c r="D135" s="53" t="s">
        <v>206</v>
      </c>
      <c r="E135" s="53" t="s">
        <v>305</v>
      </c>
    </row>
    <row r="136" spans="1:5" ht="38.25" x14ac:dyDescent="0.25">
      <c r="A136" s="52"/>
      <c r="B136" s="122" t="s">
        <v>454</v>
      </c>
      <c r="C136" s="53" t="s">
        <v>187</v>
      </c>
      <c r="D136" s="53" t="s">
        <v>206</v>
      </c>
      <c r="E136" s="53" t="s">
        <v>306</v>
      </c>
    </row>
    <row r="137" spans="1:5" ht="25.5" x14ac:dyDescent="0.25">
      <c r="A137" s="52"/>
      <c r="B137" s="122" t="s">
        <v>455</v>
      </c>
      <c r="C137" s="53" t="s">
        <v>187</v>
      </c>
      <c r="D137" s="53" t="s">
        <v>206</v>
      </c>
      <c r="E137" s="53" t="s">
        <v>307</v>
      </c>
    </row>
    <row r="138" spans="1:5" x14ac:dyDescent="0.25">
      <c r="A138" s="52"/>
      <c r="B138" s="122" t="s">
        <v>456</v>
      </c>
      <c r="C138" s="53" t="s">
        <v>187</v>
      </c>
      <c r="D138" s="53" t="s">
        <v>206</v>
      </c>
      <c r="E138" s="53" t="s">
        <v>308</v>
      </c>
    </row>
    <row r="139" spans="1:5" ht="25.5" x14ac:dyDescent="0.25">
      <c r="A139" s="52"/>
      <c r="B139" s="122" t="s">
        <v>457</v>
      </c>
      <c r="C139" s="53" t="s">
        <v>187</v>
      </c>
      <c r="D139" s="53" t="s">
        <v>206</v>
      </c>
      <c r="E139" s="53" t="s">
        <v>309</v>
      </c>
    </row>
    <row r="140" spans="1:5" ht="25.5" x14ac:dyDescent="0.25">
      <c r="A140" s="52"/>
      <c r="B140" s="122" t="s">
        <v>459</v>
      </c>
      <c r="C140" s="53" t="s">
        <v>187</v>
      </c>
      <c r="D140" s="53" t="s">
        <v>206</v>
      </c>
      <c r="E140" s="53" t="s">
        <v>310</v>
      </c>
    </row>
    <row r="141" spans="1:5" x14ac:dyDescent="0.25">
      <c r="A141" s="52"/>
      <c r="B141" s="122" t="s">
        <v>451</v>
      </c>
      <c r="C141" s="53" t="s">
        <v>187</v>
      </c>
      <c r="D141" s="53"/>
      <c r="E141" s="53" t="s">
        <v>297</v>
      </c>
    </row>
    <row r="142" spans="1:5" x14ac:dyDescent="0.25">
      <c r="A142" s="52"/>
      <c r="B142" s="122" t="s">
        <v>452</v>
      </c>
      <c r="C142" s="53" t="s">
        <v>187</v>
      </c>
      <c r="D142" s="53"/>
      <c r="E142" s="53" t="s">
        <v>297</v>
      </c>
    </row>
    <row r="143" spans="1:5" ht="51" x14ac:dyDescent="0.25">
      <c r="A143" s="52"/>
      <c r="B143" s="122" t="s">
        <v>466</v>
      </c>
      <c r="C143" s="53" t="s">
        <v>196</v>
      </c>
      <c r="D143" s="53" t="s">
        <v>311</v>
      </c>
      <c r="E143" s="53" t="s">
        <v>184</v>
      </c>
    </row>
    <row r="144" spans="1:5" ht="51" x14ac:dyDescent="0.25">
      <c r="A144" s="52" t="s">
        <v>31</v>
      </c>
      <c r="B144" s="122"/>
      <c r="C144" s="53" t="s">
        <v>196</v>
      </c>
      <c r="D144" s="53" t="s">
        <v>312</v>
      </c>
      <c r="E144" s="53" t="s">
        <v>184</v>
      </c>
    </row>
    <row r="145" spans="1:5" x14ac:dyDescent="0.25">
      <c r="A145" s="52" t="s">
        <v>42</v>
      </c>
      <c r="B145" s="122" t="s">
        <v>456</v>
      </c>
      <c r="C145" s="53" t="s">
        <v>187</v>
      </c>
      <c r="D145" s="53" t="s">
        <v>206</v>
      </c>
      <c r="E145" s="53" t="s">
        <v>313</v>
      </c>
    </row>
    <row r="146" spans="1:5" x14ac:dyDescent="0.25">
      <c r="A146" s="52"/>
      <c r="B146" s="122" t="s">
        <v>457</v>
      </c>
      <c r="C146" s="53" t="s">
        <v>187</v>
      </c>
      <c r="D146" s="53" t="s">
        <v>206</v>
      </c>
      <c r="E146" s="53" t="s">
        <v>313</v>
      </c>
    </row>
    <row r="147" spans="1:5" x14ac:dyDescent="0.25">
      <c r="A147" s="52"/>
      <c r="B147" s="122" t="s">
        <v>458</v>
      </c>
      <c r="C147" s="53" t="s">
        <v>187</v>
      </c>
      <c r="D147" s="53" t="s">
        <v>206</v>
      </c>
      <c r="E147" s="53" t="s">
        <v>313</v>
      </c>
    </row>
    <row r="148" spans="1:5" x14ac:dyDescent="0.25">
      <c r="A148" s="52"/>
      <c r="B148" s="122" t="s">
        <v>459</v>
      </c>
      <c r="C148" s="53" t="s">
        <v>187</v>
      </c>
      <c r="D148" s="53" t="s">
        <v>206</v>
      </c>
      <c r="E148" s="53" t="s">
        <v>313</v>
      </c>
    </row>
    <row r="149" spans="1:5" x14ac:dyDescent="0.25">
      <c r="A149" s="52"/>
      <c r="B149" s="122" t="s">
        <v>460</v>
      </c>
      <c r="C149" s="53" t="s">
        <v>187</v>
      </c>
      <c r="D149" s="53" t="s">
        <v>206</v>
      </c>
      <c r="E149" s="53" t="s">
        <v>313</v>
      </c>
    </row>
    <row r="150" spans="1:5" x14ac:dyDescent="0.25">
      <c r="A150" s="52"/>
      <c r="B150" s="122" t="s">
        <v>461</v>
      </c>
      <c r="C150" s="53" t="s">
        <v>187</v>
      </c>
      <c r="D150" s="53" t="s">
        <v>206</v>
      </c>
      <c r="E150" s="53" t="s">
        <v>313</v>
      </c>
    </row>
    <row r="151" spans="1:5" x14ac:dyDescent="0.25">
      <c r="A151" s="52"/>
      <c r="B151" s="122" t="s">
        <v>462</v>
      </c>
      <c r="C151" s="53" t="s">
        <v>187</v>
      </c>
      <c r="D151" s="53" t="s">
        <v>206</v>
      </c>
      <c r="E151" s="53" t="s">
        <v>313</v>
      </c>
    </row>
    <row r="152" spans="1:5" ht="38.25" x14ac:dyDescent="0.25">
      <c r="A152" s="52"/>
      <c r="B152" s="122" t="s">
        <v>466</v>
      </c>
      <c r="C152" s="53" t="s">
        <v>196</v>
      </c>
      <c r="D152" s="53" t="s">
        <v>314</v>
      </c>
      <c r="E152" s="53" t="s">
        <v>184</v>
      </c>
    </row>
    <row r="153" spans="1:5" ht="38.25" x14ac:dyDescent="0.25">
      <c r="A153" s="52" t="s">
        <v>55</v>
      </c>
      <c r="B153" s="122" t="s">
        <v>466</v>
      </c>
      <c r="C153" s="53" t="s">
        <v>196</v>
      </c>
      <c r="D153" s="53" t="s">
        <v>315</v>
      </c>
      <c r="E153" s="53" t="s">
        <v>184</v>
      </c>
    </row>
    <row r="154" spans="1:5" ht="38.25" x14ac:dyDescent="0.25">
      <c r="A154" s="52" t="s">
        <v>79</v>
      </c>
      <c r="B154" s="122" t="s">
        <v>466</v>
      </c>
      <c r="C154" s="53" t="s">
        <v>196</v>
      </c>
      <c r="D154" s="53" t="s">
        <v>316</v>
      </c>
      <c r="E154" s="53" t="s">
        <v>184</v>
      </c>
    </row>
    <row r="155" spans="1:5" ht="38.25" x14ac:dyDescent="0.25">
      <c r="A155" s="52" t="s">
        <v>57</v>
      </c>
      <c r="B155" s="122" t="s">
        <v>466</v>
      </c>
      <c r="C155" s="53" t="s">
        <v>196</v>
      </c>
      <c r="D155" s="53" t="s">
        <v>317</v>
      </c>
      <c r="E155" s="53" t="s">
        <v>184</v>
      </c>
    </row>
    <row r="156" spans="1:5" ht="63.75" x14ac:dyDescent="0.25">
      <c r="A156" s="1"/>
      <c r="B156" s="122"/>
      <c r="C156" s="53" t="s">
        <v>180</v>
      </c>
      <c r="D156" s="53" t="s">
        <v>198</v>
      </c>
      <c r="E156" s="53" t="s">
        <v>198</v>
      </c>
    </row>
    <row r="157" spans="1:5" ht="63.75" x14ac:dyDescent="0.25">
      <c r="A157" s="52" t="s">
        <v>58</v>
      </c>
      <c r="B157" s="122" t="s">
        <v>468</v>
      </c>
      <c r="C157" s="53" t="s">
        <v>182</v>
      </c>
      <c r="D157" s="53" t="s">
        <v>318</v>
      </c>
      <c r="E157" s="53" t="s">
        <v>319</v>
      </c>
    </row>
    <row r="158" spans="1:5" x14ac:dyDescent="0.25">
      <c r="A158" s="52"/>
      <c r="B158" s="122"/>
      <c r="C158" s="53" t="s">
        <v>187</v>
      </c>
      <c r="D158" s="53" t="s">
        <v>199</v>
      </c>
      <c r="E158" s="53" t="s">
        <v>184</v>
      </c>
    </row>
    <row r="159" spans="1:5" ht="76.5" x14ac:dyDescent="0.25">
      <c r="A159" s="52"/>
      <c r="B159" s="122" t="s">
        <v>458</v>
      </c>
      <c r="C159" s="53"/>
      <c r="D159" s="53" t="s">
        <v>202</v>
      </c>
      <c r="E159" s="53" t="s">
        <v>320</v>
      </c>
    </row>
    <row r="160" spans="1:5" ht="51" x14ac:dyDescent="0.25">
      <c r="A160" s="52"/>
      <c r="B160" s="122" t="s">
        <v>453</v>
      </c>
      <c r="C160" s="53"/>
      <c r="D160" s="53" t="s">
        <v>202</v>
      </c>
      <c r="E160" s="53" t="s">
        <v>321</v>
      </c>
    </row>
    <row r="161" spans="1:5" ht="51" x14ac:dyDescent="0.25">
      <c r="A161" s="52"/>
      <c r="B161" s="122" t="s">
        <v>455</v>
      </c>
      <c r="C161" s="53"/>
      <c r="D161" s="53" t="s">
        <v>202</v>
      </c>
      <c r="E161" s="53" t="s">
        <v>322</v>
      </c>
    </row>
    <row r="162" spans="1:5" ht="89.25" x14ac:dyDescent="0.25">
      <c r="A162" s="52"/>
      <c r="B162" s="122" t="s">
        <v>462</v>
      </c>
      <c r="C162" s="53"/>
      <c r="D162" s="53" t="s">
        <v>202</v>
      </c>
      <c r="E162" s="53" t="s">
        <v>323</v>
      </c>
    </row>
    <row r="163" spans="1:5" x14ac:dyDescent="0.25">
      <c r="A163" s="52"/>
      <c r="B163" s="122" t="s">
        <v>454</v>
      </c>
      <c r="C163" s="53"/>
      <c r="D163" s="53" t="s">
        <v>202</v>
      </c>
      <c r="E163" s="53" t="s">
        <v>324</v>
      </c>
    </row>
    <row r="164" spans="1:5" ht="63.75" x14ac:dyDescent="0.25">
      <c r="A164" s="52"/>
      <c r="B164" s="122" t="s">
        <v>469</v>
      </c>
      <c r="C164" s="53" t="s">
        <v>183</v>
      </c>
      <c r="D164" s="53" t="s">
        <v>325</v>
      </c>
      <c r="E164" s="53" t="s">
        <v>184</v>
      </c>
    </row>
    <row r="165" spans="1:5" ht="51" x14ac:dyDescent="0.25">
      <c r="A165" s="52"/>
      <c r="B165" s="122" t="s">
        <v>466</v>
      </c>
      <c r="C165" s="53" t="s">
        <v>196</v>
      </c>
      <c r="D165" s="53" t="s">
        <v>326</v>
      </c>
      <c r="E165" s="53" t="s">
        <v>184</v>
      </c>
    </row>
    <row r="166" spans="1:5" x14ac:dyDescent="0.25">
      <c r="A166" s="52" t="s">
        <v>43</v>
      </c>
      <c r="B166" s="122" t="s">
        <v>460</v>
      </c>
      <c r="C166" s="53" t="s">
        <v>187</v>
      </c>
      <c r="D166" s="53" t="s">
        <v>184</v>
      </c>
      <c r="E166" s="53" t="s">
        <v>327</v>
      </c>
    </row>
    <row r="167" spans="1:5" x14ac:dyDescent="0.25">
      <c r="A167" s="52"/>
      <c r="B167" s="122" t="s">
        <v>462</v>
      </c>
      <c r="C167" s="53" t="s">
        <v>187</v>
      </c>
      <c r="D167" s="53" t="s">
        <v>184</v>
      </c>
      <c r="E167" s="53" t="s">
        <v>327</v>
      </c>
    </row>
    <row r="168" spans="1:5" ht="38.25" x14ac:dyDescent="0.25">
      <c r="A168" s="52"/>
      <c r="B168" s="122" t="s">
        <v>466</v>
      </c>
      <c r="C168" s="53" t="s">
        <v>196</v>
      </c>
      <c r="D168" s="53" t="s">
        <v>191</v>
      </c>
      <c r="E168" s="53" t="s">
        <v>184</v>
      </c>
    </row>
    <row r="169" spans="1:5" x14ac:dyDescent="0.25">
      <c r="A169" s="52" t="s">
        <v>59</v>
      </c>
      <c r="B169" s="122" t="s">
        <v>459</v>
      </c>
      <c r="C169" s="53" t="s">
        <v>187</v>
      </c>
      <c r="D169" s="53" t="s">
        <v>206</v>
      </c>
      <c r="E169" s="53" t="s">
        <v>328</v>
      </c>
    </row>
    <row r="170" spans="1:5" ht="38.25" x14ac:dyDescent="0.25">
      <c r="A170" s="52"/>
      <c r="B170" s="122" t="s">
        <v>466</v>
      </c>
      <c r="C170" s="53" t="s">
        <v>196</v>
      </c>
      <c r="D170" s="53" t="s">
        <v>329</v>
      </c>
      <c r="E170" s="53" t="s">
        <v>184</v>
      </c>
    </row>
    <row r="171" spans="1:5" ht="38.25" x14ac:dyDescent="0.25">
      <c r="A171" s="52" t="s">
        <v>81</v>
      </c>
      <c r="B171" s="122" t="s">
        <v>454</v>
      </c>
      <c r="C171" s="53" t="s">
        <v>187</v>
      </c>
      <c r="D171" s="53" t="s">
        <v>191</v>
      </c>
      <c r="E171" s="53" t="s">
        <v>330</v>
      </c>
    </row>
    <row r="172" spans="1:5" ht="25.5" x14ac:dyDescent="0.25">
      <c r="A172" s="52"/>
      <c r="B172" s="122" t="s">
        <v>462</v>
      </c>
      <c r="C172" s="53" t="s">
        <v>187</v>
      </c>
      <c r="D172" s="53" t="s">
        <v>191</v>
      </c>
      <c r="E172" s="53" t="s">
        <v>331</v>
      </c>
    </row>
    <row r="173" spans="1:5" x14ac:dyDescent="0.25">
      <c r="A173" s="52"/>
      <c r="B173" s="122" t="s">
        <v>453</v>
      </c>
      <c r="C173" s="53" t="s">
        <v>187</v>
      </c>
      <c r="D173" s="53" t="s">
        <v>206</v>
      </c>
      <c r="E173" s="53" t="s">
        <v>332</v>
      </c>
    </row>
    <row r="174" spans="1:5" ht="63.75" x14ac:dyDescent="0.25">
      <c r="A174" s="52" t="s">
        <v>69</v>
      </c>
      <c r="B174" s="122" t="s">
        <v>469</v>
      </c>
      <c r="C174" s="53" t="s">
        <v>183</v>
      </c>
      <c r="D174" s="53" t="s">
        <v>248</v>
      </c>
      <c r="E174" s="53" t="s">
        <v>184</v>
      </c>
    </row>
    <row r="175" spans="1:5" ht="38.25" x14ac:dyDescent="0.25">
      <c r="A175" s="52" t="s">
        <v>90</v>
      </c>
      <c r="B175" s="122"/>
      <c r="C175" s="53" t="s">
        <v>196</v>
      </c>
      <c r="D175" s="53" t="s">
        <v>335</v>
      </c>
      <c r="E175" s="53" t="s">
        <v>184</v>
      </c>
    </row>
    <row r="176" spans="1:5" ht="51" x14ac:dyDescent="0.25">
      <c r="A176" s="52" t="s">
        <v>177</v>
      </c>
      <c r="B176" s="122" t="s">
        <v>461</v>
      </c>
      <c r="C176" s="53" t="s">
        <v>187</v>
      </c>
      <c r="D176" s="53" t="s">
        <v>191</v>
      </c>
      <c r="E176" s="53" t="s">
        <v>184</v>
      </c>
    </row>
    <row r="177" spans="1:5" x14ac:dyDescent="0.25">
      <c r="A177" s="52"/>
      <c r="B177" s="122" t="s">
        <v>462</v>
      </c>
      <c r="C177" s="53" t="s">
        <v>187</v>
      </c>
      <c r="D177" s="53" t="s">
        <v>191</v>
      </c>
      <c r="E177" s="53" t="s">
        <v>184</v>
      </c>
    </row>
    <row r="178" spans="1:5" ht="38.25" x14ac:dyDescent="0.25">
      <c r="A178" s="52"/>
      <c r="B178" s="122" t="s">
        <v>466</v>
      </c>
      <c r="C178" s="53" t="s">
        <v>196</v>
      </c>
      <c r="D178" s="53" t="s">
        <v>336</v>
      </c>
      <c r="E178" s="53" t="s">
        <v>184</v>
      </c>
    </row>
    <row r="179" spans="1:5" ht="51" x14ac:dyDescent="0.25">
      <c r="A179" s="52" t="s">
        <v>173</v>
      </c>
      <c r="B179" s="122" t="s">
        <v>466</v>
      </c>
      <c r="C179" s="53" t="s">
        <v>196</v>
      </c>
      <c r="D179" s="53" t="s">
        <v>337</v>
      </c>
      <c r="E179" s="53" t="s">
        <v>184</v>
      </c>
    </row>
    <row r="180" spans="1:5" ht="38.25" x14ac:dyDescent="0.25">
      <c r="A180" s="52" t="s">
        <v>174</v>
      </c>
      <c r="B180" s="122" t="s">
        <v>452</v>
      </c>
      <c r="C180" s="53" t="s">
        <v>187</v>
      </c>
      <c r="D180" s="53" t="s">
        <v>206</v>
      </c>
      <c r="E180" s="53" t="s">
        <v>338</v>
      </c>
    </row>
    <row r="181" spans="1:5" ht="38.25" x14ac:dyDescent="0.25">
      <c r="A181" s="52"/>
      <c r="B181" s="122" t="s">
        <v>453</v>
      </c>
      <c r="C181" s="53" t="s">
        <v>187</v>
      </c>
      <c r="D181" s="53" t="s">
        <v>206</v>
      </c>
      <c r="E181" s="53" t="s">
        <v>338</v>
      </c>
    </row>
    <row r="182" spans="1:5" ht="38.25" x14ac:dyDescent="0.25">
      <c r="A182" s="52"/>
      <c r="B182" s="122" t="s">
        <v>454</v>
      </c>
      <c r="C182" s="53" t="s">
        <v>187</v>
      </c>
      <c r="D182" s="53" t="s">
        <v>206</v>
      </c>
      <c r="E182" s="53" t="s">
        <v>338</v>
      </c>
    </row>
    <row r="183" spans="1:5" ht="51" x14ac:dyDescent="0.25">
      <c r="A183" s="52"/>
      <c r="B183" s="122" t="s">
        <v>451</v>
      </c>
      <c r="C183" s="53" t="s">
        <v>187</v>
      </c>
      <c r="D183" s="53" t="s">
        <v>191</v>
      </c>
      <c r="E183" s="53" t="s">
        <v>339</v>
      </c>
    </row>
    <row r="184" spans="1:5" ht="63.75" x14ac:dyDescent="0.25">
      <c r="A184" s="52"/>
      <c r="B184" s="122" t="s">
        <v>469</v>
      </c>
      <c r="C184" s="53" t="s">
        <v>183</v>
      </c>
      <c r="D184" s="53" t="s">
        <v>181</v>
      </c>
      <c r="E184" s="53" t="s">
        <v>340</v>
      </c>
    </row>
    <row r="185" spans="1:5" ht="38.25" x14ac:dyDescent="0.25">
      <c r="A185" s="52"/>
      <c r="B185" s="122" t="s">
        <v>466</v>
      </c>
      <c r="C185" s="53" t="s">
        <v>196</v>
      </c>
      <c r="D185" s="53" t="s">
        <v>191</v>
      </c>
      <c r="E185" s="53" t="s">
        <v>184</v>
      </c>
    </row>
    <row r="186" spans="1:5" ht="25.5" x14ac:dyDescent="0.25">
      <c r="A186" s="52" t="s">
        <v>25</v>
      </c>
      <c r="B186" s="122" t="s">
        <v>460</v>
      </c>
      <c r="C186" s="53" t="s">
        <v>187</v>
      </c>
      <c r="D186" s="53" t="s">
        <v>191</v>
      </c>
      <c r="E186" s="53" t="s">
        <v>341</v>
      </c>
    </row>
    <row r="187" spans="1:5" x14ac:dyDescent="0.25">
      <c r="A187" s="52"/>
      <c r="B187" s="122" t="s">
        <v>461</v>
      </c>
      <c r="C187" s="53" t="s">
        <v>187</v>
      </c>
      <c r="D187" s="53"/>
      <c r="E187" s="53" t="s">
        <v>342</v>
      </c>
    </row>
    <row r="188" spans="1:5" x14ac:dyDescent="0.25">
      <c r="A188" s="52"/>
      <c r="B188" s="122" t="s">
        <v>458</v>
      </c>
      <c r="C188" s="53" t="s">
        <v>187</v>
      </c>
      <c r="D188" s="53" t="s">
        <v>191</v>
      </c>
      <c r="E188" s="53" t="s">
        <v>343</v>
      </c>
    </row>
    <row r="189" spans="1:5" x14ac:dyDescent="0.25">
      <c r="A189" s="52"/>
      <c r="B189" s="122" t="s">
        <v>457</v>
      </c>
      <c r="C189" s="53" t="s">
        <v>187</v>
      </c>
      <c r="D189" s="53"/>
      <c r="E189" s="53" t="s">
        <v>344</v>
      </c>
    </row>
    <row r="190" spans="1:5" x14ac:dyDescent="0.25">
      <c r="A190" s="52"/>
      <c r="B190" s="122" t="s">
        <v>455</v>
      </c>
      <c r="C190" s="53" t="s">
        <v>187</v>
      </c>
      <c r="D190" s="53"/>
      <c r="E190" s="53" t="s">
        <v>345</v>
      </c>
    </row>
    <row r="191" spans="1:5" x14ac:dyDescent="0.25">
      <c r="A191" s="52"/>
      <c r="B191" s="122" t="s">
        <v>456</v>
      </c>
      <c r="C191" s="53" t="s">
        <v>187</v>
      </c>
      <c r="D191" s="53"/>
      <c r="E191" s="53" t="s">
        <v>345</v>
      </c>
    </row>
    <row r="192" spans="1:5" x14ac:dyDescent="0.25">
      <c r="A192" s="52"/>
      <c r="B192" s="122" t="s">
        <v>452</v>
      </c>
      <c r="C192" s="53" t="s">
        <v>187</v>
      </c>
      <c r="D192" s="53" t="s">
        <v>191</v>
      </c>
      <c r="E192" s="53" t="s">
        <v>346</v>
      </c>
    </row>
    <row r="193" spans="1:5" x14ac:dyDescent="0.25">
      <c r="A193" s="52"/>
      <c r="B193" s="122" t="s">
        <v>453</v>
      </c>
      <c r="C193" s="53" t="s">
        <v>187</v>
      </c>
      <c r="D193" s="53" t="s">
        <v>191</v>
      </c>
      <c r="E193" s="53" t="s">
        <v>347</v>
      </c>
    </row>
    <row r="194" spans="1:5" x14ac:dyDescent="0.25">
      <c r="A194" s="52"/>
      <c r="B194" s="122" t="s">
        <v>451</v>
      </c>
      <c r="C194" s="53" t="s">
        <v>187</v>
      </c>
      <c r="D194" s="53" t="s">
        <v>191</v>
      </c>
      <c r="E194" s="53" t="s">
        <v>348</v>
      </c>
    </row>
    <row r="195" spans="1:5" x14ac:dyDescent="0.25">
      <c r="A195" s="52"/>
      <c r="B195" s="122" t="s">
        <v>462</v>
      </c>
      <c r="C195" s="53" t="s">
        <v>187</v>
      </c>
      <c r="D195" s="53" t="s">
        <v>184</v>
      </c>
      <c r="E195" s="53" t="s">
        <v>343</v>
      </c>
    </row>
    <row r="196" spans="1:5" ht="25.5" x14ac:dyDescent="0.25">
      <c r="A196" s="52"/>
      <c r="B196" s="122" t="s">
        <v>464</v>
      </c>
      <c r="C196" s="53" t="s">
        <v>215</v>
      </c>
      <c r="D196" s="53" t="s">
        <v>349</v>
      </c>
      <c r="E196" s="53" t="s">
        <v>349</v>
      </c>
    </row>
    <row r="197" spans="1:5" ht="25.5" x14ac:dyDescent="0.25">
      <c r="A197" s="52"/>
      <c r="B197" s="122" t="s">
        <v>465</v>
      </c>
      <c r="C197" s="53" t="s">
        <v>216</v>
      </c>
      <c r="D197" s="53" t="s">
        <v>349</v>
      </c>
      <c r="E197" s="53" t="s">
        <v>349</v>
      </c>
    </row>
    <row r="198" spans="1:5" ht="102" x14ac:dyDescent="0.25">
      <c r="A198" s="52"/>
      <c r="B198" s="122" t="s">
        <v>466</v>
      </c>
      <c r="C198" s="53" t="s">
        <v>196</v>
      </c>
      <c r="D198" s="53" t="s">
        <v>350</v>
      </c>
      <c r="E198" s="53" t="s">
        <v>184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C4" sqref="C4"/>
    </sheetView>
  </sheetViews>
  <sheetFormatPr defaultRowHeight="15.75" x14ac:dyDescent="0.25"/>
  <cols>
    <col min="3" max="3" width="105.5" style="127" customWidth="1"/>
  </cols>
  <sheetData>
    <row r="1" spans="1:3" x14ac:dyDescent="0.25">
      <c r="A1" s="126" t="s">
        <v>351</v>
      </c>
      <c r="B1" s="126" t="s">
        <v>608</v>
      </c>
      <c r="C1" s="121" t="s">
        <v>609</v>
      </c>
    </row>
    <row r="2" spans="1:3" ht="26.25" x14ac:dyDescent="0.25">
      <c r="A2" s="52" t="s">
        <v>72</v>
      </c>
      <c r="B2" s="52" t="s">
        <v>396</v>
      </c>
      <c r="C2" s="128" t="s">
        <v>473</v>
      </c>
    </row>
    <row r="3" spans="1:3" x14ac:dyDescent="0.25">
      <c r="A3" s="52"/>
      <c r="B3" s="52" t="s">
        <v>399</v>
      </c>
      <c r="C3" s="128" t="s">
        <v>474</v>
      </c>
    </row>
    <row r="4" spans="1:3" x14ac:dyDescent="0.25">
      <c r="A4" s="52"/>
      <c r="B4" s="52" t="s">
        <v>405</v>
      </c>
      <c r="C4" s="128" t="s">
        <v>475</v>
      </c>
    </row>
    <row r="5" spans="1:3" x14ac:dyDescent="0.25">
      <c r="A5" s="52"/>
      <c r="B5" s="52" t="s">
        <v>401</v>
      </c>
      <c r="C5" s="128" t="s">
        <v>474</v>
      </c>
    </row>
    <row r="6" spans="1:3" x14ac:dyDescent="0.25">
      <c r="A6" s="52"/>
      <c r="B6" s="52" t="s">
        <v>429</v>
      </c>
      <c r="C6" s="128" t="s">
        <v>475</v>
      </c>
    </row>
    <row r="7" spans="1:3" ht="26.25" x14ac:dyDescent="0.25">
      <c r="A7" s="52" t="s">
        <v>45</v>
      </c>
      <c r="B7" s="52" t="s">
        <v>414</v>
      </c>
      <c r="C7" s="128" t="s">
        <v>476</v>
      </c>
    </row>
    <row r="8" spans="1:3" x14ac:dyDescent="0.25">
      <c r="A8" s="52"/>
      <c r="B8" s="52" t="s">
        <v>439</v>
      </c>
      <c r="C8" s="128" t="s">
        <v>477</v>
      </c>
    </row>
    <row r="9" spans="1:3" ht="77.25" x14ac:dyDescent="0.25">
      <c r="A9" s="52"/>
      <c r="B9" s="52" t="s">
        <v>412</v>
      </c>
      <c r="C9" s="128" t="s">
        <v>478</v>
      </c>
    </row>
    <row r="10" spans="1:3" ht="39" x14ac:dyDescent="0.25">
      <c r="A10" s="52"/>
      <c r="B10" s="52" t="s">
        <v>416</v>
      </c>
      <c r="C10" s="128" t="s">
        <v>479</v>
      </c>
    </row>
    <row r="11" spans="1:3" x14ac:dyDescent="0.25">
      <c r="A11" s="52"/>
      <c r="B11" s="52" t="s">
        <v>423</v>
      </c>
      <c r="C11" s="128" t="s">
        <v>480</v>
      </c>
    </row>
    <row r="12" spans="1:3" x14ac:dyDescent="0.25">
      <c r="A12" s="52"/>
      <c r="B12" s="52" t="s">
        <v>427</v>
      </c>
      <c r="C12" s="128" t="s">
        <v>481</v>
      </c>
    </row>
    <row r="13" spans="1:3" ht="26.25" x14ac:dyDescent="0.25">
      <c r="A13" s="52" t="s">
        <v>52</v>
      </c>
      <c r="B13" s="52" t="s">
        <v>389</v>
      </c>
      <c r="C13" s="128" t="s">
        <v>482</v>
      </c>
    </row>
    <row r="14" spans="1:3" ht="39" x14ac:dyDescent="0.25">
      <c r="A14" s="52"/>
      <c r="B14" s="52" t="s">
        <v>396</v>
      </c>
      <c r="C14" s="128" t="s">
        <v>483</v>
      </c>
    </row>
    <row r="15" spans="1:3" x14ac:dyDescent="0.25">
      <c r="A15" s="52"/>
      <c r="B15" s="52" t="s">
        <v>399</v>
      </c>
      <c r="C15" s="128" t="s">
        <v>484</v>
      </c>
    </row>
    <row r="16" spans="1:3" x14ac:dyDescent="0.25">
      <c r="A16" s="52" t="s">
        <v>17</v>
      </c>
      <c r="B16" s="52" t="s">
        <v>399</v>
      </c>
      <c r="C16" s="128" t="s">
        <v>485</v>
      </c>
    </row>
    <row r="17" spans="1:3" x14ac:dyDescent="0.25">
      <c r="A17" s="52"/>
      <c r="B17" s="52" t="s">
        <v>405</v>
      </c>
      <c r="C17" s="128" t="s">
        <v>486</v>
      </c>
    </row>
    <row r="18" spans="1:3" x14ac:dyDescent="0.25">
      <c r="A18" s="52"/>
      <c r="B18" s="52" t="s">
        <v>423</v>
      </c>
      <c r="C18" s="128" t="s">
        <v>487</v>
      </c>
    </row>
    <row r="19" spans="1:3" x14ac:dyDescent="0.25">
      <c r="A19" s="52"/>
      <c r="B19" s="52" t="s">
        <v>429</v>
      </c>
      <c r="C19" s="128" t="s">
        <v>488</v>
      </c>
    </row>
    <row r="20" spans="1:3" ht="25.5" x14ac:dyDescent="0.25">
      <c r="A20" s="52" t="s">
        <v>53</v>
      </c>
      <c r="B20" s="52" t="s">
        <v>389</v>
      </c>
      <c r="C20" s="128" t="s">
        <v>489</v>
      </c>
    </row>
    <row r="21" spans="1:3" x14ac:dyDescent="0.25">
      <c r="A21" s="52" t="s">
        <v>61</v>
      </c>
      <c r="B21" s="52" t="s">
        <v>396</v>
      </c>
      <c r="C21" s="128" t="s">
        <v>490</v>
      </c>
    </row>
    <row r="22" spans="1:3" x14ac:dyDescent="0.25">
      <c r="A22" s="52"/>
      <c r="B22" s="52" t="s">
        <v>405</v>
      </c>
      <c r="C22" s="128" t="s">
        <v>490</v>
      </c>
    </row>
    <row r="23" spans="1:3" x14ac:dyDescent="0.25">
      <c r="A23" s="52"/>
      <c r="B23" s="52" t="s">
        <v>414</v>
      </c>
      <c r="C23" s="128" t="s">
        <v>491</v>
      </c>
    </row>
    <row r="24" spans="1:3" x14ac:dyDescent="0.25">
      <c r="A24" s="52"/>
      <c r="B24" s="52" t="s">
        <v>421</v>
      </c>
      <c r="C24" s="128" t="s">
        <v>491</v>
      </c>
    </row>
    <row r="25" spans="1:3" x14ac:dyDescent="0.25">
      <c r="A25" s="52"/>
      <c r="B25" s="52" t="s">
        <v>439</v>
      </c>
      <c r="C25" s="128" t="s">
        <v>492</v>
      </c>
    </row>
    <row r="26" spans="1:3" x14ac:dyDescent="0.25">
      <c r="A26" s="52"/>
      <c r="B26" s="52" t="s">
        <v>412</v>
      </c>
      <c r="C26" s="128" t="s">
        <v>491</v>
      </c>
    </row>
    <row r="27" spans="1:3" x14ac:dyDescent="0.25">
      <c r="A27" s="52"/>
      <c r="B27" s="52" t="s">
        <v>419</v>
      </c>
      <c r="C27" s="128" t="s">
        <v>491</v>
      </c>
    </row>
    <row r="28" spans="1:3" x14ac:dyDescent="0.25">
      <c r="A28" s="52"/>
      <c r="B28" s="52" t="s">
        <v>436</v>
      </c>
      <c r="C28" s="128" t="s">
        <v>493</v>
      </c>
    </row>
    <row r="29" spans="1:3" x14ac:dyDescent="0.25">
      <c r="A29" s="52"/>
      <c r="B29" s="52" t="s">
        <v>399</v>
      </c>
      <c r="C29" s="128" t="s">
        <v>494</v>
      </c>
    </row>
    <row r="30" spans="1:3" x14ac:dyDescent="0.25">
      <c r="A30" s="52"/>
      <c r="B30" s="52" t="s">
        <v>405</v>
      </c>
      <c r="C30" s="128" t="s">
        <v>243</v>
      </c>
    </row>
    <row r="31" spans="1:3" x14ac:dyDescent="0.25">
      <c r="A31" s="52"/>
      <c r="B31" s="52" t="s">
        <v>401</v>
      </c>
      <c r="C31" s="128" t="s">
        <v>243</v>
      </c>
    </row>
    <row r="32" spans="1:3" ht="26.25" x14ac:dyDescent="0.25">
      <c r="A32" s="52" t="s">
        <v>63</v>
      </c>
      <c r="B32" s="52" t="s">
        <v>396</v>
      </c>
      <c r="C32" s="128" t="s">
        <v>495</v>
      </c>
    </row>
    <row r="33" spans="1:3" ht="26.25" x14ac:dyDescent="0.25">
      <c r="A33" s="52"/>
      <c r="B33" s="52" t="s">
        <v>414</v>
      </c>
      <c r="C33" s="128" t="s">
        <v>496</v>
      </c>
    </row>
    <row r="34" spans="1:3" x14ac:dyDescent="0.25">
      <c r="A34" s="52"/>
      <c r="B34" s="52" t="s">
        <v>401</v>
      </c>
      <c r="C34" s="128" t="s">
        <v>497</v>
      </c>
    </row>
    <row r="35" spans="1:3" ht="26.25" x14ac:dyDescent="0.25">
      <c r="A35" s="52"/>
      <c r="B35" s="52" t="s">
        <v>412</v>
      </c>
      <c r="C35" s="128" t="s">
        <v>498</v>
      </c>
    </row>
    <row r="36" spans="1:3" ht="26.25" x14ac:dyDescent="0.25">
      <c r="A36" s="52"/>
      <c r="B36" s="52" t="s">
        <v>416</v>
      </c>
      <c r="C36" s="128" t="s">
        <v>499</v>
      </c>
    </row>
    <row r="37" spans="1:3" x14ac:dyDescent="0.25">
      <c r="A37" s="52" t="s">
        <v>54</v>
      </c>
      <c r="B37" s="52" t="s">
        <v>414</v>
      </c>
      <c r="C37" s="128" t="s">
        <v>500</v>
      </c>
    </row>
    <row r="38" spans="1:3" x14ac:dyDescent="0.25">
      <c r="A38" s="52"/>
      <c r="B38" s="52" t="s">
        <v>412</v>
      </c>
      <c r="C38" s="128" t="s">
        <v>500</v>
      </c>
    </row>
    <row r="39" spans="1:3" x14ac:dyDescent="0.25">
      <c r="A39" s="52"/>
      <c r="B39" s="52" t="s">
        <v>416</v>
      </c>
      <c r="C39" s="128" t="s">
        <v>500</v>
      </c>
    </row>
    <row r="40" spans="1:3" x14ac:dyDescent="0.25">
      <c r="A40" s="52"/>
      <c r="B40" s="52" t="s">
        <v>423</v>
      </c>
      <c r="C40" s="128" t="s">
        <v>501</v>
      </c>
    </row>
    <row r="41" spans="1:3" ht="26.25" x14ac:dyDescent="0.25">
      <c r="A41" s="52"/>
      <c r="B41" s="52" t="s">
        <v>425</v>
      </c>
      <c r="C41" s="128" t="s">
        <v>502</v>
      </c>
    </row>
    <row r="42" spans="1:3" x14ac:dyDescent="0.25">
      <c r="A42" s="52"/>
      <c r="B42" s="52" t="s">
        <v>427</v>
      </c>
      <c r="C42" s="128" t="s">
        <v>503</v>
      </c>
    </row>
    <row r="43" spans="1:3" x14ac:dyDescent="0.25">
      <c r="A43" s="52" t="s">
        <v>38</v>
      </c>
      <c r="B43" s="52" t="s">
        <v>389</v>
      </c>
      <c r="C43" s="128" t="s">
        <v>504</v>
      </c>
    </row>
    <row r="44" spans="1:3" x14ac:dyDescent="0.25">
      <c r="A44" s="52"/>
      <c r="B44" s="52" t="s">
        <v>391</v>
      </c>
      <c r="C44" s="128" t="s">
        <v>504</v>
      </c>
    </row>
    <row r="45" spans="1:3" x14ac:dyDescent="0.25">
      <c r="A45" s="52"/>
      <c r="B45" s="52" t="s">
        <v>505</v>
      </c>
      <c r="C45" s="128" t="s">
        <v>504</v>
      </c>
    </row>
    <row r="46" spans="1:3" ht="26.25" x14ac:dyDescent="0.25">
      <c r="A46" s="52"/>
      <c r="B46" s="52" t="s">
        <v>401</v>
      </c>
      <c r="C46" s="128" t="s">
        <v>506</v>
      </c>
    </row>
    <row r="47" spans="1:3" x14ac:dyDescent="0.25">
      <c r="A47" s="52" t="s">
        <v>35</v>
      </c>
      <c r="B47" s="52" t="s">
        <v>396</v>
      </c>
      <c r="C47" s="128" t="s">
        <v>507</v>
      </c>
    </row>
    <row r="48" spans="1:3" x14ac:dyDescent="0.25">
      <c r="A48" s="52"/>
      <c r="B48" s="52" t="s">
        <v>405</v>
      </c>
      <c r="C48" s="128" t="s">
        <v>508</v>
      </c>
    </row>
    <row r="49" spans="1:3" x14ac:dyDescent="0.25">
      <c r="A49" s="52"/>
      <c r="B49" s="52" t="s">
        <v>414</v>
      </c>
      <c r="C49" s="128" t="s">
        <v>509</v>
      </c>
    </row>
    <row r="50" spans="1:3" x14ac:dyDescent="0.25">
      <c r="A50" s="52"/>
      <c r="B50" s="52" t="s">
        <v>421</v>
      </c>
      <c r="C50" s="128" t="s">
        <v>510</v>
      </c>
    </row>
    <row r="51" spans="1:3" x14ac:dyDescent="0.25">
      <c r="A51" s="52"/>
      <c r="B51" s="52" t="s">
        <v>412</v>
      </c>
      <c r="C51" s="128" t="s">
        <v>511</v>
      </c>
    </row>
    <row r="52" spans="1:3" x14ac:dyDescent="0.25">
      <c r="A52" s="52"/>
      <c r="B52" s="52" t="s">
        <v>416</v>
      </c>
      <c r="C52" s="128" t="s">
        <v>512</v>
      </c>
    </row>
    <row r="53" spans="1:3" x14ac:dyDescent="0.25">
      <c r="A53" s="52"/>
      <c r="B53" s="52" t="s">
        <v>419</v>
      </c>
      <c r="C53" s="128" t="s">
        <v>513</v>
      </c>
    </row>
    <row r="54" spans="1:3" ht="26.25" x14ac:dyDescent="0.25">
      <c r="A54" s="52"/>
      <c r="B54" s="52" t="s">
        <v>423</v>
      </c>
      <c r="C54" s="128" t="s">
        <v>514</v>
      </c>
    </row>
    <row r="55" spans="1:3" ht="26.25" x14ac:dyDescent="0.25">
      <c r="A55" s="52"/>
      <c r="B55" s="52" t="s">
        <v>429</v>
      </c>
      <c r="C55" s="128" t="s">
        <v>515</v>
      </c>
    </row>
    <row r="56" spans="1:3" x14ac:dyDescent="0.25">
      <c r="A56" s="52"/>
      <c r="B56" s="52" t="s">
        <v>436</v>
      </c>
      <c r="C56" s="128" t="s">
        <v>516</v>
      </c>
    </row>
    <row r="57" spans="1:3" x14ac:dyDescent="0.25">
      <c r="A57" s="52" t="s">
        <v>67</v>
      </c>
      <c r="B57" s="52" t="s">
        <v>399</v>
      </c>
      <c r="C57" s="128" t="s">
        <v>517</v>
      </c>
    </row>
    <row r="58" spans="1:3" ht="26.25" x14ac:dyDescent="0.25">
      <c r="A58" s="52"/>
      <c r="B58" s="52" t="s">
        <v>401</v>
      </c>
      <c r="C58" s="128" t="s">
        <v>518</v>
      </c>
    </row>
    <row r="59" spans="1:3" ht="26.25" x14ac:dyDescent="0.25">
      <c r="A59" s="52" t="s">
        <v>21</v>
      </c>
      <c r="B59" s="52" t="s">
        <v>389</v>
      </c>
      <c r="C59" s="128" t="s">
        <v>519</v>
      </c>
    </row>
    <row r="60" spans="1:3" ht="26.25" x14ac:dyDescent="0.25">
      <c r="A60" s="52"/>
      <c r="B60" s="52" t="s">
        <v>391</v>
      </c>
      <c r="C60" s="128" t="s">
        <v>519</v>
      </c>
    </row>
    <row r="61" spans="1:3" ht="26.25" x14ac:dyDescent="0.25">
      <c r="A61" s="52"/>
      <c r="B61" s="52" t="s">
        <v>505</v>
      </c>
      <c r="C61" s="128" t="s">
        <v>519</v>
      </c>
    </row>
    <row r="62" spans="1:3" ht="64.5" x14ac:dyDescent="0.25">
      <c r="A62" s="52"/>
      <c r="B62" s="52" t="s">
        <v>396</v>
      </c>
      <c r="C62" s="128" t="s">
        <v>520</v>
      </c>
    </row>
    <row r="63" spans="1:3" ht="77.25" x14ac:dyDescent="0.25">
      <c r="A63" s="52"/>
      <c r="B63" s="52" t="s">
        <v>403</v>
      </c>
      <c r="C63" s="128" t="s">
        <v>521</v>
      </c>
    </row>
    <row r="64" spans="1:3" ht="77.25" x14ac:dyDescent="0.25">
      <c r="A64" s="52"/>
      <c r="B64" s="52" t="s">
        <v>405</v>
      </c>
      <c r="C64" s="128" t="s">
        <v>522</v>
      </c>
    </row>
    <row r="65" spans="1:3" ht="77.25" x14ac:dyDescent="0.25">
      <c r="A65" s="52"/>
      <c r="B65" s="52" t="s">
        <v>414</v>
      </c>
      <c r="C65" s="128" t="s">
        <v>523</v>
      </c>
    </row>
    <row r="66" spans="1:3" ht="77.25" x14ac:dyDescent="0.25">
      <c r="A66" s="52"/>
      <c r="B66" s="52" t="s">
        <v>421</v>
      </c>
      <c r="C66" s="128" t="s">
        <v>524</v>
      </c>
    </row>
    <row r="67" spans="1:3" ht="77.25" x14ac:dyDescent="0.25">
      <c r="A67" s="52"/>
      <c r="B67" s="52" t="s">
        <v>412</v>
      </c>
      <c r="C67" s="128" t="s">
        <v>525</v>
      </c>
    </row>
    <row r="68" spans="1:3" ht="26.25" x14ac:dyDescent="0.25">
      <c r="A68" s="52"/>
      <c r="B68" s="52" t="s">
        <v>416</v>
      </c>
      <c r="C68" s="128" t="s">
        <v>526</v>
      </c>
    </row>
    <row r="69" spans="1:3" ht="51.75" x14ac:dyDescent="0.25">
      <c r="A69" s="52"/>
      <c r="B69" s="52" t="s">
        <v>419</v>
      </c>
      <c r="C69" s="128" t="s">
        <v>527</v>
      </c>
    </row>
    <row r="70" spans="1:3" ht="64.5" x14ac:dyDescent="0.25">
      <c r="A70" s="52"/>
      <c r="B70" s="52" t="s">
        <v>433</v>
      </c>
      <c r="C70" s="128" t="s">
        <v>528</v>
      </c>
    </row>
    <row r="71" spans="1:3" ht="64.5" x14ac:dyDescent="0.25">
      <c r="A71" s="52"/>
      <c r="B71" s="52" t="s">
        <v>436</v>
      </c>
      <c r="C71" s="128" t="s">
        <v>529</v>
      </c>
    </row>
    <row r="72" spans="1:3" ht="25.5" x14ac:dyDescent="0.25">
      <c r="A72" s="52" t="s">
        <v>89</v>
      </c>
      <c r="B72" s="52" t="s">
        <v>396</v>
      </c>
      <c r="C72" s="128" t="s">
        <v>530</v>
      </c>
    </row>
    <row r="73" spans="1:3" x14ac:dyDescent="0.25">
      <c r="A73" s="52"/>
      <c r="B73" s="52" t="s">
        <v>399</v>
      </c>
      <c r="C73" s="128" t="s">
        <v>531</v>
      </c>
    </row>
    <row r="74" spans="1:3" x14ac:dyDescent="0.25">
      <c r="A74" s="52"/>
      <c r="B74" s="52" t="s">
        <v>403</v>
      </c>
      <c r="C74" s="128" t="s">
        <v>532</v>
      </c>
    </row>
    <row r="75" spans="1:3" x14ac:dyDescent="0.25">
      <c r="A75" s="52"/>
      <c r="B75" s="52" t="s">
        <v>405</v>
      </c>
      <c r="C75" s="128" t="s">
        <v>533</v>
      </c>
    </row>
    <row r="76" spans="1:3" ht="26.25" x14ac:dyDescent="0.25">
      <c r="A76" s="52"/>
      <c r="B76" s="52" t="s">
        <v>443</v>
      </c>
      <c r="C76" s="128" t="s">
        <v>534</v>
      </c>
    </row>
    <row r="77" spans="1:3" x14ac:dyDescent="0.25">
      <c r="A77" s="52"/>
      <c r="B77" s="52" t="s">
        <v>401</v>
      </c>
      <c r="C77" s="128" t="s">
        <v>535</v>
      </c>
    </row>
    <row r="78" spans="1:3" x14ac:dyDescent="0.25">
      <c r="A78" s="52"/>
      <c r="B78" s="52" t="s">
        <v>419</v>
      </c>
      <c r="C78" s="128" t="s">
        <v>536</v>
      </c>
    </row>
    <row r="79" spans="1:3" x14ac:dyDescent="0.25">
      <c r="A79" s="52"/>
      <c r="B79" s="52" t="s">
        <v>423</v>
      </c>
      <c r="C79" s="128" t="s">
        <v>537</v>
      </c>
    </row>
    <row r="80" spans="1:3" x14ac:dyDescent="0.25">
      <c r="A80" s="52" t="s">
        <v>68</v>
      </c>
      <c r="B80" s="52" t="s">
        <v>399</v>
      </c>
      <c r="C80" s="128" t="s">
        <v>538</v>
      </c>
    </row>
    <row r="81" spans="1:3" x14ac:dyDescent="0.25">
      <c r="A81" s="52"/>
      <c r="B81" s="52" t="s">
        <v>403</v>
      </c>
      <c r="C81" s="128" t="s">
        <v>538</v>
      </c>
    </row>
    <row r="82" spans="1:3" x14ac:dyDescent="0.25">
      <c r="A82" s="52"/>
      <c r="B82" s="52" t="s">
        <v>405</v>
      </c>
      <c r="C82" s="128" t="s">
        <v>538</v>
      </c>
    </row>
    <row r="83" spans="1:3" x14ac:dyDescent="0.25">
      <c r="A83" s="52"/>
      <c r="B83" s="52" t="s">
        <v>401</v>
      </c>
      <c r="C83" s="128" t="s">
        <v>538</v>
      </c>
    </row>
    <row r="84" spans="1:3" x14ac:dyDescent="0.25">
      <c r="A84" s="52" t="s">
        <v>22</v>
      </c>
      <c r="B84" s="52" t="s">
        <v>396</v>
      </c>
      <c r="C84" s="128" t="s">
        <v>539</v>
      </c>
    </row>
    <row r="85" spans="1:3" x14ac:dyDescent="0.25">
      <c r="A85" s="52"/>
      <c r="B85" s="52" t="s">
        <v>399</v>
      </c>
      <c r="C85" s="128" t="s">
        <v>540</v>
      </c>
    </row>
    <row r="86" spans="1:3" x14ac:dyDescent="0.25">
      <c r="A86" s="52"/>
      <c r="B86" s="52" t="s">
        <v>403</v>
      </c>
      <c r="C86" s="128" t="s">
        <v>541</v>
      </c>
    </row>
    <row r="87" spans="1:3" x14ac:dyDescent="0.25">
      <c r="A87" s="52"/>
      <c r="B87" s="52" t="s">
        <v>405</v>
      </c>
      <c r="C87" s="128" t="s">
        <v>542</v>
      </c>
    </row>
    <row r="88" spans="1:3" x14ac:dyDescent="0.25">
      <c r="A88" s="52"/>
      <c r="B88" s="52" t="s">
        <v>401</v>
      </c>
      <c r="C88" s="128" t="s">
        <v>543</v>
      </c>
    </row>
    <row r="89" spans="1:3" x14ac:dyDescent="0.25">
      <c r="A89" s="52" t="s">
        <v>42</v>
      </c>
      <c r="B89" s="52" t="s">
        <v>414</v>
      </c>
      <c r="C89" s="128" t="s">
        <v>544</v>
      </c>
    </row>
    <row r="90" spans="1:3" x14ac:dyDescent="0.25">
      <c r="A90" s="52"/>
      <c r="B90" s="52" t="s">
        <v>421</v>
      </c>
      <c r="C90" s="128" t="s">
        <v>544</v>
      </c>
    </row>
    <row r="91" spans="1:3" x14ac:dyDescent="0.25">
      <c r="A91" s="52"/>
      <c r="B91" s="52" t="s">
        <v>412</v>
      </c>
      <c r="C91" s="128" t="s">
        <v>545</v>
      </c>
    </row>
    <row r="92" spans="1:3" x14ac:dyDescent="0.25">
      <c r="A92" s="52"/>
      <c r="B92" s="52" t="s">
        <v>416</v>
      </c>
      <c r="C92" s="128" t="s">
        <v>545</v>
      </c>
    </row>
    <row r="93" spans="1:3" x14ac:dyDescent="0.25">
      <c r="A93" s="52"/>
      <c r="B93" s="52" t="s">
        <v>419</v>
      </c>
      <c r="C93" s="128" t="s">
        <v>545</v>
      </c>
    </row>
    <row r="94" spans="1:3" x14ac:dyDescent="0.25">
      <c r="A94" s="52"/>
      <c r="B94" s="52" t="s">
        <v>429</v>
      </c>
      <c r="C94" s="128" t="s">
        <v>545</v>
      </c>
    </row>
    <row r="95" spans="1:3" x14ac:dyDescent="0.25">
      <c r="A95" s="52"/>
      <c r="B95" s="52" t="s">
        <v>433</v>
      </c>
      <c r="C95" s="128" t="s">
        <v>544</v>
      </c>
    </row>
    <row r="96" spans="1:3" x14ac:dyDescent="0.25">
      <c r="A96" s="52" t="s">
        <v>55</v>
      </c>
      <c r="B96" s="52" t="s">
        <v>439</v>
      </c>
      <c r="C96" s="128" t="s">
        <v>546</v>
      </c>
    </row>
    <row r="97" spans="1:3" x14ac:dyDescent="0.25">
      <c r="A97" s="52" t="s">
        <v>79</v>
      </c>
      <c r="B97" s="52" t="s">
        <v>396</v>
      </c>
      <c r="C97" s="128" t="s">
        <v>547</v>
      </c>
    </row>
    <row r="98" spans="1:3" x14ac:dyDescent="0.25">
      <c r="A98" s="52"/>
      <c r="B98" s="52" t="s">
        <v>399</v>
      </c>
      <c r="C98" s="128" t="s">
        <v>548</v>
      </c>
    </row>
    <row r="99" spans="1:3" x14ac:dyDescent="0.25">
      <c r="A99" s="52"/>
      <c r="B99" s="52" t="s">
        <v>405</v>
      </c>
      <c r="C99" s="128" t="s">
        <v>548</v>
      </c>
    </row>
    <row r="100" spans="1:3" x14ac:dyDescent="0.25">
      <c r="A100" s="52"/>
      <c r="B100" s="52" t="s">
        <v>414</v>
      </c>
      <c r="C100" s="128" t="s">
        <v>548</v>
      </c>
    </row>
    <row r="101" spans="1:3" x14ac:dyDescent="0.25">
      <c r="A101" s="52"/>
      <c r="B101" s="52" t="s">
        <v>421</v>
      </c>
      <c r="C101" s="128" t="s">
        <v>548</v>
      </c>
    </row>
    <row r="102" spans="1:3" x14ac:dyDescent="0.25">
      <c r="A102" s="52"/>
      <c r="B102" s="52" t="s">
        <v>412</v>
      </c>
      <c r="C102" s="128" t="s">
        <v>549</v>
      </c>
    </row>
    <row r="103" spans="1:3" x14ac:dyDescent="0.25">
      <c r="A103" s="52"/>
      <c r="B103" s="52" t="s">
        <v>416</v>
      </c>
      <c r="C103" s="128" t="s">
        <v>550</v>
      </c>
    </row>
    <row r="104" spans="1:3" x14ac:dyDescent="0.25">
      <c r="A104" s="52"/>
      <c r="B104" s="52" t="s">
        <v>419</v>
      </c>
      <c r="C104" s="128" t="s">
        <v>549</v>
      </c>
    </row>
    <row r="105" spans="1:3" x14ac:dyDescent="0.25">
      <c r="A105" s="52"/>
      <c r="B105" s="52" t="s">
        <v>423</v>
      </c>
      <c r="C105" s="128" t="s">
        <v>548</v>
      </c>
    </row>
    <row r="106" spans="1:3" x14ac:dyDescent="0.25">
      <c r="A106" s="52"/>
      <c r="B106" s="52" t="s">
        <v>429</v>
      </c>
      <c r="C106" s="128" t="s">
        <v>550</v>
      </c>
    </row>
    <row r="107" spans="1:3" x14ac:dyDescent="0.25">
      <c r="A107" s="52"/>
      <c r="B107" s="52" t="s">
        <v>425</v>
      </c>
      <c r="C107" s="128" t="s">
        <v>548</v>
      </c>
    </row>
    <row r="108" spans="1:3" x14ac:dyDescent="0.25">
      <c r="A108" s="52"/>
      <c r="B108" s="52" t="s">
        <v>427</v>
      </c>
      <c r="C108" s="128" t="s">
        <v>548</v>
      </c>
    </row>
    <row r="109" spans="1:3" ht="39" x14ac:dyDescent="0.25">
      <c r="A109" s="52" t="s">
        <v>57</v>
      </c>
      <c r="B109" s="52" t="s">
        <v>439</v>
      </c>
      <c r="C109" s="128" t="s">
        <v>551</v>
      </c>
    </row>
    <row r="110" spans="1:3" ht="39" x14ac:dyDescent="0.25">
      <c r="A110" s="52"/>
      <c r="B110" s="52" t="s">
        <v>443</v>
      </c>
      <c r="C110" s="128" t="s">
        <v>551</v>
      </c>
    </row>
    <row r="111" spans="1:3" ht="25.5" x14ac:dyDescent="0.25">
      <c r="A111" s="52" t="s">
        <v>58</v>
      </c>
      <c r="B111" s="52" t="s">
        <v>421</v>
      </c>
      <c r="C111" s="128" t="s">
        <v>552</v>
      </c>
    </row>
    <row r="112" spans="1:3" ht="77.25" x14ac:dyDescent="0.25">
      <c r="A112" s="52"/>
      <c r="B112" s="52" t="s">
        <v>439</v>
      </c>
      <c r="C112" s="128" t="s">
        <v>553</v>
      </c>
    </row>
    <row r="113" spans="1:3" ht="26.25" x14ac:dyDescent="0.25">
      <c r="A113" s="52"/>
      <c r="B113" s="52" t="s">
        <v>412</v>
      </c>
      <c r="C113" s="128" t="s">
        <v>554</v>
      </c>
    </row>
    <row r="114" spans="1:3" x14ac:dyDescent="0.25">
      <c r="A114" s="52"/>
      <c r="B114" s="52" t="s">
        <v>419</v>
      </c>
      <c r="C114" s="128" t="s">
        <v>555</v>
      </c>
    </row>
    <row r="115" spans="1:3" ht="26.25" x14ac:dyDescent="0.25">
      <c r="A115" s="52"/>
      <c r="B115" s="52" t="s">
        <v>423</v>
      </c>
      <c r="C115" s="128" t="s">
        <v>556</v>
      </c>
    </row>
    <row r="116" spans="1:3" ht="26.25" x14ac:dyDescent="0.25">
      <c r="A116" s="52"/>
      <c r="B116" s="52" t="s">
        <v>429</v>
      </c>
      <c r="C116" s="128" t="s">
        <v>557</v>
      </c>
    </row>
    <row r="117" spans="1:3" x14ac:dyDescent="0.25">
      <c r="A117" s="52"/>
      <c r="B117" s="52" t="s">
        <v>436</v>
      </c>
      <c r="C117" s="128" t="s">
        <v>558</v>
      </c>
    </row>
    <row r="118" spans="1:3" x14ac:dyDescent="0.25">
      <c r="A118" s="52"/>
      <c r="B118" s="52" t="s">
        <v>425</v>
      </c>
      <c r="C118" s="128" t="s">
        <v>559</v>
      </c>
    </row>
    <row r="119" spans="1:3" x14ac:dyDescent="0.25">
      <c r="A119" s="52"/>
      <c r="B119" s="52" t="s">
        <v>427</v>
      </c>
      <c r="C119" s="128" t="s">
        <v>560</v>
      </c>
    </row>
    <row r="120" spans="1:3" x14ac:dyDescent="0.25">
      <c r="A120" s="52" t="s">
        <v>43</v>
      </c>
      <c r="B120" s="52" t="s">
        <v>405</v>
      </c>
      <c r="C120" s="128" t="s">
        <v>561</v>
      </c>
    </row>
    <row r="121" spans="1:3" x14ac:dyDescent="0.25">
      <c r="A121" s="52" t="s">
        <v>81</v>
      </c>
      <c r="B121" s="52" t="s">
        <v>399</v>
      </c>
      <c r="C121" s="128" t="s">
        <v>562</v>
      </c>
    </row>
    <row r="122" spans="1:3" ht="26.25" x14ac:dyDescent="0.25">
      <c r="A122" s="52"/>
      <c r="B122" s="52" t="s">
        <v>403</v>
      </c>
      <c r="C122" s="128" t="s">
        <v>563</v>
      </c>
    </row>
    <row r="123" spans="1:3" x14ac:dyDescent="0.25">
      <c r="A123" s="52"/>
      <c r="B123" s="52" t="s">
        <v>401</v>
      </c>
      <c r="C123" s="128" t="s">
        <v>564</v>
      </c>
    </row>
    <row r="124" spans="1:3" x14ac:dyDescent="0.25">
      <c r="A124" s="52"/>
      <c r="B124" s="52" t="s">
        <v>412</v>
      </c>
      <c r="C124" s="128" t="s">
        <v>565</v>
      </c>
    </row>
    <row r="125" spans="1:3" ht="51" x14ac:dyDescent="0.25">
      <c r="A125" s="52" t="s">
        <v>177</v>
      </c>
      <c r="B125" s="52" t="s">
        <v>414</v>
      </c>
      <c r="C125" s="128" t="s">
        <v>566</v>
      </c>
    </row>
    <row r="126" spans="1:3" x14ac:dyDescent="0.25">
      <c r="A126" s="52"/>
      <c r="B126" s="52" t="s">
        <v>421</v>
      </c>
      <c r="C126" s="128" t="s">
        <v>566</v>
      </c>
    </row>
    <row r="127" spans="1:3" x14ac:dyDescent="0.25">
      <c r="A127" s="52"/>
      <c r="B127" s="52" t="s">
        <v>439</v>
      </c>
      <c r="C127" s="128" t="s">
        <v>567</v>
      </c>
    </row>
    <row r="128" spans="1:3" x14ac:dyDescent="0.25">
      <c r="A128" s="52"/>
      <c r="B128" s="52" t="s">
        <v>433</v>
      </c>
      <c r="C128" s="128" t="s">
        <v>566</v>
      </c>
    </row>
    <row r="129" spans="1:3" x14ac:dyDescent="0.25">
      <c r="A129" s="52"/>
      <c r="B129" s="52" t="s">
        <v>436</v>
      </c>
      <c r="C129" s="128" t="s">
        <v>568</v>
      </c>
    </row>
    <row r="130" spans="1:3" ht="51" x14ac:dyDescent="0.25">
      <c r="A130" s="52" t="s">
        <v>173</v>
      </c>
      <c r="B130" s="52" t="s">
        <v>414</v>
      </c>
      <c r="C130" s="128" t="s">
        <v>569</v>
      </c>
    </row>
    <row r="131" spans="1:3" x14ac:dyDescent="0.25">
      <c r="A131" s="52"/>
      <c r="B131" s="52" t="s">
        <v>421</v>
      </c>
      <c r="C131" s="128" t="s">
        <v>570</v>
      </c>
    </row>
    <row r="132" spans="1:3" x14ac:dyDescent="0.25">
      <c r="A132" s="52"/>
      <c r="B132" s="52" t="s">
        <v>412</v>
      </c>
      <c r="C132" s="128" t="s">
        <v>571</v>
      </c>
    </row>
    <row r="133" spans="1:3" x14ac:dyDescent="0.25">
      <c r="A133" s="52"/>
      <c r="B133" s="52" t="s">
        <v>416</v>
      </c>
      <c r="C133" s="128" t="s">
        <v>572</v>
      </c>
    </row>
    <row r="134" spans="1:3" x14ac:dyDescent="0.25">
      <c r="A134" s="52"/>
      <c r="B134" s="52" t="s">
        <v>419</v>
      </c>
      <c r="C134" s="128" t="s">
        <v>573</v>
      </c>
    </row>
    <row r="135" spans="1:3" x14ac:dyDescent="0.25">
      <c r="A135" s="52"/>
      <c r="B135" s="52" t="s">
        <v>429</v>
      </c>
      <c r="C135" s="128" t="s">
        <v>574</v>
      </c>
    </row>
    <row r="136" spans="1:3" x14ac:dyDescent="0.25">
      <c r="A136" s="52"/>
      <c r="B136" s="52" t="s">
        <v>436</v>
      </c>
      <c r="C136" s="128" t="s">
        <v>574</v>
      </c>
    </row>
    <row r="137" spans="1:3" ht="38.25" x14ac:dyDescent="0.25">
      <c r="A137" s="52" t="s">
        <v>174</v>
      </c>
      <c r="B137" s="52" t="s">
        <v>389</v>
      </c>
      <c r="C137" s="128" t="s">
        <v>575</v>
      </c>
    </row>
    <row r="138" spans="1:3" ht="26.25" x14ac:dyDescent="0.25">
      <c r="A138" s="52"/>
      <c r="B138" s="52" t="s">
        <v>391</v>
      </c>
      <c r="C138" s="128" t="s">
        <v>575</v>
      </c>
    </row>
    <row r="139" spans="1:3" ht="26.25" x14ac:dyDescent="0.25">
      <c r="A139" s="52"/>
      <c r="B139" s="52" t="s">
        <v>505</v>
      </c>
      <c r="C139" s="128" t="s">
        <v>575</v>
      </c>
    </row>
    <row r="140" spans="1:3" ht="26.25" x14ac:dyDescent="0.25">
      <c r="A140" s="52"/>
      <c r="B140" s="52" t="s">
        <v>396</v>
      </c>
      <c r="C140" s="128" t="s">
        <v>338</v>
      </c>
    </row>
    <row r="141" spans="1:3" ht="26.25" x14ac:dyDescent="0.25">
      <c r="A141" s="52"/>
      <c r="B141" s="52" t="s">
        <v>399</v>
      </c>
      <c r="C141" s="128" t="s">
        <v>338</v>
      </c>
    </row>
    <row r="142" spans="1:3" ht="26.25" x14ac:dyDescent="0.25">
      <c r="A142" s="52"/>
      <c r="B142" s="52" t="s">
        <v>403</v>
      </c>
      <c r="C142" s="128" t="s">
        <v>338</v>
      </c>
    </row>
    <row r="143" spans="1:3" ht="26.25" x14ac:dyDescent="0.25">
      <c r="A143" s="52"/>
      <c r="B143" s="52" t="s">
        <v>405</v>
      </c>
      <c r="C143" s="128" t="s">
        <v>338</v>
      </c>
    </row>
    <row r="144" spans="1:3" ht="38.25" x14ac:dyDescent="0.25">
      <c r="A144" s="52" t="s">
        <v>25</v>
      </c>
      <c r="B144" s="52" t="s">
        <v>389</v>
      </c>
      <c r="C144" s="128" t="s">
        <v>576</v>
      </c>
    </row>
    <row r="145" spans="1:3" x14ac:dyDescent="0.25">
      <c r="A145" s="52"/>
      <c r="B145" s="52" t="s">
        <v>414</v>
      </c>
      <c r="C145" s="128" t="s">
        <v>577</v>
      </c>
    </row>
    <row r="146" spans="1:3" x14ac:dyDescent="0.25">
      <c r="A146" s="52"/>
      <c r="B146" s="52" t="s">
        <v>421</v>
      </c>
      <c r="C146" s="128" t="s">
        <v>578</v>
      </c>
    </row>
    <row r="147" spans="1:3" x14ac:dyDescent="0.25">
      <c r="A147" s="52"/>
      <c r="B147" s="52" t="s">
        <v>439</v>
      </c>
      <c r="C147" s="128" t="s">
        <v>579</v>
      </c>
    </row>
    <row r="148" spans="1:3" x14ac:dyDescent="0.25">
      <c r="A148" s="52"/>
      <c r="B148" s="52" t="s">
        <v>412</v>
      </c>
      <c r="C148" s="128" t="s">
        <v>580</v>
      </c>
    </row>
    <row r="149" spans="1:3" x14ac:dyDescent="0.25">
      <c r="A149" s="52"/>
      <c r="B149" s="52" t="s">
        <v>416</v>
      </c>
      <c r="C149" s="128" t="s">
        <v>581</v>
      </c>
    </row>
    <row r="150" spans="1:3" x14ac:dyDescent="0.25">
      <c r="A150" s="52"/>
      <c r="B150" s="52" t="s">
        <v>419</v>
      </c>
      <c r="C150" s="128" t="s">
        <v>580</v>
      </c>
    </row>
    <row r="151" spans="1:3" x14ac:dyDescent="0.25">
      <c r="A151" s="52"/>
      <c r="B151" s="52" t="s">
        <v>429</v>
      </c>
      <c r="C151" s="128" t="s">
        <v>582</v>
      </c>
    </row>
    <row r="152" spans="1:3" x14ac:dyDescent="0.25">
      <c r="A152" s="52"/>
      <c r="B152" s="52" t="s">
        <v>433</v>
      </c>
      <c r="C152" s="128" t="s">
        <v>583</v>
      </c>
    </row>
    <row r="153" spans="1:3" x14ac:dyDescent="0.25">
      <c r="A153" s="52"/>
      <c r="B153" s="52" t="s">
        <v>436</v>
      </c>
      <c r="C153" s="128" t="s">
        <v>584</v>
      </c>
    </row>
    <row r="154" spans="1:3" ht="63.75" x14ac:dyDescent="0.25">
      <c r="A154" s="52" t="s">
        <v>37</v>
      </c>
      <c r="B154" s="52" t="s">
        <v>389</v>
      </c>
      <c r="C154" s="128" t="s">
        <v>585</v>
      </c>
    </row>
    <row r="155" spans="1:3" x14ac:dyDescent="0.25">
      <c r="A155" s="52"/>
      <c r="B155" s="52" t="s">
        <v>396</v>
      </c>
      <c r="C155" s="128" t="s">
        <v>586</v>
      </c>
    </row>
    <row r="156" spans="1:3" x14ac:dyDescent="0.25">
      <c r="A156" s="52"/>
      <c r="B156" s="52" t="s">
        <v>403</v>
      </c>
      <c r="C156" s="128" t="s">
        <v>587</v>
      </c>
    </row>
    <row r="157" spans="1:3" ht="26.25" x14ac:dyDescent="0.25">
      <c r="A157" s="52"/>
      <c r="B157" s="52" t="s">
        <v>405</v>
      </c>
      <c r="C157" s="128" t="s">
        <v>588</v>
      </c>
    </row>
    <row r="158" spans="1:3" x14ac:dyDescent="0.25">
      <c r="A158" s="52"/>
      <c r="B158" s="52" t="s">
        <v>414</v>
      </c>
      <c r="C158" s="128" t="s">
        <v>589</v>
      </c>
    </row>
    <row r="159" spans="1:3" ht="90" x14ac:dyDescent="0.25">
      <c r="A159" s="52"/>
      <c r="B159" s="52" t="s">
        <v>443</v>
      </c>
      <c r="C159" s="128" t="s">
        <v>590</v>
      </c>
    </row>
    <row r="160" spans="1:3" x14ac:dyDescent="0.25">
      <c r="A160" s="52"/>
      <c r="B160" s="52" t="s">
        <v>416</v>
      </c>
      <c r="C160" s="128" t="s">
        <v>591</v>
      </c>
    </row>
    <row r="161" spans="1:3" x14ac:dyDescent="0.25">
      <c r="A161" s="52"/>
      <c r="B161" s="52" t="s">
        <v>429</v>
      </c>
      <c r="C161" s="128" t="s">
        <v>591</v>
      </c>
    </row>
    <row r="162" spans="1:3" x14ac:dyDescent="0.25">
      <c r="A162" s="52" t="s">
        <v>30</v>
      </c>
      <c r="B162" s="52" t="s">
        <v>389</v>
      </c>
      <c r="C162" s="128" t="s">
        <v>261</v>
      </c>
    </row>
    <row r="163" spans="1:3" x14ac:dyDescent="0.25">
      <c r="A163" s="52"/>
      <c r="B163" s="52" t="s">
        <v>396</v>
      </c>
      <c r="C163" s="128" t="s">
        <v>262</v>
      </c>
    </row>
    <row r="164" spans="1:3" x14ac:dyDescent="0.25">
      <c r="A164" s="52" t="s">
        <v>101</v>
      </c>
      <c r="B164" s="52" t="s">
        <v>389</v>
      </c>
      <c r="C164" s="128" t="s">
        <v>592</v>
      </c>
    </row>
    <row r="165" spans="1:3" x14ac:dyDescent="0.25">
      <c r="A165" s="52"/>
      <c r="B165" s="52" t="s">
        <v>391</v>
      </c>
      <c r="C165" s="128" t="s">
        <v>592</v>
      </c>
    </row>
    <row r="166" spans="1:3" x14ac:dyDescent="0.25">
      <c r="A166" s="52"/>
      <c r="B166" s="52" t="s">
        <v>505</v>
      </c>
      <c r="C166" s="128" t="s">
        <v>592</v>
      </c>
    </row>
    <row r="167" spans="1:3" ht="26.25" x14ac:dyDescent="0.25">
      <c r="A167" s="52"/>
      <c r="B167" s="52" t="s">
        <v>396</v>
      </c>
      <c r="C167" s="128" t="s">
        <v>593</v>
      </c>
    </row>
    <row r="168" spans="1:3" x14ac:dyDescent="0.25">
      <c r="A168" s="52" t="s">
        <v>102</v>
      </c>
      <c r="B168" s="52" t="s">
        <v>389</v>
      </c>
      <c r="C168" s="128" t="s">
        <v>594</v>
      </c>
    </row>
    <row r="169" spans="1:3" x14ac:dyDescent="0.25">
      <c r="A169" s="52"/>
      <c r="B169" s="52" t="s">
        <v>396</v>
      </c>
      <c r="C169" s="128" t="s">
        <v>595</v>
      </c>
    </row>
    <row r="170" spans="1:3" x14ac:dyDescent="0.25">
      <c r="A170" s="52"/>
      <c r="B170" s="52" t="s">
        <v>399</v>
      </c>
      <c r="C170" s="128" t="s">
        <v>595</v>
      </c>
    </row>
    <row r="171" spans="1:3" x14ac:dyDescent="0.25">
      <c r="A171" s="52"/>
      <c r="B171" s="52" t="s">
        <v>414</v>
      </c>
      <c r="C171" s="128" t="s">
        <v>596</v>
      </c>
    </row>
    <row r="172" spans="1:3" x14ac:dyDescent="0.25">
      <c r="A172" s="52"/>
      <c r="B172" s="52" t="s">
        <v>421</v>
      </c>
      <c r="C172" s="128" t="s">
        <v>597</v>
      </c>
    </row>
    <row r="173" spans="1:3" x14ac:dyDescent="0.25">
      <c r="A173" s="52"/>
      <c r="B173" s="52" t="s">
        <v>412</v>
      </c>
      <c r="C173" s="128" t="s">
        <v>598</v>
      </c>
    </row>
    <row r="174" spans="1:3" x14ac:dyDescent="0.25">
      <c r="A174" s="52"/>
      <c r="B174" s="52" t="s">
        <v>416</v>
      </c>
      <c r="C174" s="128" t="s">
        <v>599</v>
      </c>
    </row>
    <row r="175" spans="1:3" x14ac:dyDescent="0.25">
      <c r="A175" s="52"/>
      <c r="B175" s="52" t="s">
        <v>419</v>
      </c>
      <c r="C175" s="128" t="s">
        <v>600</v>
      </c>
    </row>
    <row r="176" spans="1:3" x14ac:dyDescent="0.25">
      <c r="A176" s="52"/>
      <c r="B176" s="52" t="s">
        <v>423</v>
      </c>
      <c r="C176" s="128" t="s">
        <v>601</v>
      </c>
    </row>
    <row r="177" spans="1:3" x14ac:dyDescent="0.25">
      <c r="A177" s="52"/>
      <c r="B177" s="52" t="s">
        <v>429</v>
      </c>
      <c r="C177" s="128" t="s">
        <v>602</v>
      </c>
    </row>
    <row r="178" spans="1:3" x14ac:dyDescent="0.25">
      <c r="A178" s="52"/>
      <c r="B178" s="52" t="s">
        <v>433</v>
      </c>
      <c r="C178" s="128" t="s">
        <v>603</v>
      </c>
    </row>
    <row r="179" spans="1:3" x14ac:dyDescent="0.25">
      <c r="A179" s="52"/>
      <c r="B179" s="52" t="s">
        <v>436</v>
      </c>
      <c r="C179" s="128" t="s">
        <v>604</v>
      </c>
    </row>
    <row r="180" spans="1:3" x14ac:dyDescent="0.25">
      <c r="A180" s="52"/>
      <c r="B180" s="52" t="s">
        <v>425</v>
      </c>
      <c r="C180" s="128" t="s">
        <v>605</v>
      </c>
    </row>
    <row r="181" spans="1:3" x14ac:dyDescent="0.25">
      <c r="A181" s="52"/>
      <c r="B181" s="52" t="s">
        <v>427</v>
      </c>
      <c r="C181" s="128" t="s">
        <v>606</v>
      </c>
    </row>
    <row r="182" spans="1:3" ht="63.75" x14ac:dyDescent="0.25">
      <c r="A182" s="52" t="s">
        <v>103</v>
      </c>
      <c r="B182" s="52" t="s">
        <v>399</v>
      </c>
      <c r="C182" s="128" t="s">
        <v>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4"/>
  <sheetViews>
    <sheetView zoomScale="85" zoomScaleNormal="85" workbookViewId="0">
      <selection activeCell="A54" sqref="A54"/>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8.5" style="1" bestFit="1" customWidth="1"/>
    <col min="8" max="8" width="22.625" style="1" customWidth="1"/>
    <col min="9" max="11" width="0" style="1" hidden="1" customWidth="1"/>
    <col min="12" max="16384" width="9" style="1"/>
  </cols>
  <sheetData>
    <row r="3" spans="1:11" ht="51" customHeight="1" x14ac:dyDescent="0.4">
      <c r="D3" s="133" t="s">
        <v>139</v>
      </c>
      <c r="E3" s="133"/>
      <c r="F3" s="133"/>
      <c r="G3" s="133"/>
      <c r="H3" s="133"/>
    </row>
    <row r="7" spans="1:11" ht="15.75" customHeight="1" x14ac:dyDescent="0.25">
      <c r="C7" s="132" t="s">
        <v>133</v>
      </c>
      <c r="D7" s="132"/>
      <c r="E7" s="132"/>
      <c r="F7" s="132"/>
      <c r="G7" s="132"/>
      <c r="H7" s="132"/>
    </row>
    <row r="8" spans="1:11" x14ac:dyDescent="0.25">
      <c r="C8" s="132"/>
      <c r="D8" s="132"/>
      <c r="E8" s="132"/>
      <c r="F8" s="132"/>
      <c r="G8" s="132"/>
      <c r="H8" s="132"/>
    </row>
    <row r="9" spans="1:11" x14ac:dyDescent="0.25">
      <c r="C9" s="132"/>
      <c r="D9" s="132"/>
      <c r="E9" s="132"/>
      <c r="F9" s="132"/>
      <c r="G9" s="132"/>
      <c r="H9" s="132"/>
    </row>
    <row r="10" spans="1:11" ht="51" customHeight="1" x14ac:dyDescent="0.25">
      <c r="C10" s="132"/>
      <c r="D10" s="132"/>
      <c r="E10" s="132"/>
      <c r="F10" s="132"/>
      <c r="G10" s="132"/>
      <c r="H10" s="132"/>
    </row>
    <row r="12" spans="1:11" ht="34.5" customHeight="1" x14ac:dyDescent="0.25">
      <c r="D12" s="129" t="s">
        <v>96</v>
      </c>
      <c r="E12" s="130"/>
      <c r="F12" s="131"/>
      <c r="G12" s="14" t="s">
        <v>110</v>
      </c>
      <c r="H12" s="13" t="s">
        <v>138</v>
      </c>
    </row>
    <row r="13" spans="1:11" x14ac:dyDescent="0.25">
      <c r="A13" s="2" t="s">
        <v>95</v>
      </c>
      <c r="B13" s="2" t="s">
        <v>97</v>
      </c>
      <c r="C13" s="2" t="s">
        <v>98</v>
      </c>
      <c r="D13" s="8">
        <v>2011</v>
      </c>
      <c r="E13" s="9">
        <v>2012</v>
      </c>
      <c r="F13" s="9">
        <v>2013</v>
      </c>
      <c r="G13" s="10" t="s">
        <v>99</v>
      </c>
      <c r="H13" s="11" t="s">
        <v>99</v>
      </c>
    </row>
    <row r="14" spans="1:11" x14ac:dyDescent="0.25">
      <c r="A14" s="24" t="s">
        <v>0</v>
      </c>
      <c r="B14" s="25" t="s">
        <v>5</v>
      </c>
      <c r="C14" s="26" t="s">
        <v>6</v>
      </c>
      <c r="D14" s="27">
        <v>2016222</v>
      </c>
      <c r="E14" s="28">
        <v>2052621</v>
      </c>
      <c r="F14" s="27">
        <v>2158184</v>
      </c>
      <c r="G14" s="27">
        <f>AVERAGE(D14:F14)</f>
        <v>2075675.6666666667</v>
      </c>
      <c r="H14" s="35">
        <f>AVERAGE(I14:K14)</f>
        <v>5392.5302690343133</v>
      </c>
      <c r="I14" s="34">
        <v>5339.1521565495832</v>
      </c>
      <c r="J14" s="35">
        <v>5334.0178144393549</v>
      </c>
      <c r="K14" s="34">
        <v>5504.4208361140018</v>
      </c>
    </row>
    <row r="15" spans="1:11" x14ac:dyDescent="0.25">
      <c r="A15" s="29"/>
      <c r="B15" s="30" t="s">
        <v>7</v>
      </c>
      <c r="C15" s="31" t="s">
        <v>8</v>
      </c>
      <c r="D15" s="32"/>
      <c r="E15" s="33"/>
      <c r="F15" s="32">
        <v>24603</v>
      </c>
      <c r="G15" s="27">
        <f t="shared" ref="G15:G52" si="0">AVERAGE(D15:F15)</f>
        <v>24603</v>
      </c>
      <c r="H15" s="35">
        <f t="shared" ref="H15:H52" si="1">AVERAGE(I15:K15)</f>
        <v>4931.4788423261707</v>
      </c>
      <c r="I15" s="36"/>
      <c r="J15" s="37"/>
      <c r="K15" s="36">
        <v>4931.4788423261707</v>
      </c>
    </row>
    <row r="16" spans="1:11" x14ac:dyDescent="0.25">
      <c r="A16" s="24" t="s">
        <v>9</v>
      </c>
      <c r="B16" s="25" t="s">
        <v>16</v>
      </c>
      <c r="C16" s="26" t="s">
        <v>17</v>
      </c>
      <c r="D16" s="27">
        <v>221069</v>
      </c>
      <c r="E16" s="28">
        <v>146584</v>
      </c>
      <c r="F16" s="27">
        <v>161408</v>
      </c>
      <c r="G16" s="27">
        <f t="shared" si="0"/>
        <v>176353.66666666666</v>
      </c>
      <c r="H16" s="35">
        <f t="shared" si="1"/>
        <v>3676.5047733150786</v>
      </c>
      <c r="I16" s="34">
        <v>4666.1868256192902</v>
      </c>
      <c r="J16" s="35">
        <v>3050.4682855058845</v>
      </c>
      <c r="K16" s="34">
        <v>3312.8592088200603</v>
      </c>
    </row>
    <row r="17" spans="1:11" x14ac:dyDescent="0.25">
      <c r="A17" s="29"/>
      <c r="B17" s="30"/>
      <c r="C17" s="31" t="s">
        <v>21</v>
      </c>
      <c r="D17" s="32">
        <v>1660806</v>
      </c>
      <c r="E17" s="33">
        <v>1813306</v>
      </c>
      <c r="F17" s="32">
        <v>1722656</v>
      </c>
      <c r="G17" s="27">
        <f t="shared" si="0"/>
        <v>1732256</v>
      </c>
      <c r="H17" s="35">
        <f t="shared" si="1"/>
        <v>1433.3597960013765</v>
      </c>
      <c r="I17" s="36">
        <v>1391.4115649257742</v>
      </c>
      <c r="J17" s="37">
        <v>1500.4914004121079</v>
      </c>
      <c r="K17" s="36">
        <v>1408.1764226662469</v>
      </c>
    </row>
    <row r="18" spans="1:11" x14ac:dyDescent="0.25">
      <c r="A18" s="24"/>
      <c r="B18" s="25"/>
      <c r="C18" s="26" t="s">
        <v>22</v>
      </c>
      <c r="D18" s="27"/>
      <c r="E18" s="28"/>
      <c r="F18" s="27">
        <v>126526</v>
      </c>
      <c r="G18" s="27">
        <f t="shared" si="0"/>
        <v>126526</v>
      </c>
      <c r="H18" s="35">
        <f t="shared" si="1"/>
        <v>3274.3383443275011</v>
      </c>
      <c r="I18" s="34"/>
      <c r="J18" s="35"/>
      <c r="K18" s="34">
        <v>3274.3383443275011</v>
      </c>
    </row>
    <row r="19" spans="1:11" x14ac:dyDescent="0.25">
      <c r="A19" s="29"/>
      <c r="B19" s="30" t="s">
        <v>23</v>
      </c>
      <c r="C19" s="31" t="s">
        <v>129</v>
      </c>
      <c r="D19" s="32">
        <v>187735</v>
      </c>
      <c r="E19" s="33">
        <v>190596</v>
      </c>
      <c r="F19" s="32"/>
      <c r="G19" s="27">
        <f t="shared" si="0"/>
        <v>189165.5</v>
      </c>
      <c r="H19" s="35">
        <f t="shared" si="1"/>
        <v>59.822177300215728</v>
      </c>
      <c r="I19" s="36">
        <v>59.615114014544616</v>
      </c>
      <c r="J19" s="37">
        <v>60.029240585886846</v>
      </c>
      <c r="K19" s="36"/>
    </row>
    <row r="20" spans="1:11" x14ac:dyDescent="0.25">
      <c r="A20" s="24"/>
      <c r="B20" s="25" t="s">
        <v>26</v>
      </c>
      <c r="C20" s="26" t="s">
        <v>30</v>
      </c>
      <c r="D20" s="27"/>
      <c r="E20" s="28">
        <v>2480</v>
      </c>
      <c r="F20" s="27">
        <v>2655</v>
      </c>
      <c r="G20" s="27">
        <f t="shared" si="0"/>
        <v>2567.5</v>
      </c>
      <c r="H20" s="35">
        <f t="shared" si="1"/>
        <v>321.92029160002858</v>
      </c>
      <c r="I20" s="34"/>
      <c r="J20" s="35">
        <v>311.80496096780234</v>
      </c>
      <c r="K20" s="34">
        <v>332.03562223225481</v>
      </c>
    </row>
    <row r="21" spans="1:11" x14ac:dyDescent="0.25">
      <c r="A21" s="29" t="s">
        <v>33</v>
      </c>
      <c r="B21" s="30" t="s">
        <v>34</v>
      </c>
      <c r="C21" s="31" t="s">
        <v>35</v>
      </c>
      <c r="D21" s="32">
        <v>46821</v>
      </c>
      <c r="E21" s="33">
        <v>43791</v>
      </c>
      <c r="F21" s="32">
        <v>53857</v>
      </c>
      <c r="G21" s="27">
        <f t="shared" si="0"/>
        <v>48156.333333333336</v>
      </c>
      <c r="H21" s="35">
        <f t="shared" si="1"/>
        <v>295.85580823659319</v>
      </c>
      <c r="I21" s="36">
        <v>290.84983114049334</v>
      </c>
      <c r="J21" s="37">
        <v>269.13194668297689</v>
      </c>
      <c r="K21" s="36">
        <v>327.58564688630929</v>
      </c>
    </row>
    <row r="22" spans="1:11" x14ac:dyDescent="0.25">
      <c r="A22" s="24"/>
      <c r="B22" s="25"/>
      <c r="C22" s="26" t="s">
        <v>101</v>
      </c>
      <c r="D22" s="27">
        <v>2490</v>
      </c>
      <c r="E22" s="28">
        <v>2399</v>
      </c>
      <c r="F22" s="27">
        <v>2216</v>
      </c>
      <c r="G22" s="27">
        <f t="shared" si="0"/>
        <v>2368.3333333333335</v>
      </c>
      <c r="H22" s="35">
        <f t="shared" si="1"/>
        <v>43.283720457632889</v>
      </c>
      <c r="I22" s="34">
        <v>46.081934419670212</v>
      </c>
      <c r="J22" s="35">
        <v>43.823650997869464</v>
      </c>
      <c r="K22" s="34">
        <v>39.945575955359018</v>
      </c>
    </row>
    <row r="23" spans="1:11" x14ac:dyDescent="0.25">
      <c r="A23" s="29"/>
      <c r="B23" s="30" t="s">
        <v>36</v>
      </c>
      <c r="C23" s="31" t="s">
        <v>102</v>
      </c>
      <c r="D23" s="32">
        <v>927345</v>
      </c>
      <c r="E23" s="33">
        <v>1159089</v>
      </c>
      <c r="F23" s="32">
        <v>1068923</v>
      </c>
      <c r="G23" s="27">
        <f t="shared" si="0"/>
        <v>1051785.6666666667</v>
      </c>
      <c r="H23" s="35">
        <f t="shared" si="1"/>
        <v>76.361514299211038</v>
      </c>
      <c r="I23" s="36">
        <v>67.76656606795342</v>
      </c>
      <c r="J23" s="37">
        <v>84.170978006049793</v>
      </c>
      <c r="K23" s="36">
        <v>77.146998823629929</v>
      </c>
    </row>
    <row r="24" spans="1:11" x14ac:dyDescent="0.25">
      <c r="A24" s="24"/>
      <c r="B24" s="25"/>
      <c r="C24" s="26" t="s">
        <v>37</v>
      </c>
      <c r="D24" s="27">
        <v>12067</v>
      </c>
      <c r="E24" s="28">
        <v>10554</v>
      </c>
      <c r="F24" s="27">
        <v>11307</v>
      </c>
      <c r="G24" s="27">
        <f t="shared" si="0"/>
        <v>11309.333333333334</v>
      </c>
      <c r="H24" s="35">
        <f t="shared" si="1"/>
        <v>158.21416692866964</v>
      </c>
      <c r="I24" s="34">
        <v>170.04494840241313</v>
      </c>
      <c r="J24" s="35">
        <v>147.63950947423464</v>
      </c>
      <c r="K24" s="34">
        <v>156.95804290936107</v>
      </c>
    </row>
    <row r="25" spans="1:11" x14ac:dyDescent="0.25">
      <c r="A25" s="29"/>
      <c r="B25" s="30"/>
      <c r="C25" s="31" t="s">
        <v>38</v>
      </c>
      <c r="D25" s="32">
        <v>1623010</v>
      </c>
      <c r="E25" s="33">
        <v>1823484</v>
      </c>
      <c r="F25" s="32">
        <v>1846429</v>
      </c>
      <c r="G25" s="27">
        <f t="shared" si="0"/>
        <v>1764307.6666666667</v>
      </c>
      <c r="H25" s="35">
        <f t="shared" si="1"/>
        <v>1386.66419128851</v>
      </c>
      <c r="I25" s="36">
        <v>1274.7566144890975</v>
      </c>
      <c r="J25" s="37">
        <v>1432.9966535717833</v>
      </c>
      <c r="K25" s="36">
        <v>1452.2393058046493</v>
      </c>
    </row>
    <row r="26" spans="1:11" x14ac:dyDescent="0.25">
      <c r="A26" s="24"/>
      <c r="B26" s="25"/>
      <c r="C26" s="26" t="s">
        <v>103</v>
      </c>
      <c r="D26" s="27">
        <v>11734</v>
      </c>
      <c r="E26" s="28">
        <v>12172</v>
      </c>
      <c r="F26" s="27">
        <v>13235</v>
      </c>
      <c r="G26" s="27">
        <f t="shared" si="0"/>
        <v>12380.333333333334</v>
      </c>
      <c r="H26" s="35">
        <f t="shared" si="1"/>
        <v>2223.637181123609</v>
      </c>
      <c r="I26" s="34">
        <v>2147.9905835490354</v>
      </c>
      <c r="J26" s="35">
        <v>2186.1299644565293</v>
      </c>
      <c r="K26" s="34">
        <v>2336.7909953652616</v>
      </c>
    </row>
    <row r="27" spans="1:11" x14ac:dyDescent="0.25">
      <c r="A27" s="29"/>
      <c r="B27" s="30" t="s">
        <v>41</v>
      </c>
      <c r="C27" s="31" t="s">
        <v>42</v>
      </c>
      <c r="D27" s="32">
        <v>261178</v>
      </c>
      <c r="E27" s="33">
        <v>273904</v>
      </c>
      <c r="F27" s="32">
        <v>290734</v>
      </c>
      <c r="G27" s="27">
        <f t="shared" si="0"/>
        <v>275272</v>
      </c>
      <c r="H27" s="35">
        <f t="shared" si="1"/>
        <v>284.49393786148244</v>
      </c>
      <c r="I27" s="36">
        <v>274.76965404207317</v>
      </c>
      <c r="J27" s="37">
        <v>283.23148109888155</v>
      </c>
      <c r="K27" s="36">
        <v>295.48067844349265</v>
      </c>
    </row>
    <row r="28" spans="1:11" x14ac:dyDescent="0.25">
      <c r="A28" s="24"/>
      <c r="B28" s="25"/>
      <c r="C28" s="26" t="s">
        <v>43</v>
      </c>
      <c r="D28" s="27">
        <v>33696</v>
      </c>
      <c r="E28" s="28">
        <v>38084</v>
      </c>
      <c r="F28" s="27">
        <v>39166</v>
      </c>
      <c r="G28" s="27">
        <f t="shared" si="0"/>
        <v>36982</v>
      </c>
      <c r="H28" s="35">
        <f t="shared" si="1"/>
        <v>696.9408790922065</v>
      </c>
      <c r="I28" s="34">
        <v>648.97558502849381</v>
      </c>
      <c r="J28" s="35">
        <v>718.12378188225205</v>
      </c>
      <c r="K28" s="34">
        <v>723.7232703658733</v>
      </c>
    </row>
    <row r="29" spans="1:11" x14ac:dyDescent="0.25">
      <c r="A29" s="29" t="s">
        <v>50</v>
      </c>
      <c r="B29" s="30" t="s">
        <v>51</v>
      </c>
      <c r="C29" s="31" t="s">
        <v>52</v>
      </c>
      <c r="D29" s="32">
        <v>139049</v>
      </c>
      <c r="E29" s="33">
        <v>128722</v>
      </c>
      <c r="F29" s="32">
        <v>132860</v>
      </c>
      <c r="G29" s="27">
        <f t="shared" si="0"/>
        <v>133543.66666666666</v>
      </c>
      <c r="H29" s="35">
        <f t="shared" si="1"/>
        <v>1834.7600333921471</v>
      </c>
      <c r="I29" s="36">
        <v>1896.177371656983</v>
      </c>
      <c r="J29" s="37">
        <v>1768.686302278797</v>
      </c>
      <c r="K29" s="36">
        <v>1839.4164262406609</v>
      </c>
    </row>
    <row r="30" spans="1:11" x14ac:dyDescent="0.25">
      <c r="A30" s="24"/>
      <c r="B30" s="25"/>
      <c r="C30" s="26" t="s">
        <v>53</v>
      </c>
      <c r="D30" s="27">
        <v>108620</v>
      </c>
      <c r="E30" s="28">
        <v>106632</v>
      </c>
      <c r="F30" s="27">
        <v>111447</v>
      </c>
      <c r="G30" s="27">
        <f t="shared" si="0"/>
        <v>108899.66666666667</v>
      </c>
      <c r="H30" s="35">
        <f t="shared" si="1"/>
        <v>1021.7644871387502</v>
      </c>
      <c r="I30" s="34">
        <v>1023.6511285372013</v>
      </c>
      <c r="J30" s="35">
        <v>1000.2954019638365</v>
      </c>
      <c r="K30" s="34">
        <v>1041.3469309152129</v>
      </c>
    </row>
    <row r="31" spans="1:11" x14ac:dyDescent="0.25">
      <c r="A31" s="29"/>
      <c r="B31" s="30"/>
      <c r="C31" s="31" t="s">
        <v>54</v>
      </c>
      <c r="D31" s="32">
        <v>532763</v>
      </c>
      <c r="E31" s="33">
        <v>516250</v>
      </c>
      <c r="F31" s="32">
        <v>515040</v>
      </c>
      <c r="G31" s="27">
        <f t="shared" si="0"/>
        <v>521351</v>
      </c>
      <c r="H31" s="35">
        <f t="shared" si="1"/>
        <v>5226.0572530828658</v>
      </c>
      <c r="I31" s="36">
        <v>5329.6408735015711</v>
      </c>
      <c r="J31" s="37">
        <v>5174.8186558101552</v>
      </c>
      <c r="K31" s="36">
        <v>5173.7122299368721</v>
      </c>
    </row>
    <row r="32" spans="1:11" x14ac:dyDescent="0.25">
      <c r="A32" s="24"/>
      <c r="B32" s="25"/>
      <c r="C32" s="26" t="s">
        <v>55</v>
      </c>
      <c r="D32" s="27">
        <v>1189666</v>
      </c>
      <c r="E32" s="28">
        <v>1150499</v>
      </c>
      <c r="F32" s="27">
        <v>1130082</v>
      </c>
      <c r="G32" s="27">
        <f t="shared" si="0"/>
        <v>1156749</v>
      </c>
      <c r="H32" s="35">
        <f t="shared" si="1"/>
        <v>3027.2975609400387</v>
      </c>
      <c r="I32" s="34">
        <v>3113.9340872007078</v>
      </c>
      <c r="J32" s="35">
        <v>3010.9164593873729</v>
      </c>
      <c r="K32" s="34">
        <v>2957.0421362320358</v>
      </c>
    </row>
    <row r="33" spans="1:11" x14ac:dyDescent="0.25">
      <c r="A33" s="29"/>
      <c r="B33" s="30"/>
      <c r="C33" s="31" t="s">
        <v>57</v>
      </c>
      <c r="D33" s="32">
        <v>48511</v>
      </c>
      <c r="E33" s="33">
        <v>50256</v>
      </c>
      <c r="F33" s="32">
        <v>48376</v>
      </c>
      <c r="G33" s="27">
        <f t="shared" si="0"/>
        <v>49047.666666666664</v>
      </c>
      <c r="H33" s="35">
        <f t="shared" si="1"/>
        <v>225.46450747384642</v>
      </c>
      <c r="I33" s="36">
        <v>222.4363954381808</v>
      </c>
      <c r="J33" s="37">
        <v>231.01171372253981</v>
      </c>
      <c r="K33" s="36">
        <v>222.94541326081861</v>
      </c>
    </row>
    <row r="34" spans="1:11" x14ac:dyDescent="0.25">
      <c r="A34" s="24"/>
      <c r="B34" s="25" t="s">
        <v>60</v>
      </c>
      <c r="C34" s="26" t="s">
        <v>61</v>
      </c>
      <c r="D34" s="27">
        <v>89666</v>
      </c>
      <c r="E34" s="28">
        <v>86564</v>
      </c>
      <c r="F34" s="27">
        <v>85588</v>
      </c>
      <c r="G34" s="27">
        <f t="shared" si="0"/>
        <v>87272.666666666672</v>
      </c>
      <c r="H34" s="35">
        <f t="shared" si="1"/>
        <v>1559.2859355043913</v>
      </c>
      <c r="I34" s="34">
        <v>1608.2903740235615</v>
      </c>
      <c r="J34" s="35">
        <v>1546.4042759961126</v>
      </c>
      <c r="K34" s="34">
        <v>1523.1631564934999</v>
      </c>
    </row>
    <row r="35" spans="1:11" x14ac:dyDescent="0.25">
      <c r="A35" s="29"/>
      <c r="B35" s="30"/>
      <c r="C35" s="31" t="s">
        <v>63</v>
      </c>
      <c r="D35" s="32">
        <v>76817</v>
      </c>
      <c r="E35" s="33">
        <v>74309</v>
      </c>
      <c r="F35" s="32">
        <v>71874</v>
      </c>
      <c r="G35" s="27">
        <f t="shared" si="0"/>
        <v>74333.333333333328</v>
      </c>
      <c r="H35" s="35">
        <f t="shared" si="1"/>
        <v>1374.6334660511245</v>
      </c>
      <c r="I35" s="36">
        <v>1425.4184941262745</v>
      </c>
      <c r="J35" s="37">
        <v>1373.9385622466705</v>
      </c>
      <c r="K35" s="36">
        <v>1324.5433417804284</v>
      </c>
    </row>
    <row r="36" spans="1:11" x14ac:dyDescent="0.25">
      <c r="A36" s="24"/>
      <c r="B36" s="25"/>
      <c r="C36" s="26" t="s">
        <v>67</v>
      </c>
      <c r="D36" s="27">
        <v>82079</v>
      </c>
      <c r="E36" s="28">
        <v>83408</v>
      </c>
      <c r="F36" s="27">
        <v>83142</v>
      </c>
      <c r="G36" s="27">
        <f t="shared" si="0"/>
        <v>82876.333333333328</v>
      </c>
      <c r="H36" s="35">
        <f t="shared" si="1"/>
        <v>2735.7280915791907</v>
      </c>
      <c r="I36" s="34">
        <v>2696.4369016879218</v>
      </c>
      <c r="J36" s="35">
        <v>2754.902281362165</v>
      </c>
      <c r="K36" s="34">
        <v>2755.8450916874854</v>
      </c>
    </row>
    <row r="37" spans="1:11" x14ac:dyDescent="0.25">
      <c r="A37" s="29"/>
      <c r="B37" s="30"/>
      <c r="C37" s="31" t="s">
        <v>69</v>
      </c>
      <c r="D37" s="32">
        <v>523773</v>
      </c>
      <c r="E37" s="33">
        <v>495766</v>
      </c>
      <c r="F37" s="32">
        <v>460748</v>
      </c>
      <c r="G37" s="27">
        <f t="shared" si="0"/>
        <v>493429</v>
      </c>
      <c r="H37" s="35">
        <f t="shared" si="1"/>
        <v>5189.8362342395849</v>
      </c>
      <c r="I37" s="36">
        <v>5543.1785386018464</v>
      </c>
      <c r="J37" s="37">
        <v>5212.3823493139162</v>
      </c>
      <c r="K37" s="36">
        <v>4813.947814802993</v>
      </c>
    </row>
    <row r="38" spans="1:11" x14ac:dyDescent="0.25">
      <c r="A38" s="24"/>
      <c r="B38" s="25"/>
      <c r="C38" s="26" t="s">
        <v>173</v>
      </c>
      <c r="D38" s="27">
        <v>52877</v>
      </c>
      <c r="E38" s="28">
        <v>51803</v>
      </c>
      <c r="F38" s="27">
        <v>47030</v>
      </c>
      <c r="G38" s="27">
        <f t="shared" si="0"/>
        <v>50570</v>
      </c>
      <c r="H38" s="35">
        <f t="shared" si="1"/>
        <v>2775.1356038983008</v>
      </c>
      <c r="I38" s="34">
        <v>2914.4284519031394</v>
      </c>
      <c r="J38" s="35">
        <v>2840.646752583029</v>
      </c>
      <c r="K38" s="34">
        <v>2570.3316072087332</v>
      </c>
    </row>
    <row r="39" spans="1:11" x14ac:dyDescent="0.25">
      <c r="A39" s="29"/>
      <c r="B39" s="30"/>
      <c r="C39" s="31" t="s">
        <v>174</v>
      </c>
      <c r="D39" s="32">
        <v>276080</v>
      </c>
      <c r="E39" s="33">
        <v>280942</v>
      </c>
      <c r="F39" s="32">
        <v>293672</v>
      </c>
      <c r="G39" s="27">
        <f t="shared" si="0"/>
        <v>283564.66666666669</v>
      </c>
      <c r="H39" s="35">
        <f t="shared" si="1"/>
        <v>5336.1841183327697</v>
      </c>
      <c r="I39" s="36">
        <v>5209.1548897148996</v>
      </c>
      <c r="J39" s="37">
        <v>5287.2252333634442</v>
      </c>
      <c r="K39" s="36">
        <v>5512.1722319199653</v>
      </c>
    </row>
    <row r="40" spans="1:11" x14ac:dyDescent="0.25">
      <c r="A40" s="24"/>
      <c r="B40" s="25" t="s">
        <v>70</v>
      </c>
      <c r="C40" s="26" t="s">
        <v>72</v>
      </c>
      <c r="D40" s="27">
        <v>5455</v>
      </c>
      <c r="E40" s="28">
        <v>4783</v>
      </c>
      <c r="F40" s="27">
        <v>4439</v>
      </c>
      <c r="G40" s="27">
        <f t="shared" si="0"/>
        <v>4892.333333333333</v>
      </c>
      <c r="H40" s="35">
        <f t="shared" si="1"/>
        <v>6363.2258189792383</v>
      </c>
      <c r="I40" s="34">
        <v>6983.2938616142865</v>
      </c>
      <c r="J40" s="35">
        <v>6273.1159667392385</v>
      </c>
      <c r="K40" s="34">
        <v>5833.2676285841935</v>
      </c>
    </row>
    <row r="41" spans="1:11" x14ac:dyDescent="0.25">
      <c r="A41" s="29"/>
      <c r="B41" s="30"/>
      <c r="C41" s="31" t="s">
        <v>73</v>
      </c>
      <c r="D41" s="32">
        <v>61095</v>
      </c>
      <c r="E41" s="33">
        <v>62623</v>
      </c>
      <c r="F41" s="32">
        <v>63042</v>
      </c>
      <c r="G41" s="27">
        <f t="shared" si="0"/>
        <v>62253.333333333336</v>
      </c>
      <c r="H41" s="35">
        <f t="shared" si="1"/>
        <v>1623.6649648079267</v>
      </c>
      <c r="I41" s="36">
        <v>1591.2965883038723</v>
      </c>
      <c r="J41" s="37">
        <v>1633.3952021901366</v>
      </c>
      <c r="K41" s="36">
        <v>1646.3031039297709</v>
      </c>
    </row>
    <row r="42" spans="1:11" x14ac:dyDescent="0.25">
      <c r="A42" s="24"/>
      <c r="B42" s="25"/>
      <c r="C42" s="26" t="s">
        <v>74</v>
      </c>
      <c r="D42" s="27">
        <v>90631</v>
      </c>
      <c r="E42" s="28">
        <v>81897</v>
      </c>
      <c r="F42" s="27">
        <v>71278</v>
      </c>
      <c r="G42" s="27">
        <f t="shared" si="0"/>
        <v>81268.666666666672</v>
      </c>
      <c r="H42" s="35">
        <f t="shared" si="1"/>
        <v>1886.329213404023</v>
      </c>
      <c r="I42" s="34">
        <v>2096.0853615158071</v>
      </c>
      <c r="J42" s="35">
        <v>1901.2996636967541</v>
      </c>
      <c r="K42" s="34">
        <v>1661.602614999508</v>
      </c>
    </row>
    <row r="43" spans="1:11" x14ac:dyDescent="0.25">
      <c r="A43" s="29"/>
      <c r="B43" s="30"/>
      <c r="C43" s="31" t="s">
        <v>76</v>
      </c>
      <c r="D43" s="32">
        <v>3445888</v>
      </c>
      <c r="E43" s="33">
        <v>3441519</v>
      </c>
      <c r="F43" s="32"/>
      <c r="G43" s="27">
        <f t="shared" si="0"/>
        <v>3443703.5</v>
      </c>
      <c r="H43" s="35">
        <f t="shared" si="1"/>
        <v>5663.3520483321445</v>
      </c>
      <c r="I43" s="36">
        <v>5674.1755497460235</v>
      </c>
      <c r="J43" s="37">
        <v>5652.5285469182645</v>
      </c>
      <c r="K43" s="36"/>
    </row>
    <row r="44" spans="1:11" x14ac:dyDescent="0.25">
      <c r="A44" s="24"/>
      <c r="B44" s="25"/>
      <c r="C44" s="26" t="s">
        <v>175</v>
      </c>
      <c r="D44" s="27">
        <v>25651</v>
      </c>
      <c r="E44" s="28">
        <v>25987</v>
      </c>
      <c r="F44" s="27">
        <v>26397</v>
      </c>
      <c r="G44" s="27">
        <f t="shared" si="0"/>
        <v>26011.666666666668</v>
      </c>
      <c r="H44" s="35">
        <f t="shared" si="1"/>
        <v>1416.229582325285</v>
      </c>
      <c r="I44" s="34">
        <v>1405.0476766401989</v>
      </c>
      <c r="J44" s="35">
        <v>1415.0062427546745</v>
      </c>
      <c r="K44" s="34">
        <v>1428.6348275809812</v>
      </c>
    </row>
    <row r="45" spans="1:11" x14ac:dyDescent="0.25">
      <c r="A45" s="29"/>
      <c r="B45" s="30"/>
      <c r="C45" s="31" t="s">
        <v>78</v>
      </c>
      <c r="D45" s="32">
        <v>9467</v>
      </c>
      <c r="E45" s="33">
        <v>8908</v>
      </c>
      <c r="F45" s="32">
        <v>8985</v>
      </c>
      <c r="G45" s="27">
        <f t="shared" si="0"/>
        <v>9120</v>
      </c>
      <c r="H45" s="35">
        <f t="shared" si="1"/>
        <v>1468.5308873060512</v>
      </c>
      <c r="I45" s="36">
        <v>1525.3510869355055</v>
      </c>
      <c r="J45" s="37">
        <v>1434.273468355979</v>
      </c>
      <c r="K45" s="36">
        <v>1445.9681066266696</v>
      </c>
    </row>
    <row r="46" spans="1:11" x14ac:dyDescent="0.25">
      <c r="A46" s="24"/>
      <c r="B46" s="25"/>
      <c r="C46" s="26" t="s">
        <v>79</v>
      </c>
      <c r="D46" s="27">
        <v>558684</v>
      </c>
      <c r="E46" s="28">
        <v>551655</v>
      </c>
      <c r="F46" s="27">
        <v>516606</v>
      </c>
      <c r="G46" s="27">
        <f t="shared" si="0"/>
        <v>542315</v>
      </c>
      <c r="H46" s="35">
        <f t="shared" si="1"/>
        <v>5114.700959490764</v>
      </c>
      <c r="I46" s="34">
        <v>5271.7829620191451</v>
      </c>
      <c r="J46" s="35">
        <v>5202.4254691995438</v>
      </c>
      <c r="K46" s="34">
        <v>4869.8944472536032</v>
      </c>
    </row>
    <row r="47" spans="1:11" x14ac:dyDescent="0.25">
      <c r="A47" s="29"/>
      <c r="B47" s="30"/>
      <c r="C47" s="31" t="s">
        <v>81</v>
      </c>
      <c r="D47" s="32">
        <v>90759</v>
      </c>
      <c r="E47" s="33">
        <v>94225</v>
      </c>
      <c r="F47" s="32">
        <v>92806</v>
      </c>
      <c r="G47" s="27">
        <f t="shared" si="0"/>
        <v>92596.666666666672</v>
      </c>
      <c r="H47" s="35">
        <f t="shared" si="1"/>
        <v>4479.2082086439232</v>
      </c>
      <c r="I47" s="36">
        <v>4401.6058569743618</v>
      </c>
      <c r="J47" s="37">
        <v>4556.9582297770912</v>
      </c>
      <c r="K47" s="36">
        <v>4479.0605391803165</v>
      </c>
    </row>
    <row r="48" spans="1:11" x14ac:dyDescent="0.25">
      <c r="A48" s="24"/>
      <c r="B48" s="25" t="s">
        <v>83</v>
      </c>
      <c r="C48" s="26" t="s">
        <v>84</v>
      </c>
      <c r="D48" s="27">
        <v>533065</v>
      </c>
      <c r="E48" s="28">
        <v>533610</v>
      </c>
      <c r="F48" s="27">
        <v>531530</v>
      </c>
      <c r="G48" s="27">
        <f t="shared" si="0"/>
        <v>532735</v>
      </c>
      <c r="H48" s="35">
        <f t="shared" si="1"/>
        <v>6294.2112522962552</v>
      </c>
      <c r="I48" s="34">
        <v>6321.2611572070782</v>
      </c>
      <c r="J48" s="35">
        <v>6304.5047063143584</v>
      </c>
      <c r="K48" s="34">
        <v>6256.8678933673282</v>
      </c>
    </row>
    <row r="49" spans="1:11" x14ac:dyDescent="0.25">
      <c r="A49" s="29"/>
      <c r="B49" s="30"/>
      <c r="C49" s="31" t="s">
        <v>85</v>
      </c>
      <c r="D49" s="32">
        <v>5101299</v>
      </c>
      <c r="E49" s="33">
        <v>5018443</v>
      </c>
      <c r="F49" s="32">
        <v>4909106</v>
      </c>
      <c r="G49" s="27">
        <f t="shared" si="0"/>
        <v>5009616</v>
      </c>
      <c r="H49" s="35">
        <f t="shared" si="1"/>
        <v>7835.9962490347943</v>
      </c>
      <c r="I49" s="36">
        <v>8023.1669561401168</v>
      </c>
      <c r="J49" s="37">
        <v>7849.0957640442884</v>
      </c>
      <c r="K49" s="36">
        <v>7635.7260269199796</v>
      </c>
    </row>
    <row r="50" spans="1:11" x14ac:dyDescent="0.25">
      <c r="A50" s="24"/>
      <c r="B50" s="25"/>
      <c r="C50" s="26" t="s">
        <v>86</v>
      </c>
      <c r="D50" s="27"/>
      <c r="E50" s="28">
        <v>4564814</v>
      </c>
      <c r="F50" s="27"/>
      <c r="G50" s="27">
        <f t="shared" si="0"/>
        <v>4564814</v>
      </c>
      <c r="H50" s="35">
        <f t="shared" si="1"/>
        <v>5513.0523299597589</v>
      </c>
      <c r="I50" s="34"/>
      <c r="J50" s="35">
        <v>5513.0523299597589</v>
      </c>
      <c r="K50" s="34"/>
    </row>
    <row r="51" spans="1:11" x14ac:dyDescent="0.25">
      <c r="A51" s="29"/>
      <c r="B51" s="30"/>
      <c r="C51" s="31" t="s">
        <v>89</v>
      </c>
      <c r="D51" s="32">
        <v>230917</v>
      </c>
      <c r="E51" s="33">
        <v>225229</v>
      </c>
      <c r="F51" s="32">
        <v>208620</v>
      </c>
      <c r="G51" s="27">
        <f t="shared" si="0"/>
        <v>221588.66666666666</v>
      </c>
      <c r="H51" s="35">
        <f t="shared" si="1"/>
        <v>1325.9641597132745</v>
      </c>
      <c r="I51" s="36">
        <v>1385.5402963337906</v>
      </c>
      <c r="J51" s="37">
        <v>1347.545515387144</v>
      </c>
      <c r="K51" s="36">
        <v>1244.806667418889</v>
      </c>
    </row>
    <row r="52" spans="1:11" x14ac:dyDescent="0.25">
      <c r="A52" s="24"/>
      <c r="B52" s="25"/>
      <c r="C52" s="26" t="s">
        <v>90</v>
      </c>
      <c r="D52" s="27"/>
      <c r="E52" s="28">
        <v>499312</v>
      </c>
      <c r="F52" s="27"/>
      <c r="G52" s="27">
        <f t="shared" si="0"/>
        <v>499312</v>
      </c>
      <c r="H52" s="35">
        <f t="shared" si="1"/>
        <v>6243.4298951446581</v>
      </c>
      <c r="I52" s="34"/>
      <c r="J52" s="35">
        <v>6243.4298951446581</v>
      </c>
      <c r="K52" s="34"/>
    </row>
    <row r="54" spans="1:11" x14ac:dyDescent="0.25">
      <c r="A54" s="1" t="s">
        <v>130</v>
      </c>
    </row>
  </sheetData>
  <mergeCells count="3">
    <mergeCell ref="C7:H10"/>
    <mergeCell ref="D12:F12"/>
    <mergeCell ref="D3:H3"/>
  </mergeCells>
  <conditionalFormatting sqref="D14:F52">
    <cfRule type="containsBlanks" dxfId="49" priority="3">
      <formula>LEN(TRIM(D14))=0</formula>
    </cfRule>
  </conditionalFormatting>
  <conditionalFormatting sqref="G14:H52">
    <cfRule type="containsBlanks" dxfId="48" priority="2">
      <formula>LEN(TRIM(G14))=0</formula>
    </cfRule>
  </conditionalFormatting>
  <conditionalFormatting sqref="I14:K52">
    <cfRule type="containsBlanks" dxfId="47" priority="1">
      <formula>LEN(TRIM(I14))=0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50"/>
  <sheetViews>
    <sheetView zoomScale="80" zoomScaleNormal="80" workbookViewId="0">
      <selection activeCell="A31" sqref="A31:XFD31"/>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26.125" style="1" customWidth="1"/>
    <col min="9" max="9" width="28.875" style="1" customWidth="1"/>
    <col min="10" max="24" width="9" style="1" hidden="1" customWidth="1"/>
    <col min="25" max="26" width="0" style="1" hidden="1" customWidth="1"/>
    <col min="27" max="16384" width="9" style="1"/>
  </cols>
  <sheetData>
    <row r="3" spans="1:23" ht="52.5" customHeight="1" x14ac:dyDescent="0.4">
      <c r="D3" s="133" t="s">
        <v>134</v>
      </c>
      <c r="E3" s="133"/>
      <c r="F3" s="133"/>
      <c r="G3" s="133"/>
      <c r="H3" s="133"/>
    </row>
    <row r="7" spans="1:23" ht="15.75" customHeight="1" x14ac:dyDescent="0.25">
      <c r="C7" s="132" t="s">
        <v>141</v>
      </c>
      <c r="D7" s="132"/>
      <c r="E7" s="132"/>
      <c r="F7" s="132"/>
      <c r="G7" s="132"/>
      <c r="H7" s="132"/>
      <c r="I7" s="132"/>
    </row>
    <row r="8" spans="1:23" x14ac:dyDescent="0.25">
      <c r="C8" s="132"/>
      <c r="D8" s="132"/>
      <c r="E8" s="132"/>
      <c r="F8" s="132"/>
      <c r="G8" s="132"/>
      <c r="H8" s="132"/>
      <c r="I8" s="132"/>
    </row>
    <row r="9" spans="1:23" x14ac:dyDescent="0.25">
      <c r="C9" s="132"/>
      <c r="D9" s="132"/>
      <c r="E9" s="132"/>
      <c r="F9" s="132"/>
      <c r="G9" s="132"/>
      <c r="H9" s="132"/>
      <c r="I9" s="132"/>
    </row>
    <row r="10" spans="1:23" x14ac:dyDescent="0.25">
      <c r="C10" s="132"/>
      <c r="D10" s="132"/>
      <c r="E10" s="132"/>
      <c r="F10" s="132"/>
      <c r="G10" s="132"/>
      <c r="H10" s="132"/>
      <c r="I10" s="132"/>
    </row>
    <row r="12" spans="1:23" ht="52.5" customHeight="1" x14ac:dyDescent="0.25">
      <c r="D12" s="129" t="s">
        <v>96</v>
      </c>
      <c r="E12" s="130"/>
      <c r="F12" s="131"/>
      <c r="G12" s="15" t="s">
        <v>110</v>
      </c>
      <c r="H12" s="13" t="s">
        <v>143</v>
      </c>
      <c r="I12" s="13" t="s">
        <v>113</v>
      </c>
    </row>
    <row r="13" spans="1:23" x14ac:dyDescent="0.25">
      <c r="A13" s="2" t="s">
        <v>95</v>
      </c>
      <c r="B13" s="2" t="s">
        <v>97</v>
      </c>
      <c r="C13" s="2" t="s">
        <v>98</v>
      </c>
      <c r="D13" s="8">
        <v>2011</v>
      </c>
      <c r="E13" s="9">
        <v>2012</v>
      </c>
      <c r="F13" s="9">
        <v>2013</v>
      </c>
      <c r="G13" s="10" t="s">
        <v>99</v>
      </c>
      <c r="H13" s="10" t="s">
        <v>99</v>
      </c>
      <c r="I13" s="11" t="s">
        <v>99</v>
      </c>
    </row>
    <row r="14" spans="1:23" x14ac:dyDescent="0.25">
      <c r="A14" s="24" t="s">
        <v>0</v>
      </c>
      <c r="B14" s="25" t="s">
        <v>5</v>
      </c>
      <c r="C14" s="26" t="s">
        <v>6</v>
      </c>
      <c r="D14" s="27">
        <f>J14+M14+P14</f>
        <v>1556496</v>
      </c>
      <c r="E14" s="27">
        <f t="shared" ref="E14" si="0">K14+N14+Q14</f>
        <v>1579585</v>
      </c>
      <c r="F14" s="27">
        <f>L14+O14+R14</f>
        <v>1660996</v>
      </c>
      <c r="G14" s="27">
        <f>AVERAGE(D14:F14)</f>
        <v>1599025.6666666667</v>
      </c>
      <c r="H14" s="40">
        <f>G14/S14</f>
        <v>0.77036393129498237</v>
      </c>
      <c r="I14" s="35"/>
      <c r="J14" s="27">
        <v>408812</v>
      </c>
      <c r="K14" s="28">
        <v>384033</v>
      </c>
      <c r="L14" s="27">
        <v>402726</v>
      </c>
      <c r="M14"/>
      <c r="N14"/>
      <c r="O14"/>
      <c r="P14" s="27">
        <v>1147684</v>
      </c>
      <c r="Q14" s="28">
        <v>1195552</v>
      </c>
      <c r="R14" s="27">
        <v>1258270</v>
      </c>
      <c r="S14" s="28">
        <f>AVERAGE(T14:V14)</f>
        <v>2075675.6666666667</v>
      </c>
      <c r="T14" s="27">
        <v>2016222</v>
      </c>
      <c r="U14" s="28">
        <v>2052621</v>
      </c>
      <c r="V14" s="27">
        <v>2158184</v>
      </c>
    </row>
    <row r="15" spans="1:23" x14ac:dyDescent="0.25">
      <c r="A15" s="29"/>
      <c r="B15" s="30" t="s">
        <v>7</v>
      </c>
      <c r="C15" s="31" t="s">
        <v>8</v>
      </c>
      <c r="D15" s="27"/>
      <c r="E15" s="27"/>
      <c r="F15" s="27">
        <f t="shared" ref="F15:F47" si="1">L15+O15+R15</f>
        <v>11024</v>
      </c>
      <c r="G15" s="27">
        <f t="shared" ref="G15:G48" si="2">AVERAGE(D15:F15)</f>
        <v>11024</v>
      </c>
      <c r="H15" s="40">
        <f t="shared" ref="H15:H48" si="3">G15/S15</f>
        <v>0.44807543795472099</v>
      </c>
      <c r="I15" s="35">
        <f>G15/W15</f>
        <v>282.66666666666669</v>
      </c>
      <c r="J15" s="32"/>
      <c r="K15" s="33"/>
      <c r="L15" s="32">
        <v>11024</v>
      </c>
      <c r="M15"/>
      <c r="N15"/>
      <c r="O15"/>
      <c r="P15"/>
      <c r="Q15"/>
      <c r="R15"/>
      <c r="S15" s="28">
        <f t="shared" ref="S15:S48" si="4">AVERAGE(T15:V15)</f>
        <v>24603</v>
      </c>
      <c r="T15" s="32"/>
      <c r="U15" s="33"/>
      <c r="V15" s="32">
        <v>24603</v>
      </c>
      <c r="W15" s="1">
        <v>39</v>
      </c>
    </row>
    <row r="16" spans="1:23" x14ac:dyDescent="0.25">
      <c r="A16" s="24" t="s">
        <v>9</v>
      </c>
      <c r="B16" s="25" t="s">
        <v>16</v>
      </c>
      <c r="C16" s="26" t="s">
        <v>17</v>
      </c>
      <c r="D16" s="27">
        <f t="shared" ref="D16:D47" si="5">J16+M16+P16</f>
        <v>214367</v>
      </c>
      <c r="E16" s="27">
        <f t="shared" ref="E16:E48" si="6">K16+N16+Q16</f>
        <v>133887</v>
      </c>
      <c r="F16" s="27">
        <f t="shared" si="1"/>
        <v>126779</v>
      </c>
      <c r="G16" s="27">
        <f t="shared" si="2"/>
        <v>158344.33333333334</v>
      </c>
      <c r="H16" s="40">
        <f t="shared" si="3"/>
        <v>0.89787945057375251</v>
      </c>
      <c r="I16" s="35">
        <f t="shared" ref="I16:I48" si="7">G16/W16</f>
        <v>229.59545674238765</v>
      </c>
      <c r="J16" s="27">
        <v>190550</v>
      </c>
      <c r="K16" s="28">
        <v>109534</v>
      </c>
      <c r="L16" s="27">
        <v>102002</v>
      </c>
      <c r="M16"/>
      <c r="N16"/>
      <c r="O16"/>
      <c r="P16" s="32">
        <v>23817</v>
      </c>
      <c r="Q16" s="33">
        <v>24353</v>
      </c>
      <c r="R16" s="32">
        <v>24777</v>
      </c>
      <c r="S16" s="28">
        <f t="shared" si="4"/>
        <v>176353.66666666666</v>
      </c>
      <c r="T16" s="27">
        <v>221069</v>
      </c>
      <c r="U16" s="28">
        <v>146584</v>
      </c>
      <c r="V16" s="27">
        <v>161408</v>
      </c>
      <c r="W16" s="1">
        <v>689.66666666666663</v>
      </c>
    </row>
    <row r="17" spans="1:23" x14ac:dyDescent="0.25">
      <c r="A17" s="24"/>
      <c r="B17" s="30"/>
      <c r="C17" s="26" t="s">
        <v>21</v>
      </c>
      <c r="D17" s="27">
        <f t="shared" si="5"/>
        <v>1196236</v>
      </c>
      <c r="E17" s="27">
        <f t="shared" si="6"/>
        <v>2371834</v>
      </c>
      <c r="F17" s="27">
        <f t="shared" si="1"/>
        <v>1700244</v>
      </c>
      <c r="G17" s="27">
        <f>AVERAGE(D17:F17)</f>
        <v>1756104.6666666667</v>
      </c>
      <c r="H17" s="40">
        <f t="shared" si="3"/>
        <v>1.0137674031244035</v>
      </c>
      <c r="I17" s="35">
        <f t="shared" si="7"/>
        <v>213.10225709894024</v>
      </c>
      <c r="J17" s="32"/>
      <c r="K17" s="39"/>
      <c r="L17" s="32"/>
      <c r="M17" s="27">
        <v>973796</v>
      </c>
      <c r="N17" s="28">
        <v>1829857</v>
      </c>
      <c r="O17" s="27">
        <v>1407187</v>
      </c>
      <c r="P17" s="27">
        <v>222440</v>
      </c>
      <c r="Q17" s="28">
        <v>541977</v>
      </c>
      <c r="R17" s="27">
        <v>293057</v>
      </c>
      <c r="S17" s="28">
        <f t="shared" si="4"/>
        <v>1732256</v>
      </c>
      <c r="T17" s="32">
        <v>1660806</v>
      </c>
      <c r="U17" s="33">
        <v>1813306</v>
      </c>
      <c r="V17" s="32">
        <v>1722656</v>
      </c>
      <c r="W17" s="1">
        <v>8240.6666666666661</v>
      </c>
    </row>
    <row r="18" spans="1:23" x14ac:dyDescent="0.25">
      <c r="A18" s="29"/>
      <c r="B18" s="25"/>
      <c r="C18" s="31" t="s">
        <v>22</v>
      </c>
      <c r="D18" s="27"/>
      <c r="E18" s="27"/>
      <c r="F18" s="27">
        <f t="shared" si="1"/>
        <v>54100</v>
      </c>
      <c r="G18" s="27">
        <f t="shared" si="2"/>
        <v>54100</v>
      </c>
      <c r="H18" s="40">
        <f t="shared" si="3"/>
        <v>0.42758010211339964</v>
      </c>
      <c r="I18" s="35">
        <f t="shared" si="7"/>
        <v>17.373153500321131</v>
      </c>
      <c r="J18" s="32"/>
      <c r="K18" s="33"/>
      <c r="L18" s="32">
        <v>33297</v>
      </c>
      <c r="M18" s="32"/>
      <c r="N18" s="33"/>
      <c r="O18" s="32">
        <v>6142</v>
      </c>
      <c r="P18" s="32"/>
      <c r="Q18" s="33"/>
      <c r="R18" s="32">
        <v>14661</v>
      </c>
      <c r="S18" s="28">
        <f t="shared" si="4"/>
        <v>126526</v>
      </c>
      <c r="T18" s="27"/>
      <c r="U18" s="28"/>
      <c r="V18" s="27">
        <v>126526</v>
      </c>
      <c r="W18" s="1">
        <v>3114</v>
      </c>
    </row>
    <row r="19" spans="1:23" x14ac:dyDescent="0.25">
      <c r="A19" s="24"/>
      <c r="B19" s="25" t="s">
        <v>23</v>
      </c>
      <c r="C19" s="26" t="s">
        <v>129</v>
      </c>
      <c r="D19" s="27">
        <f t="shared" si="5"/>
        <v>133433</v>
      </c>
      <c r="E19" s="27">
        <f t="shared" si="6"/>
        <v>122559</v>
      </c>
      <c r="F19" s="27"/>
      <c r="G19" s="27">
        <f t="shared" si="2"/>
        <v>127996</v>
      </c>
      <c r="H19" s="40">
        <f t="shared" si="3"/>
        <v>0.67663501008376259</v>
      </c>
      <c r="I19" s="35">
        <f t="shared" si="7"/>
        <v>23.481196110805357</v>
      </c>
      <c r="J19" s="27">
        <v>30412</v>
      </c>
      <c r="K19" s="28">
        <v>29770</v>
      </c>
      <c r="L19" s="27"/>
      <c r="M19"/>
      <c r="N19"/>
      <c r="O19"/>
      <c r="P19" s="27">
        <v>103021</v>
      </c>
      <c r="Q19" s="28">
        <v>92789</v>
      </c>
      <c r="R19" s="27"/>
      <c r="S19" s="28">
        <f t="shared" si="4"/>
        <v>189165.5</v>
      </c>
      <c r="T19" s="32">
        <v>187735</v>
      </c>
      <c r="U19" s="33">
        <v>190596</v>
      </c>
      <c r="V19" s="32"/>
      <c r="W19" s="1">
        <v>5451</v>
      </c>
    </row>
    <row r="20" spans="1:23" x14ac:dyDescent="0.25">
      <c r="A20" s="29"/>
      <c r="B20" s="30" t="s">
        <v>26</v>
      </c>
      <c r="C20" s="31" t="s">
        <v>31</v>
      </c>
      <c r="D20" s="27">
        <f t="shared" si="5"/>
        <v>144781</v>
      </c>
      <c r="E20" s="27">
        <f t="shared" si="6"/>
        <v>162191</v>
      </c>
      <c r="F20" s="27"/>
      <c r="G20" s="27">
        <f t="shared" si="2"/>
        <v>153486</v>
      </c>
      <c r="H20" s="40"/>
      <c r="I20" s="35">
        <f t="shared" si="7"/>
        <v>34.32923283381794</v>
      </c>
      <c r="J20" s="32">
        <v>144781</v>
      </c>
      <c r="K20" s="33">
        <v>162191</v>
      </c>
      <c r="L20" s="32"/>
      <c r="M20"/>
      <c r="N20"/>
      <c r="O20"/>
      <c r="P20"/>
      <c r="Q20"/>
      <c r="R20"/>
      <c r="S20" s="28" t="e">
        <f t="shared" si="4"/>
        <v>#DIV/0!</v>
      </c>
      <c r="T20" s="27"/>
      <c r="U20" s="28"/>
      <c r="V20" s="27"/>
      <c r="W20" s="1">
        <v>4471</v>
      </c>
    </row>
    <row r="21" spans="1:23" x14ac:dyDescent="0.25">
      <c r="A21" s="24" t="s">
        <v>33</v>
      </c>
      <c r="B21" s="25" t="s">
        <v>34</v>
      </c>
      <c r="C21" s="26" t="s">
        <v>35</v>
      </c>
      <c r="D21" s="27">
        <f t="shared" si="5"/>
        <v>45222</v>
      </c>
      <c r="E21" s="27">
        <f t="shared" si="6"/>
        <v>41304</v>
      </c>
      <c r="F21" s="27">
        <f t="shared" si="1"/>
        <v>50087</v>
      </c>
      <c r="G21" s="27">
        <f t="shared" si="2"/>
        <v>45537.666666666664</v>
      </c>
      <c r="H21" s="40">
        <f t="shared" si="3"/>
        <v>0.94562155202846276</v>
      </c>
      <c r="I21" s="35"/>
      <c r="J21" s="27">
        <v>2709</v>
      </c>
      <c r="K21" s="28">
        <v>3259</v>
      </c>
      <c r="L21" s="27">
        <v>7919</v>
      </c>
      <c r="M21"/>
      <c r="N21"/>
      <c r="O21"/>
      <c r="P21" s="32">
        <v>42513</v>
      </c>
      <c r="Q21" s="33">
        <v>38045</v>
      </c>
      <c r="R21" s="32">
        <v>42168</v>
      </c>
      <c r="S21" s="28">
        <f t="shared" si="4"/>
        <v>48156.333333333336</v>
      </c>
      <c r="T21" s="32">
        <v>46821</v>
      </c>
      <c r="U21" s="33">
        <v>43791</v>
      </c>
      <c r="V21" s="32">
        <v>53857</v>
      </c>
    </row>
    <row r="22" spans="1:23" x14ac:dyDescent="0.25">
      <c r="A22" s="24"/>
      <c r="B22" s="25" t="s">
        <v>36</v>
      </c>
      <c r="C22" s="31" t="s">
        <v>38</v>
      </c>
      <c r="D22" s="27">
        <f t="shared" si="5"/>
        <v>1162083</v>
      </c>
      <c r="E22" s="27">
        <f t="shared" si="6"/>
        <v>1306662</v>
      </c>
      <c r="F22" s="27">
        <f t="shared" si="1"/>
        <v>1485417</v>
      </c>
      <c r="G22" s="27">
        <f t="shared" si="2"/>
        <v>1318054</v>
      </c>
      <c r="H22" s="40">
        <f t="shared" si="3"/>
        <v>0.7470658462252332</v>
      </c>
      <c r="I22" s="35">
        <f t="shared" si="7"/>
        <v>500.46348563472981</v>
      </c>
      <c r="J22" s="32">
        <v>609690</v>
      </c>
      <c r="K22" s="33">
        <v>820548</v>
      </c>
      <c r="L22" s="32">
        <v>961983</v>
      </c>
      <c r="M22"/>
      <c r="N22"/>
      <c r="O22"/>
      <c r="P22" s="32">
        <v>552393</v>
      </c>
      <c r="Q22" s="33">
        <v>486114</v>
      </c>
      <c r="R22" s="32">
        <v>523434</v>
      </c>
      <c r="S22" s="28">
        <f t="shared" si="4"/>
        <v>1764307.6666666667</v>
      </c>
      <c r="T22" s="32">
        <v>1623010</v>
      </c>
      <c r="U22" s="33">
        <v>1823484</v>
      </c>
      <c r="V22" s="32">
        <v>1846429</v>
      </c>
      <c r="W22" s="1">
        <v>2633.6666666666665</v>
      </c>
    </row>
    <row r="23" spans="1:23" x14ac:dyDescent="0.25">
      <c r="A23" s="24"/>
      <c r="B23" s="25"/>
      <c r="C23" s="26" t="s">
        <v>103</v>
      </c>
      <c r="D23" s="27">
        <f t="shared" si="5"/>
        <v>10429</v>
      </c>
      <c r="E23" s="27">
        <f t="shared" si="6"/>
        <v>11436</v>
      </c>
      <c r="F23" s="27">
        <f t="shared" si="1"/>
        <v>11442</v>
      </c>
      <c r="G23" s="27">
        <f t="shared" si="2"/>
        <v>11102.333333333334</v>
      </c>
      <c r="H23" s="40">
        <f t="shared" si="3"/>
        <v>0.89677176166500638</v>
      </c>
      <c r="I23" s="35">
        <f t="shared" si="7"/>
        <v>302.79090909090911</v>
      </c>
      <c r="J23" s="27">
        <v>7785</v>
      </c>
      <c r="K23" s="28">
        <v>8559</v>
      </c>
      <c r="L23" s="27">
        <v>8718</v>
      </c>
      <c r="M23"/>
      <c r="N23"/>
      <c r="O23"/>
      <c r="P23" s="27">
        <v>2644</v>
      </c>
      <c r="Q23" s="28">
        <v>2877</v>
      </c>
      <c r="R23" s="27">
        <v>2724</v>
      </c>
      <c r="S23" s="28">
        <f t="shared" si="4"/>
        <v>12380.333333333334</v>
      </c>
      <c r="T23" s="27">
        <v>11734</v>
      </c>
      <c r="U23" s="28">
        <v>12172</v>
      </c>
      <c r="V23" s="27">
        <v>13235</v>
      </c>
      <c r="W23" s="1">
        <v>36.666666666666664</v>
      </c>
    </row>
    <row r="24" spans="1:23" x14ac:dyDescent="0.25">
      <c r="A24" s="24"/>
      <c r="B24" s="30" t="s">
        <v>41</v>
      </c>
      <c r="C24" s="31" t="s">
        <v>42</v>
      </c>
      <c r="D24" s="27">
        <f t="shared" si="5"/>
        <v>257081</v>
      </c>
      <c r="E24" s="27">
        <f t="shared" si="6"/>
        <v>265440</v>
      </c>
      <c r="F24" s="27">
        <f t="shared" si="1"/>
        <v>297428</v>
      </c>
      <c r="G24" s="27">
        <f t="shared" si="2"/>
        <v>273316.33333333331</v>
      </c>
      <c r="H24" s="40">
        <f t="shared" si="3"/>
        <v>0.9928955118331444</v>
      </c>
      <c r="I24" s="35">
        <f t="shared" si="7"/>
        <v>148.05868544600938</v>
      </c>
      <c r="J24" s="32">
        <v>61059</v>
      </c>
      <c r="K24" s="33">
        <v>64651</v>
      </c>
      <c r="L24" s="32">
        <v>72804</v>
      </c>
      <c r="M24"/>
      <c r="N24"/>
      <c r="O24"/>
      <c r="P24" s="32">
        <v>196022</v>
      </c>
      <c r="Q24" s="33">
        <v>200789</v>
      </c>
      <c r="R24" s="32">
        <v>224624</v>
      </c>
      <c r="S24" s="28">
        <f t="shared" si="4"/>
        <v>275272</v>
      </c>
      <c r="T24" s="32">
        <v>261178</v>
      </c>
      <c r="U24" s="33">
        <v>273904</v>
      </c>
      <c r="V24" s="32">
        <v>290734</v>
      </c>
      <c r="W24" s="1">
        <v>1846</v>
      </c>
    </row>
    <row r="25" spans="1:23" x14ac:dyDescent="0.25">
      <c r="A25" s="24"/>
      <c r="B25" s="30"/>
      <c r="C25" s="26" t="s">
        <v>43</v>
      </c>
      <c r="D25" s="27">
        <f t="shared" si="5"/>
        <v>4470</v>
      </c>
      <c r="E25" s="27">
        <f t="shared" si="6"/>
        <v>5073</v>
      </c>
      <c r="F25" s="27">
        <f t="shared" si="1"/>
        <v>5888</v>
      </c>
      <c r="G25" s="27">
        <f t="shared" si="2"/>
        <v>5143.666666666667</v>
      </c>
      <c r="H25" s="40">
        <f t="shared" si="3"/>
        <v>0.13908568132244517</v>
      </c>
      <c r="I25" s="35">
        <f t="shared" si="7"/>
        <v>18.795371498172958</v>
      </c>
      <c r="J25" s="32"/>
      <c r="K25" s="33"/>
      <c r="L25" s="32"/>
      <c r="M25"/>
      <c r="N25"/>
      <c r="O25"/>
      <c r="P25" s="27">
        <v>4470</v>
      </c>
      <c r="Q25" s="28">
        <v>5073</v>
      </c>
      <c r="R25" s="27">
        <v>5888</v>
      </c>
      <c r="S25" s="28">
        <f t="shared" si="4"/>
        <v>36982</v>
      </c>
      <c r="T25" s="27">
        <v>33696</v>
      </c>
      <c r="U25" s="28">
        <v>38084</v>
      </c>
      <c r="V25" s="27">
        <v>39166</v>
      </c>
      <c r="W25" s="1">
        <v>273.66666666666669</v>
      </c>
    </row>
    <row r="26" spans="1:23" x14ac:dyDescent="0.25">
      <c r="A26" s="24" t="s">
        <v>50</v>
      </c>
      <c r="B26" s="25" t="s">
        <v>51</v>
      </c>
      <c r="C26" s="26" t="s">
        <v>52</v>
      </c>
      <c r="D26" s="27">
        <f t="shared" si="5"/>
        <v>137449</v>
      </c>
      <c r="E26" s="27">
        <f t="shared" si="6"/>
        <v>132236</v>
      </c>
      <c r="F26" s="27">
        <f t="shared" si="1"/>
        <v>125102</v>
      </c>
      <c r="G26" s="27">
        <f t="shared" si="2"/>
        <v>131595.66666666666</v>
      </c>
      <c r="H26" s="40">
        <f t="shared" si="3"/>
        <v>0.98541301097518663</v>
      </c>
      <c r="I26" s="35">
        <f t="shared" si="7"/>
        <v>89.765120509322415</v>
      </c>
      <c r="J26" s="27">
        <v>91452</v>
      </c>
      <c r="K26" s="28">
        <v>91523</v>
      </c>
      <c r="L26" s="27">
        <v>86157</v>
      </c>
      <c r="M26"/>
      <c r="N26"/>
      <c r="O26"/>
      <c r="P26" s="32">
        <v>45997</v>
      </c>
      <c r="Q26" s="33">
        <v>40713</v>
      </c>
      <c r="R26" s="32">
        <v>38945</v>
      </c>
      <c r="S26" s="28">
        <f t="shared" si="4"/>
        <v>133543.66666666666</v>
      </c>
      <c r="T26" s="32">
        <v>139049</v>
      </c>
      <c r="U26" s="33">
        <v>128722</v>
      </c>
      <c r="V26" s="32">
        <v>132860</v>
      </c>
      <c r="W26" s="1">
        <v>1466</v>
      </c>
    </row>
    <row r="27" spans="1:23" x14ac:dyDescent="0.25">
      <c r="A27" s="24"/>
      <c r="B27" s="25"/>
      <c r="C27" s="26" t="s">
        <v>54</v>
      </c>
      <c r="D27" s="27">
        <f t="shared" si="5"/>
        <v>188437</v>
      </c>
      <c r="E27" s="27">
        <f t="shared" si="6"/>
        <v>227605</v>
      </c>
      <c r="F27" s="27">
        <f t="shared" si="1"/>
        <v>301721</v>
      </c>
      <c r="G27" s="27">
        <f t="shared" si="2"/>
        <v>239254.33333333334</v>
      </c>
      <c r="H27" s="40">
        <f t="shared" si="3"/>
        <v>0.45891219798817562</v>
      </c>
      <c r="I27" s="35">
        <f t="shared" si="7"/>
        <v>132.42859778597787</v>
      </c>
      <c r="J27" s="27">
        <v>113409</v>
      </c>
      <c r="K27" s="28">
        <v>159838</v>
      </c>
      <c r="L27" s="27">
        <v>231651</v>
      </c>
      <c r="M27" s="27">
        <v>8009</v>
      </c>
      <c r="N27" s="28">
        <v>7123</v>
      </c>
      <c r="O27" s="27">
        <v>6045</v>
      </c>
      <c r="P27" s="32">
        <v>67019</v>
      </c>
      <c r="Q27" s="33">
        <v>60644</v>
      </c>
      <c r="R27" s="32">
        <v>64025</v>
      </c>
      <c r="S27" s="28">
        <f t="shared" si="4"/>
        <v>521351</v>
      </c>
      <c r="T27" s="32">
        <v>532763</v>
      </c>
      <c r="U27" s="33">
        <v>516250</v>
      </c>
      <c r="V27" s="32">
        <v>515040</v>
      </c>
      <c r="W27" s="1">
        <v>1806.6666666666667</v>
      </c>
    </row>
    <row r="28" spans="1:23" x14ac:dyDescent="0.25">
      <c r="A28" s="29"/>
      <c r="B28" s="30"/>
      <c r="C28" s="31" t="s">
        <v>55</v>
      </c>
      <c r="D28" s="27">
        <f t="shared" si="5"/>
        <v>1249246</v>
      </c>
      <c r="E28" s="27">
        <f t="shared" si="6"/>
        <v>1189962</v>
      </c>
      <c r="F28" s="27">
        <f t="shared" si="1"/>
        <v>1142668</v>
      </c>
      <c r="G28" s="27">
        <f t="shared" si="2"/>
        <v>1193958.6666666667</v>
      </c>
      <c r="H28" s="40">
        <f t="shared" si="3"/>
        <v>1.0321674509047916</v>
      </c>
      <c r="I28" s="35">
        <f t="shared" si="7"/>
        <v>205.66582452916862</v>
      </c>
      <c r="J28" s="32">
        <v>430396</v>
      </c>
      <c r="K28" s="33">
        <v>415433</v>
      </c>
      <c r="L28" s="32">
        <v>429919</v>
      </c>
      <c r="M28" s="32">
        <v>436690</v>
      </c>
      <c r="N28" s="33">
        <v>413263</v>
      </c>
      <c r="O28" s="32">
        <v>374691</v>
      </c>
      <c r="P28" s="27">
        <v>382160</v>
      </c>
      <c r="Q28" s="28">
        <v>361266</v>
      </c>
      <c r="R28" s="27">
        <v>338058</v>
      </c>
      <c r="S28" s="28">
        <f t="shared" si="4"/>
        <v>1156749</v>
      </c>
      <c r="T28" s="27">
        <v>1189666</v>
      </c>
      <c r="U28" s="28">
        <v>1150499</v>
      </c>
      <c r="V28" s="27">
        <v>1130082</v>
      </c>
      <c r="W28" s="1">
        <v>5805.333333333333</v>
      </c>
    </row>
    <row r="29" spans="1:23" x14ac:dyDescent="0.25">
      <c r="A29" s="29"/>
      <c r="B29" s="30" t="s">
        <v>60</v>
      </c>
      <c r="C29" s="31" t="s">
        <v>61</v>
      </c>
      <c r="D29" s="27">
        <f t="shared" si="5"/>
        <v>82187</v>
      </c>
      <c r="E29" s="27">
        <f t="shared" si="6"/>
        <v>71766</v>
      </c>
      <c r="F29" s="27">
        <f t="shared" si="1"/>
        <v>72466</v>
      </c>
      <c r="G29" s="27">
        <f t="shared" si="2"/>
        <v>75473</v>
      </c>
      <c r="H29" s="40">
        <f t="shared" si="3"/>
        <v>0.86479539221902235</v>
      </c>
      <c r="I29" s="35">
        <f t="shared" si="7"/>
        <v>108.64635316698657</v>
      </c>
      <c r="J29" s="32">
        <v>2710</v>
      </c>
      <c r="K29" s="33">
        <v>2843</v>
      </c>
      <c r="L29" s="32">
        <v>2592</v>
      </c>
      <c r="M29" s="32">
        <v>45386</v>
      </c>
      <c r="N29" s="33">
        <v>35005</v>
      </c>
      <c r="O29" s="32">
        <v>37588</v>
      </c>
      <c r="P29" s="27">
        <v>34091</v>
      </c>
      <c r="Q29" s="28">
        <v>33918</v>
      </c>
      <c r="R29" s="27">
        <v>32286</v>
      </c>
      <c r="S29" s="28">
        <f t="shared" si="4"/>
        <v>87272.666666666672</v>
      </c>
      <c r="T29" s="27">
        <v>89666</v>
      </c>
      <c r="U29" s="28">
        <v>86564</v>
      </c>
      <c r="V29" s="27">
        <v>85588</v>
      </c>
      <c r="W29" s="1">
        <v>694.66666666666663</v>
      </c>
    </row>
    <row r="30" spans="1:23" x14ac:dyDescent="0.25">
      <c r="A30" s="24"/>
      <c r="B30" s="25"/>
      <c r="C30" s="26" t="s">
        <v>62</v>
      </c>
      <c r="D30" s="27">
        <f t="shared" si="5"/>
        <v>57043</v>
      </c>
      <c r="E30" s="27">
        <f t="shared" si="6"/>
        <v>51784</v>
      </c>
      <c r="F30" s="27">
        <f t="shared" si="1"/>
        <v>47775</v>
      </c>
      <c r="G30" s="27">
        <f t="shared" si="2"/>
        <v>52200.666666666664</v>
      </c>
      <c r="H30" s="40"/>
      <c r="I30" s="35">
        <f t="shared" si="7"/>
        <v>305.86328125</v>
      </c>
      <c r="J30" s="27">
        <v>37646</v>
      </c>
      <c r="K30" s="28">
        <v>33854</v>
      </c>
      <c r="L30" s="27">
        <v>30679</v>
      </c>
      <c r="M30"/>
      <c r="N30"/>
      <c r="O30"/>
      <c r="P30" s="32">
        <v>19397</v>
      </c>
      <c r="Q30" s="33">
        <v>17930</v>
      </c>
      <c r="R30" s="32">
        <v>17096</v>
      </c>
      <c r="S30" s="28" t="e">
        <f t="shared" si="4"/>
        <v>#DIV/0!</v>
      </c>
      <c r="W30" s="1">
        <v>170.66666666666666</v>
      </c>
    </row>
    <row r="31" spans="1:23" x14ac:dyDescent="0.25">
      <c r="A31" s="24"/>
      <c r="B31" s="25"/>
      <c r="C31" s="26" t="s">
        <v>67</v>
      </c>
      <c r="D31" s="27">
        <f t="shared" si="5"/>
        <v>42672</v>
      </c>
      <c r="E31" s="27">
        <f t="shared" si="6"/>
        <v>58787</v>
      </c>
      <c r="F31" s="27">
        <f t="shared" si="1"/>
        <v>62643</v>
      </c>
      <c r="G31" s="27">
        <f t="shared" si="2"/>
        <v>54700.666666666664</v>
      </c>
      <c r="H31" s="40">
        <f t="shared" si="3"/>
        <v>0.66002759131074817</v>
      </c>
      <c r="I31" s="35">
        <f t="shared" si="7"/>
        <v>71.317687961755752</v>
      </c>
      <c r="J31" s="27">
        <v>28013</v>
      </c>
      <c r="K31" s="28">
        <v>42848</v>
      </c>
      <c r="L31" s="27">
        <v>45979</v>
      </c>
      <c r="M31" s="32">
        <v>3048</v>
      </c>
      <c r="N31" s="33">
        <v>6144</v>
      </c>
      <c r="O31" s="32">
        <v>7562</v>
      </c>
      <c r="P31" s="32">
        <v>11611</v>
      </c>
      <c r="Q31" s="33">
        <v>9795</v>
      </c>
      <c r="R31" s="32">
        <v>9102</v>
      </c>
      <c r="S31" s="28">
        <f t="shared" si="4"/>
        <v>82876.333333333328</v>
      </c>
      <c r="T31" s="27">
        <v>82079</v>
      </c>
      <c r="U31" s="28">
        <v>83408</v>
      </c>
      <c r="V31" s="27">
        <v>83142</v>
      </c>
      <c r="W31" s="1">
        <v>767</v>
      </c>
    </row>
    <row r="32" spans="1:23" x14ac:dyDescent="0.25">
      <c r="A32" s="29"/>
      <c r="B32" s="30"/>
      <c r="C32" s="31" t="s">
        <v>68</v>
      </c>
      <c r="D32" s="27">
        <f t="shared" si="5"/>
        <v>363189</v>
      </c>
      <c r="E32" s="27">
        <f t="shared" si="6"/>
        <v>359803</v>
      </c>
      <c r="F32" s="27">
        <f t="shared" si="1"/>
        <v>357139</v>
      </c>
      <c r="G32" s="27">
        <f t="shared" si="2"/>
        <v>360043.66666666669</v>
      </c>
      <c r="H32" s="40"/>
      <c r="I32" s="35"/>
      <c r="J32" s="32">
        <v>194553</v>
      </c>
      <c r="K32" s="33">
        <v>195987</v>
      </c>
      <c r="L32" s="32">
        <v>191561</v>
      </c>
      <c r="M32" s="27">
        <v>93679</v>
      </c>
      <c r="N32" s="28">
        <v>93872</v>
      </c>
      <c r="O32" s="27">
        <v>96980</v>
      </c>
      <c r="P32" s="27">
        <v>74957</v>
      </c>
      <c r="Q32" s="28">
        <v>69944</v>
      </c>
      <c r="R32" s="27">
        <v>68598</v>
      </c>
      <c r="S32" s="28" t="e">
        <f t="shared" si="4"/>
        <v>#DIV/0!</v>
      </c>
    </row>
    <row r="33" spans="1:23" x14ac:dyDescent="0.25">
      <c r="A33" s="24"/>
      <c r="B33" s="25"/>
      <c r="C33" s="26" t="s">
        <v>69</v>
      </c>
      <c r="D33" s="27">
        <f t="shared" si="5"/>
        <v>493581</v>
      </c>
      <c r="E33" s="27">
        <f t="shared" si="6"/>
        <v>445194</v>
      </c>
      <c r="F33" s="27">
        <f t="shared" si="1"/>
        <v>402906</v>
      </c>
      <c r="G33" s="27">
        <f t="shared" si="2"/>
        <v>447227</v>
      </c>
      <c r="H33" s="40">
        <f t="shared" si="3"/>
        <v>0.90636545480707453</v>
      </c>
      <c r="I33" s="35">
        <f t="shared" si="7"/>
        <v>497.84081632653061</v>
      </c>
      <c r="J33" s="27">
        <v>191512</v>
      </c>
      <c r="K33" s="28">
        <v>171120</v>
      </c>
      <c r="L33" s="27">
        <v>151492</v>
      </c>
      <c r="M33" s="32">
        <v>83517</v>
      </c>
      <c r="N33" s="33">
        <v>78862</v>
      </c>
      <c r="O33" s="32">
        <v>70418</v>
      </c>
      <c r="P33" s="32">
        <v>218552</v>
      </c>
      <c r="Q33" s="33">
        <v>195212</v>
      </c>
      <c r="R33" s="32">
        <v>180996</v>
      </c>
      <c r="S33" s="28">
        <f t="shared" si="4"/>
        <v>493429</v>
      </c>
      <c r="T33" s="32">
        <v>523773</v>
      </c>
      <c r="U33" s="33">
        <v>495766</v>
      </c>
      <c r="V33" s="32">
        <v>460748</v>
      </c>
      <c r="W33" s="1">
        <v>898.33333333333337</v>
      </c>
    </row>
    <row r="34" spans="1:23" x14ac:dyDescent="0.25">
      <c r="A34" s="29"/>
      <c r="B34" s="30"/>
      <c r="C34" s="31" t="s">
        <v>173</v>
      </c>
      <c r="D34" s="27">
        <f t="shared" si="5"/>
        <v>56314</v>
      </c>
      <c r="E34" s="27">
        <f t="shared" si="6"/>
        <v>55644</v>
      </c>
      <c r="F34" s="27">
        <f t="shared" si="1"/>
        <v>49999</v>
      </c>
      <c r="G34" s="27">
        <f t="shared" si="2"/>
        <v>53985.666666666664</v>
      </c>
      <c r="H34" s="40">
        <f t="shared" si="3"/>
        <v>1.0675433392657043</v>
      </c>
      <c r="I34" s="35">
        <f t="shared" si="7"/>
        <v>292.86980108499091</v>
      </c>
      <c r="J34" s="32">
        <v>14168</v>
      </c>
      <c r="K34" s="33">
        <v>13568</v>
      </c>
      <c r="L34" s="32">
        <v>11752</v>
      </c>
      <c r="M34" s="27">
        <v>6927</v>
      </c>
      <c r="N34" s="28">
        <v>6616</v>
      </c>
      <c r="O34" s="27">
        <v>5692</v>
      </c>
      <c r="P34" s="27">
        <v>35219</v>
      </c>
      <c r="Q34" s="28">
        <v>35460</v>
      </c>
      <c r="R34" s="27">
        <v>32555</v>
      </c>
      <c r="S34" s="28">
        <f t="shared" si="4"/>
        <v>50570</v>
      </c>
      <c r="T34" s="27">
        <v>52877</v>
      </c>
      <c r="U34" s="28">
        <v>51803</v>
      </c>
      <c r="V34" s="27">
        <v>47030</v>
      </c>
      <c r="W34" s="1">
        <v>184.33333333333334</v>
      </c>
    </row>
    <row r="35" spans="1:23" x14ac:dyDescent="0.25">
      <c r="A35" s="24"/>
      <c r="B35" s="25"/>
      <c r="C35" s="26" t="s">
        <v>174</v>
      </c>
      <c r="D35" s="27">
        <f t="shared" si="5"/>
        <v>252259</v>
      </c>
      <c r="E35" s="27">
        <f t="shared" si="6"/>
        <v>263952</v>
      </c>
      <c r="F35" s="27">
        <f t="shared" si="1"/>
        <v>253815</v>
      </c>
      <c r="G35" s="27">
        <f t="shared" si="2"/>
        <v>256675.33333333334</v>
      </c>
      <c r="H35" s="40">
        <f t="shared" si="3"/>
        <v>0.90517389331534015</v>
      </c>
      <c r="I35" s="35">
        <f t="shared" si="7"/>
        <v>489.5270184361093</v>
      </c>
      <c r="J35" s="27">
        <v>64586</v>
      </c>
      <c r="K35" s="28">
        <v>77232</v>
      </c>
      <c r="L35" s="27">
        <v>63278</v>
      </c>
      <c r="M35" s="32">
        <v>86067</v>
      </c>
      <c r="N35" s="33">
        <v>93999</v>
      </c>
      <c r="O35" s="32">
        <v>93696</v>
      </c>
      <c r="P35" s="32">
        <v>101606</v>
      </c>
      <c r="Q35" s="33">
        <v>92721</v>
      </c>
      <c r="R35" s="32">
        <v>96841</v>
      </c>
      <c r="S35" s="28">
        <f t="shared" si="4"/>
        <v>283564.66666666669</v>
      </c>
      <c r="T35" s="32">
        <v>276080</v>
      </c>
      <c r="U35" s="33">
        <v>280942</v>
      </c>
      <c r="V35" s="32">
        <v>293672</v>
      </c>
      <c r="W35" s="1">
        <v>524.33333333333337</v>
      </c>
    </row>
    <row r="36" spans="1:23" x14ac:dyDescent="0.25">
      <c r="A36" s="29"/>
      <c r="B36" s="30" t="s">
        <v>70</v>
      </c>
      <c r="C36" s="31" t="s">
        <v>72</v>
      </c>
      <c r="D36" s="27">
        <f t="shared" si="5"/>
        <v>5252</v>
      </c>
      <c r="E36" s="27">
        <f t="shared" si="6"/>
        <v>4433</v>
      </c>
      <c r="F36" s="27">
        <f t="shared" si="1"/>
        <v>4128</v>
      </c>
      <c r="G36" s="27">
        <f t="shared" si="2"/>
        <v>4604.333333333333</v>
      </c>
      <c r="H36" s="40">
        <f t="shared" si="3"/>
        <v>0.94113238400218024</v>
      </c>
      <c r="I36" s="35">
        <f t="shared" si="7"/>
        <v>986.642857142857</v>
      </c>
      <c r="J36" s="32">
        <v>3992</v>
      </c>
      <c r="K36" s="33">
        <v>3256</v>
      </c>
      <c r="L36" s="32">
        <v>2897</v>
      </c>
      <c r="M36"/>
      <c r="N36"/>
      <c r="O36"/>
      <c r="P36" s="27">
        <v>1260</v>
      </c>
      <c r="Q36" s="28">
        <v>1177</v>
      </c>
      <c r="R36" s="27">
        <v>1231</v>
      </c>
      <c r="S36" s="28">
        <f t="shared" si="4"/>
        <v>4892.333333333333</v>
      </c>
      <c r="T36" s="27">
        <v>5455</v>
      </c>
      <c r="U36" s="28">
        <v>4783</v>
      </c>
      <c r="V36" s="27">
        <v>4439</v>
      </c>
      <c r="W36" s="1">
        <v>4.666666666666667</v>
      </c>
    </row>
    <row r="37" spans="1:23" x14ac:dyDescent="0.25">
      <c r="A37" s="24"/>
      <c r="B37" s="25"/>
      <c r="C37" s="26" t="s">
        <v>73</v>
      </c>
      <c r="D37" s="27">
        <f t="shared" si="5"/>
        <v>34851</v>
      </c>
      <c r="E37" s="27">
        <f t="shared" si="6"/>
        <v>37016</v>
      </c>
      <c r="F37" s="27">
        <f t="shared" si="1"/>
        <v>34962</v>
      </c>
      <c r="G37" s="27">
        <f t="shared" si="2"/>
        <v>35609.666666666664</v>
      </c>
      <c r="H37" s="40">
        <f t="shared" si="3"/>
        <v>0.57201220818162346</v>
      </c>
      <c r="I37" s="35">
        <f t="shared" si="7"/>
        <v>112.33333333333333</v>
      </c>
      <c r="J37" s="27">
        <v>18736</v>
      </c>
      <c r="K37" s="28">
        <v>20516</v>
      </c>
      <c r="L37" s="27">
        <v>19329</v>
      </c>
      <c r="M37"/>
      <c r="N37"/>
      <c r="O37"/>
      <c r="P37" s="32">
        <v>16115</v>
      </c>
      <c r="Q37" s="33">
        <v>16500</v>
      </c>
      <c r="R37" s="32">
        <v>15633</v>
      </c>
      <c r="S37" s="28">
        <f t="shared" si="4"/>
        <v>62253.333333333336</v>
      </c>
      <c r="T37" s="32">
        <v>61095</v>
      </c>
      <c r="U37" s="33">
        <v>62623</v>
      </c>
      <c r="V37" s="32">
        <v>63042</v>
      </c>
      <c r="W37" s="1">
        <v>317</v>
      </c>
    </row>
    <row r="38" spans="1:23" x14ac:dyDescent="0.25">
      <c r="A38" s="29"/>
      <c r="B38" s="30"/>
      <c r="C38" s="31" t="s">
        <v>74</v>
      </c>
      <c r="D38" s="27">
        <f t="shared" si="5"/>
        <v>74253</v>
      </c>
      <c r="E38" s="27">
        <f t="shared" si="6"/>
        <v>75899</v>
      </c>
      <c r="F38" s="27">
        <f t="shared" si="1"/>
        <v>90880</v>
      </c>
      <c r="G38" s="27">
        <f t="shared" si="2"/>
        <v>80344</v>
      </c>
      <c r="H38" s="40">
        <f t="shared" si="3"/>
        <v>0.988622101178806</v>
      </c>
      <c r="I38" s="35">
        <f t="shared" si="7"/>
        <v>130.28756756756758</v>
      </c>
      <c r="J38" s="32">
        <v>44287</v>
      </c>
      <c r="K38" s="33">
        <v>50422</v>
      </c>
      <c r="L38" s="32">
        <v>67276</v>
      </c>
      <c r="M38" s="27">
        <v>3059</v>
      </c>
      <c r="N38" s="28">
        <v>3816</v>
      </c>
      <c r="O38" s="27">
        <v>2505</v>
      </c>
      <c r="P38" s="27">
        <v>26907</v>
      </c>
      <c r="Q38" s="28">
        <v>21661</v>
      </c>
      <c r="R38" s="27">
        <v>21099</v>
      </c>
      <c r="S38" s="28">
        <f t="shared" si="4"/>
        <v>81268.666666666672</v>
      </c>
      <c r="T38" s="27">
        <v>90631</v>
      </c>
      <c r="U38" s="28">
        <v>81897</v>
      </c>
      <c r="V38" s="27">
        <v>71278</v>
      </c>
      <c r="W38" s="1">
        <v>616.66666666666663</v>
      </c>
    </row>
    <row r="39" spans="1:23" x14ac:dyDescent="0.25">
      <c r="A39" s="24"/>
      <c r="B39" s="25"/>
      <c r="C39" s="26" t="s">
        <v>76</v>
      </c>
      <c r="D39" s="27">
        <f t="shared" si="5"/>
        <v>3331357</v>
      </c>
      <c r="E39" s="27">
        <f t="shared" si="6"/>
        <v>3046620</v>
      </c>
      <c r="F39" s="27"/>
      <c r="G39" s="27">
        <f t="shared" si="2"/>
        <v>3188988.5</v>
      </c>
      <c r="H39" s="40">
        <f t="shared" si="3"/>
        <v>0.92603457295321734</v>
      </c>
      <c r="I39" s="35">
        <f t="shared" si="7"/>
        <v>1684.6215002641311</v>
      </c>
      <c r="J39" s="27">
        <v>2439171</v>
      </c>
      <c r="K39" s="28">
        <v>2369825</v>
      </c>
      <c r="L39" s="27"/>
      <c r="M39"/>
      <c r="N39"/>
      <c r="O39"/>
      <c r="P39" s="32">
        <v>892186</v>
      </c>
      <c r="Q39" s="33">
        <v>676795</v>
      </c>
      <c r="R39" s="32"/>
      <c r="S39" s="28">
        <f t="shared" si="4"/>
        <v>3443703.5</v>
      </c>
      <c r="T39" s="32">
        <v>3445888</v>
      </c>
      <c r="U39" s="33">
        <v>3441519</v>
      </c>
      <c r="V39" s="32"/>
      <c r="W39" s="1">
        <v>1893</v>
      </c>
    </row>
    <row r="40" spans="1:23" x14ac:dyDescent="0.25">
      <c r="A40" s="29"/>
      <c r="B40" s="30"/>
      <c r="C40" s="31" t="s">
        <v>175</v>
      </c>
      <c r="D40" s="27">
        <f t="shared" si="5"/>
        <v>34564</v>
      </c>
      <c r="E40" s="27">
        <f t="shared" si="6"/>
        <v>41006</v>
      </c>
      <c r="F40" s="27">
        <f t="shared" si="1"/>
        <v>31689</v>
      </c>
      <c r="G40" s="27">
        <f t="shared" si="2"/>
        <v>35753</v>
      </c>
      <c r="H40" s="40">
        <f t="shared" si="3"/>
        <v>1.3744986224130198</v>
      </c>
      <c r="I40" s="35">
        <f t="shared" si="7"/>
        <v>255.37857142857143</v>
      </c>
      <c r="J40" s="32">
        <v>3422</v>
      </c>
      <c r="K40" s="33">
        <v>3820</v>
      </c>
      <c r="L40" s="32">
        <v>2951</v>
      </c>
      <c r="M40" s="32">
        <v>31142</v>
      </c>
      <c r="N40" s="33">
        <v>37186</v>
      </c>
      <c r="O40" s="32">
        <v>28738</v>
      </c>
      <c r="P40"/>
      <c r="Q40"/>
      <c r="R40"/>
      <c r="S40" s="28">
        <f t="shared" si="4"/>
        <v>26011.666666666668</v>
      </c>
      <c r="T40" s="27">
        <v>25651</v>
      </c>
      <c r="U40" s="28">
        <v>25987</v>
      </c>
      <c r="V40" s="27">
        <v>26397</v>
      </c>
      <c r="W40" s="1">
        <v>140</v>
      </c>
    </row>
    <row r="41" spans="1:23" x14ac:dyDescent="0.25">
      <c r="A41" s="24"/>
      <c r="B41" s="25"/>
      <c r="C41" s="26" t="s">
        <v>78</v>
      </c>
      <c r="D41" s="27">
        <f t="shared" si="5"/>
        <v>8865</v>
      </c>
      <c r="E41" s="27">
        <f t="shared" si="6"/>
        <v>9534</v>
      </c>
      <c r="F41" s="27">
        <f t="shared" si="1"/>
        <v>5317</v>
      </c>
      <c r="G41" s="27">
        <f t="shared" si="2"/>
        <v>7905.333333333333</v>
      </c>
      <c r="H41" s="40">
        <f t="shared" si="3"/>
        <v>0.86681286549707603</v>
      </c>
      <c r="I41" s="35">
        <f t="shared" si="7"/>
        <v>104.47577092511013</v>
      </c>
      <c r="J41" s="27">
        <v>2618</v>
      </c>
      <c r="K41" s="28">
        <v>2839</v>
      </c>
      <c r="L41" s="27"/>
      <c r="M41" s="27">
        <v>236</v>
      </c>
      <c r="N41" s="28">
        <v>602</v>
      </c>
      <c r="O41" s="27">
        <v>340</v>
      </c>
      <c r="P41" s="27">
        <v>6011</v>
      </c>
      <c r="Q41" s="28">
        <v>6093</v>
      </c>
      <c r="R41" s="27">
        <v>4977</v>
      </c>
      <c r="S41" s="28">
        <f t="shared" si="4"/>
        <v>9120</v>
      </c>
      <c r="T41" s="32">
        <v>9467</v>
      </c>
      <c r="U41" s="33">
        <v>8908</v>
      </c>
      <c r="V41" s="32">
        <v>8985</v>
      </c>
      <c r="W41" s="1">
        <v>75.666666666666671</v>
      </c>
    </row>
    <row r="42" spans="1:23" x14ac:dyDescent="0.25">
      <c r="A42" s="29"/>
      <c r="B42" s="30"/>
      <c r="C42" s="31" t="s">
        <v>79</v>
      </c>
      <c r="D42" s="27">
        <f t="shared" si="5"/>
        <v>482305</v>
      </c>
      <c r="E42" s="27">
        <f t="shared" si="6"/>
        <v>466745</v>
      </c>
      <c r="F42" s="27">
        <f t="shared" si="1"/>
        <v>435616</v>
      </c>
      <c r="G42" s="27">
        <f t="shared" si="2"/>
        <v>461555.33333333331</v>
      </c>
      <c r="H42" s="40">
        <f t="shared" si="3"/>
        <v>0.85108347239765325</v>
      </c>
      <c r="I42" s="35">
        <f t="shared" si="7"/>
        <v>332.05419664268584</v>
      </c>
      <c r="J42" s="32">
        <v>406062</v>
      </c>
      <c r="K42" s="33">
        <v>389387</v>
      </c>
      <c r="L42" s="32">
        <v>365374</v>
      </c>
      <c r="M42"/>
      <c r="N42"/>
      <c r="O42"/>
      <c r="P42" s="32">
        <v>76243</v>
      </c>
      <c r="Q42" s="33">
        <v>77358</v>
      </c>
      <c r="R42" s="32">
        <v>70242</v>
      </c>
      <c r="S42" s="28">
        <f t="shared" si="4"/>
        <v>542315</v>
      </c>
      <c r="T42" s="27">
        <v>558684</v>
      </c>
      <c r="U42" s="28">
        <v>551655</v>
      </c>
      <c r="V42" s="27">
        <v>516606</v>
      </c>
      <c r="W42" s="1">
        <v>1390</v>
      </c>
    </row>
    <row r="43" spans="1:23" x14ac:dyDescent="0.25">
      <c r="A43" s="24"/>
      <c r="B43" s="25"/>
      <c r="C43" s="26" t="s">
        <v>81</v>
      </c>
      <c r="D43" s="27">
        <f t="shared" si="5"/>
        <v>85169</v>
      </c>
      <c r="E43" s="27">
        <f t="shared" si="6"/>
        <v>88871</v>
      </c>
      <c r="F43" s="27">
        <f t="shared" si="1"/>
        <v>87364</v>
      </c>
      <c r="G43" s="27">
        <f t="shared" si="2"/>
        <v>87134.666666666672</v>
      </c>
      <c r="H43" s="40">
        <f t="shared" si="3"/>
        <v>0.94101299542820116</v>
      </c>
      <c r="I43" s="35">
        <f t="shared" si="7"/>
        <v>458.60350877192985</v>
      </c>
      <c r="J43" s="27">
        <v>71657</v>
      </c>
      <c r="K43" s="28">
        <v>76204</v>
      </c>
      <c r="L43" s="27">
        <v>74939</v>
      </c>
      <c r="M43" s="32">
        <v>0</v>
      </c>
      <c r="N43" s="33">
        <v>140</v>
      </c>
      <c r="O43" s="32">
        <v>186</v>
      </c>
      <c r="P43" s="27">
        <v>13512</v>
      </c>
      <c r="Q43" s="28">
        <v>12527</v>
      </c>
      <c r="R43" s="27">
        <v>12239</v>
      </c>
      <c r="S43" s="28">
        <f t="shared" si="4"/>
        <v>92596.666666666672</v>
      </c>
      <c r="T43" s="32">
        <v>90759</v>
      </c>
      <c r="U43" s="33">
        <v>94225</v>
      </c>
      <c r="V43" s="32">
        <v>92806</v>
      </c>
      <c r="W43" s="1">
        <v>190</v>
      </c>
    </row>
    <row r="44" spans="1:23" x14ac:dyDescent="0.25">
      <c r="A44" s="29"/>
      <c r="B44" s="30" t="s">
        <v>83</v>
      </c>
      <c r="C44" s="31" t="s">
        <v>84</v>
      </c>
      <c r="D44" s="27">
        <f t="shared" si="5"/>
        <v>114984</v>
      </c>
      <c r="E44" s="27">
        <f t="shared" si="6"/>
        <v>116503</v>
      </c>
      <c r="F44" s="27">
        <f t="shared" si="1"/>
        <v>116066</v>
      </c>
      <c r="G44" s="27">
        <f t="shared" si="2"/>
        <v>115851</v>
      </c>
      <c r="H44" s="40">
        <f t="shared" si="3"/>
        <v>0.21746459309037328</v>
      </c>
      <c r="I44" s="35">
        <f t="shared" si="7"/>
        <v>313.32251521298173</v>
      </c>
      <c r="J44" s="32">
        <v>12563</v>
      </c>
      <c r="K44" s="33">
        <v>12518</v>
      </c>
      <c r="L44" s="32">
        <v>13709</v>
      </c>
      <c r="M44" s="27">
        <v>32995</v>
      </c>
      <c r="N44" s="28">
        <v>34108</v>
      </c>
      <c r="O44" s="27">
        <v>33404</v>
      </c>
      <c r="P44" s="32">
        <v>69426</v>
      </c>
      <c r="Q44" s="33">
        <v>69877</v>
      </c>
      <c r="R44" s="32">
        <v>68953</v>
      </c>
      <c r="S44" s="28">
        <f t="shared" si="4"/>
        <v>532735</v>
      </c>
      <c r="T44" s="27">
        <v>533065</v>
      </c>
      <c r="U44" s="28">
        <v>533610</v>
      </c>
      <c r="V44" s="27">
        <v>531530</v>
      </c>
      <c r="W44" s="1">
        <v>369.75</v>
      </c>
    </row>
    <row r="45" spans="1:23" x14ac:dyDescent="0.25">
      <c r="A45" s="24"/>
      <c r="B45" s="25"/>
      <c r="C45" s="26" t="s">
        <v>85</v>
      </c>
      <c r="D45" s="27">
        <f t="shared" si="5"/>
        <v>4625240</v>
      </c>
      <c r="E45" s="27">
        <f t="shared" si="6"/>
        <v>4506331</v>
      </c>
      <c r="F45" s="27">
        <f t="shared" si="1"/>
        <v>4355958</v>
      </c>
      <c r="G45" s="27">
        <f t="shared" si="2"/>
        <v>4495843</v>
      </c>
      <c r="H45" s="40">
        <f t="shared" si="3"/>
        <v>0.89744263831798687</v>
      </c>
      <c r="I45" s="35"/>
      <c r="J45" s="27">
        <v>3392376</v>
      </c>
      <c r="K45" s="28">
        <v>3265920</v>
      </c>
      <c r="L45" s="27">
        <v>3188485</v>
      </c>
      <c r="M45" s="32">
        <v>619997</v>
      </c>
      <c r="N45" s="33">
        <v>625973</v>
      </c>
      <c r="O45" s="32">
        <v>566821</v>
      </c>
      <c r="P45" s="27">
        <v>612867</v>
      </c>
      <c r="Q45" s="28">
        <v>614438</v>
      </c>
      <c r="R45" s="27">
        <v>600652</v>
      </c>
      <c r="S45" s="28">
        <f t="shared" si="4"/>
        <v>5009616</v>
      </c>
      <c r="T45" s="32">
        <v>5101299</v>
      </c>
      <c r="U45" s="33">
        <v>5018443</v>
      </c>
      <c r="V45" s="32">
        <v>4909106</v>
      </c>
    </row>
    <row r="46" spans="1:23" x14ac:dyDescent="0.25">
      <c r="A46" s="29"/>
      <c r="B46" s="30"/>
      <c r="C46" s="31" t="s">
        <v>86</v>
      </c>
      <c r="D46" s="27"/>
      <c r="E46" s="27">
        <f t="shared" si="6"/>
        <v>3597852</v>
      </c>
      <c r="F46" s="27"/>
      <c r="G46" s="27">
        <f t="shared" si="2"/>
        <v>3597852</v>
      </c>
      <c r="H46" s="40">
        <f t="shared" si="3"/>
        <v>0.78817055853754392</v>
      </c>
      <c r="I46" s="35">
        <f t="shared" si="7"/>
        <v>687.71936531480992</v>
      </c>
      <c r="J46" s="32"/>
      <c r="K46" s="33">
        <v>2361530</v>
      </c>
      <c r="L46" s="32"/>
      <c r="M46" s="27"/>
      <c r="N46" s="28">
        <v>1236322</v>
      </c>
      <c r="O46" s="27"/>
      <c r="P46"/>
      <c r="Q46"/>
      <c r="R46"/>
      <c r="S46" s="28">
        <f t="shared" si="4"/>
        <v>4564814</v>
      </c>
      <c r="T46" s="27"/>
      <c r="U46" s="28">
        <v>4564814</v>
      </c>
      <c r="V46" s="27"/>
      <c r="W46" s="1">
        <v>5231.57</v>
      </c>
    </row>
    <row r="47" spans="1:23" x14ac:dyDescent="0.25">
      <c r="A47" s="24"/>
      <c r="B47" s="25"/>
      <c r="C47" s="26" t="s">
        <v>89</v>
      </c>
      <c r="D47" s="27">
        <f t="shared" si="5"/>
        <v>213376</v>
      </c>
      <c r="E47" s="27">
        <f t="shared" si="6"/>
        <v>207766</v>
      </c>
      <c r="F47" s="27">
        <f t="shared" si="1"/>
        <v>189585</v>
      </c>
      <c r="G47" s="27">
        <f t="shared" si="2"/>
        <v>203575.66666666666</v>
      </c>
      <c r="H47" s="40">
        <f t="shared" si="3"/>
        <v>0.91870974147293938</v>
      </c>
      <c r="I47" s="35"/>
      <c r="J47" s="27">
        <v>35722</v>
      </c>
      <c r="K47" s="28">
        <v>44406</v>
      </c>
      <c r="L47" s="27">
        <v>49119</v>
      </c>
      <c r="M47" s="32">
        <v>46729</v>
      </c>
      <c r="N47" s="33">
        <v>41070</v>
      </c>
      <c r="O47" s="32">
        <v>26301</v>
      </c>
      <c r="P47" s="32">
        <v>130925</v>
      </c>
      <c r="Q47" s="33">
        <v>122290</v>
      </c>
      <c r="R47" s="32">
        <v>114165</v>
      </c>
      <c r="S47" s="28">
        <f t="shared" si="4"/>
        <v>221588.66666666666</v>
      </c>
      <c r="T47" s="32">
        <v>230917</v>
      </c>
      <c r="U47" s="33">
        <v>225229</v>
      </c>
      <c r="V47" s="32">
        <v>208620</v>
      </c>
    </row>
    <row r="48" spans="1:23" x14ac:dyDescent="0.25">
      <c r="A48" s="29"/>
      <c r="B48" s="30"/>
      <c r="C48" s="31" t="s">
        <v>90</v>
      </c>
      <c r="D48" s="27"/>
      <c r="E48" s="27">
        <f t="shared" si="6"/>
        <v>443548</v>
      </c>
      <c r="F48" s="27"/>
      <c r="G48" s="27">
        <f t="shared" si="2"/>
        <v>443548</v>
      </c>
      <c r="H48" s="40">
        <f t="shared" si="3"/>
        <v>0.88831832601659888</v>
      </c>
      <c r="I48" s="35">
        <f t="shared" si="7"/>
        <v>528.66269368295593</v>
      </c>
      <c r="J48" s="32"/>
      <c r="K48" s="33">
        <v>86446</v>
      </c>
      <c r="L48" s="32"/>
      <c r="M48" s="27"/>
      <c r="N48" s="28">
        <v>346821</v>
      </c>
      <c r="O48" s="27"/>
      <c r="P48" s="27"/>
      <c r="Q48" s="28">
        <v>10281</v>
      </c>
      <c r="R48" s="27"/>
      <c r="S48" s="28">
        <f t="shared" si="4"/>
        <v>499312</v>
      </c>
      <c r="T48" s="27"/>
      <c r="U48" s="28">
        <v>499312</v>
      </c>
      <c r="V48" s="27"/>
      <c r="W48" s="1">
        <v>839</v>
      </c>
    </row>
    <row r="50" spans="1:1" x14ac:dyDescent="0.25">
      <c r="A50" s="1" t="s">
        <v>130</v>
      </c>
    </row>
  </sheetData>
  <mergeCells count="3">
    <mergeCell ref="C7:I10"/>
    <mergeCell ref="D12:F12"/>
    <mergeCell ref="D3:H3"/>
  </mergeCells>
  <conditionalFormatting sqref="T33:V48 T14:V29 M27:O29 T31:V31 D14:L48 P22:R39 M31:O35">
    <cfRule type="containsBlanks" dxfId="46" priority="8">
      <formula>LEN(TRIM(D14))=0</formula>
    </cfRule>
  </conditionalFormatting>
  <conditionalFormatting sqref="M17:O18 M38:O38 M40:O41 M43:O48">
    <cfRule type="containsBlanks" dxfId="45" priority="2">
      <formula>LEN(TRIM(M17))=0</formula>
    </cfRule>
  </conditionalFormatting>
  <conditionalFormatting sqref="P14:R14 P16:R19 P21:R21 P47:R48 P41:R45">
    <cfRule type="containsBlanks" dxfId="44" priority="1">
      <formula>LEN(TRIM(P14))=0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9"/>
  <sheetViews>
    <sheetView zoomScaleNormal="100" workbookViewId="0">
      <selection activeCell="B10" sqref="B10"/>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22.75" style="1" customWidth="1"/>
    <col min="9" max="9" width="9" style="1" hidden="1" customWidth="1"/>
    <col min="10" max="16384" width="9" style="1"/>
  </cols>
  <sheetData>
    <row r="3" spans="1:9" ht="56.25" customHeight="1" x14ac:dyDescent="0.4">
      <c r="D3" s="133" t="s">
        <v>135</v>
      </c>
      <c r="E3" s="133"/>
      <c r="F3" s="133"/>
      <c r="G3" s="133"/>
      <c r="H3" s="133"/>
    </row>
    <row r="5" spans="1:9" ht="12" customHeight="1" x14ac:dyDescent="0.25">
      <c r="C5" s="132" t="s">
        <v>114</v>
      </c>
      <c r="D5" s="132"/>
      <c r="E5" s="132"/>
      <c r="F5" s="132"/>
      <c r="G5" s="132"/>
      <c r="H5" s="132"/>
    </row>
    <row r="6" spans="1:9" x14ac:dyDescent="0.25">
      <c r="C6" s="132"/>
      <c r="D6" s="132"/>
      <c r="E6" s="132"/>
      <c r="F6" s="132"/>
      <c r="G6" s="132"/>
      <c r="H6" s="132"/>
    </row>
    <row r="7" spans="1:9" x14ac:dyDescent="0.25">
      <c r="C7" s="132"/>
      <c r="D7" s="132"/>
      <c r="E7" s="132"/>
      <c r="F7" s="132"/>
      <c r="G7" s="132"/>
      <c r="H7" s="132"/>
    </row>
    <row r="8" spans="1:9" ht="34.5" customHeight="1" x14ac:dyDescent="0.25">
      <c r="C8" s="132"/>
      <c r="D8" s="132"/>
      <c r="E8" s="132"/>
      <c r="F8" s="132"/>
      <c r="G8" s="132"/>
      <c r="H8" s="132"/>
    </row>
    <row r="10" spans="1:9" ht="52.5" customHeight="1" x14ac:dyDescent="0.25">
      <c r="D10" s="129" t="s">
        <v>96</v>
      </c>
      <c r="E10" s="130"/>
      <c r="F10" s="131"/>
      <c r="G10" s="15" t="s">
        <v>110</v>
      </c>
      <c r="H10" s="13" t="s">
        <v>352</v>
      </c>
    </row>
    <row r="11" spans="1:9" x14ac:dyDescent="0.25">
      <c r="A11" s="2" t="s">
        <v>95</v>
      </c>
      <c r="B11" s="2" t="s">
        <v>97</v>
      </c>
      <c r="C11" s="2" t="s">
        <v>98</v>
      </c>
      <c r="D11" s="8">
        <v>2011</v>
      </c>
      <c r="E11" s="9">
        <v>2012</v>
      </c>
      <c r="F11" s="9">
        <v>2013</v>
      </c>
      <c r="G11" s="10" t="s">
        <v>99</v>
      </c>
      <c r="H11" s="10" t="s">
        <v>99</v>
      </c>
    </row>
    <row r="12" spans="1:9" x14ac:dyDescent="0.25">
      <c r="A12" s="24" t="s">
        <v>0</v>
      </c>
      <c r="B12" s="25" t="s">
        <v>5</v>
      </c>
      <c r="C12" s="26" t="s">
        <v>6</v>
      </c>
      <c r="D12" s="27">
        <v>408812</v>
      </c>
      <c r="E12" s="28">
        <v>384033</v>
      </c>
      <c r="F12" s="27">
        <v>402726</v>
      </c>
      <c r="G12" s="27">
        <f>AVERAGE(D12:F12)</f>
        <v>398523.66666666669</v>
      </c>
      <c r="H12" s="38">
        <f>G12/I12</f>
        <v>0.24922906178074691</v>
      </c>
      <c r="I12" s="1">
        <v>1599025.6666666667</v>
      </c>
    </row>
    <row r="13" spans="1:9" x14ac:dyDescent="0.25">
      <c r="A13" s="29"/>
      <c r="B13" s="30" t="s">
        <v>7</v>
      </c>
      <c r="C13" s="31" t="s">
        <v>8</v>
      </c>
      <c r="D13" s="32"/>
      <c r="E13" s="33"/>
      <c r="F13" s="32">
        <v>11024</v>
      </c>
      <c r="G13" s="27">
        <f t="shared" ref="G13:G47" si="0">AVERAGE(D13:F13)</f>
        <v>11024</v>
      </c>
      <c r="H13" s="38">
        <f t="shared" ref="H13:H47" si="1">G13/I13</f>
        <v>1</v>
      </c>
      <c r="I13" s="1">
        <v>11024</v>
      </c>
    </row>
    <row r="14" spans="1:9" x14ac:dyDescent="0.25">
      <c r="A14" s="24" t="s">
        <v>9</v>
      </c>
      <c r="B14" s="25" t="s">
        <v>16</v>
      </c>
      <c r="C14" s="26" t="s">
        <v>17</v>
      </c>
      <c r="D14" s="27">
        <v>190550</v>
      </c>
      <c r="E14" s="28">
        <v>109534</v>
      </c>
      <c r="F14" s="27">
        <v>102002</v>
      </c>
      <c r="G14" s="27">
        <f t="shared" si="0"/>
        <v>134028.66666666666</v>
      </c>
      <c r="H14" s="38">
        <f t="shared" si="1"/>
        <v>0.8464380369363812</v>
      </c>
      <c r="I14" s="1">
        <v>158344.33333333334</v>
      </c>
    </row>
    <row r="15" spans="1:9" x14ac:dyDescent="0.25">
      <c r="A15" s="29"/>
      <c r="B15" s="30"/>
      <c r="C15" s="31" t="s">
        <v>22</v>
      </c>
      <c r="D15" s="32"/>
      <c r="E15" s="33"/>
      <c r="F15" s="32">
        <v>33297</v>
      </c>
      <c r="G15" s="27">
        <f t="shared" si="0"/>
        <v>33297</v>
      </c>
      <c r="H15" s="38">
        <f t="shared" si="1"/>
        <v>0.61547134935304992</v>
      </c>
      <c r="I15" s="1">
        <v>54100</v>
      </c>
    </row>
    <row r="16" spans="1:9" x14ac:dyDescent="0.25">
      <c r="A16" s="24"/>
      <c r="B16" s="25" t="s">
        <v>23</v>
      </c>
      <c r="C16" s="26" t="s">
        <v>129</v>
      </c>
      <c r="D16" s="27">
        <v>30412</v>
      </c>
      <c r="E16" s="28">
        <v>29770</v>
      </c>
      <c r="F16" s="27"/>
      <c r="G16" s="27">
        <f t="shared" si="0"/>
        <v>30091</v>
      </c>
      <c r="H16" s="38">
        <f t="shared" si="1"/>
        <v>0.23509328416513017</v>
      </c>
      <c r="I16" s="1">
        <v>127996</v>
      </c>
    </row>
    <row r="17" spans="1:9" x14ac:dyDescent="0.25">
      <c r="A17" s="29"/>
      <c r="B17" s="30" t="s">
        <v>26</v>
      </c>
      <c r="C17" s="31" t="s">
        <v>31</v>
      </c>
      <c r="D17" s="32">
        <v>144781</v>
      </c>
      <c r="E17" s="33">
        <v>162191</v>
      </c>
      <c r="F17" s="32"/>
      <c r="G17" s="27">
        <f t="shared" si="0"/>
        <v>153486</v>
      </c>
      <c r="H17" s="38">
        <f t="shared" si="1"/>
        <v>1</v>
      </c>
      <c r="I17" s="1">
        <v>153486</v>
      </c>
    </row>
    <row r="18" spans="1:9" x14ac:dyDescent="0.25">
      <c r="A18" s="24" t="s">
        <v>33</v>
      </c>
      <c r="B18" s="25" t="s">
        <v>34</v>
      </c>
      <c r="C18" s="26" t="s">
        <v>35</v>
      </c>
      <c r="D18" s="27">
        <v>2709</v>
      </c>
      <c r="E18" s="28">
        <v>3259</v>
      </c>
      <c r="F18" s="27">
        <v>7919</v>
      </c>
      <c r="G18" s="27">
        <f t="shared" si="0"/>
        <v>4629</v>
      </c>
      <c r="H18" s="38">
        <f t="shared" si="1"/>
        <v>0.10165211217087686</v>
      </c>
      <c r="I18" s="1">
        <v>45537.666666666664</v>
      </c>
    </row>
    <row r="19" spans="1:9" x14ac:dyDescent="0.25">
      <c r="A19" s="29"/>
      <c r="B19" s="30"/>
      <c r="C19" s="31" t="s">
        <v>101</v>
      </c>
      <c r="D19" s="32">
        <v>258</v>
      </c>
      <c r="E19" s="33">
        <v>216</v>
      </c>
      <c r="F19" s="32">
        <v>163</v>
      </c>
      <c r="G19" s="27">
        <f t="shared" si="0"/>
        <v>212.33333333333334</v>
      </c>
      <c r="H19" s="38">
        <f t="shared" si="1"/>
        <v>1</v>
      </c>
      <c r="I19" s="1">
        <v>212.33333333333334</v>
      </c>
    </row>
    <row r="20" spans="1:9" x14ac:dyDescent="0.25">
      <c r="A20" s="24"/>
      <c r="B20" s="25" t="s">
        <v>36</v>
      </c>
      <c r="C20" s="26" t="s">
        <v>102</v>
      </c>
      <c r="D20" s="27">
        <v>515</v>
      </c>
      <c r="E20" s="28">
        <v>520</v>
      </c>
      <c r="F20" s="27">
        <v>739</v>
      </c>
      <c r="G20" s="27">
        <f t="shared" si="0"/>
        <v>591.33333333333337</v>
      </c>
      <c r="H20" s="38">
        <f t="shared" si="1"/>
        <v>1</v>
      </c>
      <c r="I20" s="1">
        <v>591.33333333333337</v>
      </c>
    </row>
    <row r="21" spans="1:9" x14ac:dyDescent="0.25">
      <c r="A21" s="29"/>
      <c r="B21" s="30"/>
      <c r="C21" s="31" t="s">
        <v>38</v>
      </c>
      <c r="D21" s="32">
        <v>609690</v>
      </c>
      <c r="E21" s="33">
        <v>820548</v>
      </c>
      <c r="F21" s="32">
        <v>961983</v>
      </c>
      <c r="G21" s="27">
        <f t="shared" si="0"/>
        <v>797407</v>
      </c>
      <c r="H21" s="38">
        <f t="shared" si="1"/>
        <v>0.60498811126099539</v>
      </c>
      <c r="I21" s="1">
        <v>1318054</v>
      </c>
    </row>
    <row r="22" spans="1:9" x14ac:dyDescent="0.25">
      <c r="A22" s="24"/>
      <c r="B22" s="25"/>
      <c r="C22" s="26" t="s">
        <v>103</v>
      </c>
      <c r="D22" s="27">
        <v>7785</v>
      </c>
      <c r="E22" s="28">
        <v>8559</v>
      </c>
      <c r="F22" s="27">
        <v>8718</v>
      </c>
      <c r="G22" s="27">
        <f t="shared" si="0"/>
        <v>8354</v>
      </c>
      <c r="H22" s="38">
        <f t="shared" si="1"/>
        <v>0.7524544390068153</v>
      </c>
      <c r="I22" s="1">
        <v>11102.333333333334</v>
      </c>
    </row>
    <row r="23" spans="1:9" x14ac:dyDescent="0.25">
      <c r="A23" s="29"/>
      <c r="B23" s="30" t="s">
        <v>41</v>
      </c>
      <c r="C23" s="31" t="s">
        <v>42</v>
      </c>
      <c r="D23" s="32">
        <v>61059</v>
      </c>
      <c r="E23" s="33">
        <v>64651</v>
      </c>
      <c r="F23" s="32">
        <v>72804</v>
      </c>
      <c r="G23" s="27">
        <f t="shared" si="0"/>
        <v>66171.333333333328</v>
      </c>
      <c r="H23" s="38">
        <f t="shared" si="1"/>
        <v>0.24210530167120151</v>
      </c>
      <c r="I23" s="1">
        <v>273316.33333333331</v>
      </c>
    </row>
    <row r="24" spans="1:9" x14ac:dyDescent="0.25">
      <c r="A24" s="24" t="s">
        <v>50</v>
      </c>
      <c r="B24" s="25" t="s">
        <v>51</v>
      </c>
      <c r="C24" s="26" t="s">
        <v>52</v>
      </c>
      <c r="D24" s="27">
        <v>91452</v>
      </c>
      <c r="E24" s="28">
        <v>91523</v>
      </c>
      <c r="F24" s="27">
        <v>86157</v>
      </c>
      <c r="G24" s="27">
        <f t="shared" si="0"/>
        <v>89710.666666666672</v>
      </c>
      <c r="H24" s="38">
        <f t="shared" si="1"/>
        <v>0.68171444348471466</v>
      </c>
      <c r="I24" s="1">
        <v>131595.66666666666</v>
      </c>
    </row>
    <row r="25" spans="1:9" x14ac:dyDescent="0.25">
      <c r="A25" s="24"/>
      <c r="B25" s="25"/>
      <c r="C25" s="26" t="s">
        <v>54</v>
      </c>
      <c r="D25" s="27">
        <v>113409</v>
      </c>
      <c r="E25" s="28">
        <v>159838</v>
      </c>
      <c r="F25" s="27">
        <v>231651</v>
      </c>
      <c r="G25" s="27">
        <f t="shared" si="0"/>
        <v>168299.33333333334</v>
      </c>
      <c r="H25" s="38">
        <f t="shared" si="1"/>
        <v>0.70343274869281369</v>
      </c>
      <c r="I25" s="1">
        <v>239254.33333333334</v>
      </c>
    </row>
    <row r="26" spans="1:9" x14ac:dyDescent="0.25">
      <c r="A26" s="29"/>
      <c r="B26" s="30"/>
      <c r="C26" s="31" t="s">
        <v>55</v>
      </c>
      <c r="D26" s="32">
        <v>430396</v>
      </c>
      <c r="E26" s="33">
        <v>415433</v>
      </c>
      <c r="F26" s="32">
        <v>429919</v>
      </c>
      <c r="G26" s="27">
        <f t="shared" si="0"/>
        <v>425249.33333333331</v>
      </c>
      <c r="H26" s="38">
        <f t="shared" si="1"/>
        <v>0.35616755018878371</v>
      </c>
      <c r="I26" s="1">
        <v>1193958.6666666667</v>
      </c>
    </row>
    <row r="27" spans="1:9" x14ac:dyDescent="0.25">
      <c r="A27" s="24"/>
      <c r="B27" s="25"/>
      <c r="C27" s="26" t="s">
        <v>57</v>
      </c>
      <c r="D27" s="27">
        <v>35079</v>
      </c>
      <c r="E27" s="28">
        <v>32388</v>
      </c>
      <c r="F27" s="27">
        <v>36030</v>
      </c>
      <c r="G27" s="27">
        <f t="shared" si="0"/>
        <v>34499</v>
      </c>
      <c r="H27" s="38">
        <f t="shared" si="1"/>
        <v>0.45985994970274857</v>
      </c>
      <c r="I27" s="1">
        <v>75020.666666666672</v>
      </c>
    </row>
    <row r="28" spans="1:9" x14ac:dyDescent="0.25">
      <c r="A28" s="29"/>
      <c r="B28" s="30" t="s">
        <v>60</v>
      </c>
      <c r="C28" s="31" t="s">
        <v>61</v>
      </c>
      <c r="D28" s="32">
        <v>2710</v>
      </c>
      <c r="E28" s="33">
        <v>2843</v>
      </c>
      <c r="F28" s="32">
        <v>2592</v>
      </c>
      <c r="G28" s="27">
        <f t="shared" si="0"/>
        <v>2715</v>
      </c>
      <c r="H28" s="38">
        <f t="shared" si="1"/>
        <v>3.5973129463516752E-2</v>
      </c>
      <c r="I28" s="1">
        <v>75473</v>
      </c>
    </row>
    <row r="29" spans="1:9" x14ac:dyDescent="0.25">
      <c r="A29" s="24"/>
      <c r="B29" s="25"/>
      <c r="C29" s="26" t="s">
        <v>62</v>
      </c>
      <c r="D29" s="27">
        <v>37646</v>
      </c>
      <c r="E29" s="28">
        <v>33854</v>
      </c>
      <c r="F29" s="27">
        <v>30679</v>
      </c>
      <c r="G29" s="27">
        <f t="shared" si="0"/>
        <v>34059.666666666664</v>
      </c>
      <c r="H29" s="38">
        <f t="shared" si="1"/>
        <v>0.65247570273687439</v>
      </c>
      <c r="I29" s="1">
        <v>52200.666666666664</v>
      </c>
    </row>
    <row r="30" spans="1:9" x14ac:dyDescent="0.25">
      <c r="A30" s="24"/>
      <c r="B30" s="25"/>
      <c r="C30" s="26" t="s">
        <v>67</v>
      </c>
      <c r="D30" s="27">
        <v>28013</v>
      </c>
      <c r="E30" s="28">
        <v>42848</v>
      </c>
      <c r="F30" s="27">
        <v>45979</v>
      </c>
      <c r="G30" s="27">
        <f t="shared" si="0"/>
        <v>38946.666666666664</v>
      </c>
      <c r="H30" s="38">
        <f t="shared" si="1"/>
        <v>0.71199619748692888</v>
      </c>
      <c r="I30" s="1">
        <v>54700.666666666664</v>
      </c>
    </row>
    <row r="31" spans="1:9" x14ac:dyDescent="0.25">
      <c r="A31" s="29"/>
      <c r="B31" s="30"/>
      <c r="C31" s="31" t="s">
        <v>68</v>
      </c>
      <c r="D31" s="32">
        <v>194553</v>
      </c>
      <c r="E31" s="33">
        <v>195987</v>
      </c>
      <c r="F31" s="32">
        <v>191561</v>
      </c>
      <c r="G31" s="27">
        <f t="shared" si="0"/>
        <v>194033.66666666666</v>
      </c>
      <c r="H31" s="38">
        <f t="shared" si="1"/>
        <v>0.53891703876659403</v>
      </c>
      <c r="I31" s="1">
        <v>360043.66666666669</v>
      </c>
    </row>
    <row r="32" spans="1:9" x14ac:dyDescent="0.25">
      <c r="A32" s="24"/>
      <c r="B32" s="25"/>
      <c r="C32" s="26" t="s">
        <v>69</v>
      </c>
      <c r="D32" s="27">
        <v>191512</v>
      </c>
      <c r="E32" s="28">
        <v>171120</v>
      </c>
      <c r="F32" s="27">
        <v>151492</v>
      </c>
      <c r="G32" s="27">
        <f t="shared" si="0"/>
        <v>171374.66666666666</v>
      </c>
      <c r="H32" s="38">
        <f t="shared" si="1"/>
        <v>0.38319391867366381</v>
      </c>
      <c r="I32" s="1">
        <v>447227</v>
      </c>
    </row>
    <row r="33" spans="1:9" x14ac:dyDescent="0.25">
      <c r="A33" s="29"/>
      <c r="B33" s="30"/>
      <c r="C33" s="31" t="s">
        <v>173</v>
      </c>
      <c r="D33" s="32">
        <v>14168</v>
      </c>
      <c r="E33" s="33">
        <v>13568</v>
      </c>
      <c r="F33" s="32">
        <v>11752</v>
      </c>
      <c r="G33" s="27">
        <f t="shared" si="0"/>
        <v>13162.666666666666</v>
      </c>
      <c r="H33" s="38">
        <f t="shared" si="1"/>
        <v>0.24381780349105009</v>
      </c>
      <c r="I33" s="1">
        <v>53985.666666666664</v>
      </c>
    </row>
    <row r="34" spans="1:9" x14ac:dyDescent="0.25">
      <c r="A34" s="24"/>
      <c r="B34" s="25"/>
      <c r="C34" s="26" t="s">
        <v>174</v>
      </c>
      <c r="D34" s="27">
        <v>64586</v>
      </c>
      <c r="E34" s="28">
        <v>77232</v>
      </c>
      <c r="F34" s="27">
        <v>63278</v>
      </c>
      <c r="G34" s="27">
        <f t="shared" si="0"/>
        <v>68365.333333333328</v>
      </c>
      <c r="H34" s="38">
        <f t="shared" si="1"/>
        <v>0.26634944794071885</v>
      </c>
      <c r="I34" s="1">
        <v>256675.33333333334</v>
      </c>
    </row>
    <row r="35" spans="1:9" x14ac:dyDescent="0.25">
      <c r="A35" s="29"/>
      <c r="B35" s="30" t="s">
        <v>70</v>
      </c>
      <c r="C35" s="31" t="s">
        <v>72</v>
      </c>
      <c r="D35" s="32">
        <v>3992</v>
      </c>
      <c r="E35" s="33">
        <v>3256</v>
      </c>
      <c r="F35" s="32">
        <v>2897</v>
      </c>
      <c r="G35" s="27">
        <f t="shared" si="0"/>
        <v>3381.6666666666665</v>
      </c>
      <c r="H35" s="38">
        <f t="shared" si="1"/>
        <v>0.73445305147324991</v>
      </c>
      <c r="I35" s="1">
        <v>4604.333333333333</v>
      </c>
    </row>
    <row r="36" spans="1:9" x14ac:dyDescent="0.25">
      <c r="A36" s="24"/>
      <c r="B36" s="25"/>
      <c r="C36" s="26" t="s">
        <v>73</v>
      </c>
      <c r="D36" s="27">
        <v>18736</v>
      </c>
      <c r="E36" s="28">
        <v>20516</v>
      </c>
      <c r="F36" s="27">
        <v>19329</v>
      </c>
      <c r="G36" s="27">
        <f t="shared" si="0"/>
        <v>19527</v>
      </c>
      <c r="H36" s="38">
        <f t="shared" si="1"/>
        <v>0.54836233606979379</v>
      </c>
      <c r="I36" s="1">
        <v>35609.666666666664</v>
      </c>
    </row>
    <row r="37" spans="1:9" x14ac:dyDescent="0.25">
      <c r="A37" s="29"/>
      <c r="B37" s="30"/>
      <c r="C37" s="31" t="s">
        <v>74</v>
      </c>
      <c r="D37" s="32">
        <v>44287</v>
      </c>
      <c r="E37" s="33">
        <v>50422</v>
      </c>
      <c r="F37" s="32">
        <v>67276</v>
      </c>
      <c r="G37" s="27">
        <f t="shared" si="0"/>
        <v>53995</v>
      </c>
      <c r="H37" s="38">
        <f t="shared" si="1"/>
        <v>0.67204769491187888</v>
      </c>
      <c r="I37" s="1">
        <v>80344</v>
      </c>
    </row>
    <row r="38" spans="1:9" x14ac:dyDescent="0.25">
      <c r="A38" s="24"/>
      <c r="B38" s="25"/>
      <c r="C38" s="26" t="s">
        <v>76</v>
      </c>
      <c r="D38" s="27">
        <v>2439171</v>
      </c>
      <c r="E38" s="28">
        <v>2369825</v>
      </c>
      <c r="F38" s="27"/>
      <c r="G38" s="27">
        <f t="shared" si="0"/>
        <v>2404498</v>
      </c>
      <c r="H38" s="38">
        <f t="shared" si="1"/>
        <v>0.75400021041154586</v>
      </c>
      <c r="I38" s="1">
        <v>3188988.5</v>
      </c>
    </row>
    <row r="39" spans="1:9" x14ac:dyDescent="0.25">
      <c r="A39" s="29"/>
      <c r="B39" s="30"/>
      <c r="C39" s="31" t="s">
        <v>175</v>
      </c>
      <c r="D39" s="32">
        <v>3422</v>
      </c>
      <c r="E39" s="33">
        <v>3820</v>
      </c>
      <c r="F39" s="32">
        <v>2951</v>
      </c>
      <c r="G39" s="27">
        <f t="shared" si="0"/>
        <v>3397.6666666666665</v>
      </c>
      <c r="H39" s="38">
        <f t="shared" si="1"/>
        <v>9.503165235551328E-2</v>
      </c>
      <c r="I39" s="1">
        <v>35753</v>
      </c>
    </row>
    <row r="40" spans="1:9" x14ac:dyDescent="0.25">
      <c r="A40" s="24"/>
      <c r="B40" s="25"/>
      <c r="C40" s="26" t="s">
        <v>78</v>
      </c>
      <c r="D40" s="27">
        <v>2618</v>
      </c>
      <c r="E40" s="28">
        <v>2839</v>
      </c>
      <c r="F40" s="27"/>
      <c r="G40" s="27">
        <f t="shared" si="0"/>
        <v>2728.5</v>
      </c>
      <c r="H40" s="38">
        <f t="shared" si="1"/>
        <v>0.34514673638050264</v>
      </c>
      <c r="I40" s="1">
        <v>7905.333333333333</v>
      </c>
    </row>
    <row r="41" spans="1:9" x14ac:dyDescent="0.25">
      <c r="A41" s="29"/>
      <c r="B41" s="30"/>
      <c r="C41" s="31" t="s">
        <v>79</v>
      </c>
      <c r="D41" s="32">
        <v>406062</v>
      </c>
      <c r="E41" s="33">
        <v>389387</v>
      </c>
      <c r="F41" s="32">
        <v>365374</v>
      </c>
      <c r="G41" s="27">
        <f t="shared" si="0"/>
        <v>386941</v>
      </c>
      <c r="H41" s="38">
        <f t="shared" si="1"/>
        <v>0.83834152062663492</v>
      </c>
      <c r="I41" s="1">
        <v>461555.33333333331</v>
      </c>
    </row>
    <row r="42" spans="1:9" x14ac:dyDescent="0.25">
      <c r="A42" s="24"/>
      <c r="B42" s="25"/>
      <c r="C42" s="26" t="s">
        <v>81</v>
      </c>
      <c r="D42" s="27">
        <v>71657</v>
      </c>
      <c r="E42" s="28">
        <v>76204</v>
      </c>
      <c r="F42" s="27">
        <v>74939</v>
      </c>
      <c r="G42" s="27">
        <f t="shared" si="0"/>
        <v>74266.666666666672</v>
      </c>
      <c r="H42" s="38">
        <f t="shared" si="1"/>
        <v>0.85232054597481299</v>
      </c>
      <c r="I42" s="1">
        <v>87134.666666666672</v>
      </c>
    </row>
    <row r="43" spans="1:9" x14ac:dyDescent="0.25">
      <c r="A43" s="29"/>
      <c r="B43" s="30" t="s">
        <v>83</v>
      </c>
      <c r="C43" s="31" t="s">
        <v>84</v>
      </c>
      <c r="D43" s="32">
        <v>12563</v>
      </c>
      <c r="E43" s="33">
        <v>12518</v>
      </c>
      <c r="F43" s="32">
        <v>13709</v>
      </c>
      <c r="G43" s="27">
        <f t="shared" si="0"/>
        <v>12930</v>
      </c>
      <c r="H43" s="38">
        <f t="shared" si="1"/>
        <v>0.11160887691949141</v>
      </c>
      <c r="I43" s="1">
        <v>115851</v>
      </c>
    </row>
    <row r="44" spans="1:9" x14ac:dyDescent="0.25">
      <c r="A44" s="24"/>
      <c r="B44" s="25"/>
      <c r="C44" s="26" t="s">
        <v>85</v>
      </c>
      <c r="D44" s="27">
        <v>3392376</v>
      </c>
      <c r="E44" s="28">
        <v>3265920</v>
      </c>
      <c r="F44" s="27">
        <v>3188485</v>
      </c>
      <c r="G44" s="27">
        <f t="shared" si="0"/>
        <v>3282260.3333333335</v>
      </c>
      <c r="H44" s="38">
        <f t="shared" si="1"/>
        <v>0.73006560356607952</v>
      </c>
      <c r="I44" s="1">
        <v>4495843</v>
      </c>
    </row>
    <row r="45" spans="1:9" x14ac:dyDescent="0.25">
      <c r="A45" s="29"/>
      <c r="B45" s="30"/>
      <c r="C45" s="31" t="s">
        <v>86</v>
      </c>
      <c r="D45" s="32"/>
      <c r="E45" s="33">
        <v>2361530</v>
      </c>
      <c r="F45" s="32"/>
      <c r="G45" s="27">
        <f t="shared" si="0"/>
        <v>2361530</v>
      </c>
      <c r="H45" s="38">
        <f t="shared" si="1"/>
        <v>0.65637219096283006</v>
      </c>
      <c r="I45" s="1">
        <v>3597852</v>
      </c>
    </row>
    <row r="46" spans="1:9" x14ac:dyDescent="0.25">
      <c r="A46" s="24"/>
      <c r="B46" s="25"/>
      <c r="C46" s="26" t="s">
        <v>89</v>
      </c>
      <c r="D46" s="27">
        <v>35722</v>
      </c>
      <c r="E46" s="28">
        <v>44406</v>
      </c>
      <c r="F46" s="27">
        <v>49119</v>
      </c>
      <c r="G46" s="27">
        <f t="shared" si="0"/>
        <v>43082.333333333336</v>
      </c>
      <c r="H46" s="38">
        <f t="shared" si="1"/>
        <v>0.21162810879492802</v>
      </c>
      <c r="I46" s="1">
        <v>203575.66666666666</v>
      </c>
    </row>
    <row r="47" spans="1:9" x14ac:dyDescent="0.25">
      <c r="A47" s="29"/>
      <c r="B47" s="30"/>
      <c r="C47" s="31" t="s">
        <v>90</v>
      </c>
      <c r="D47" s="32"/>
      <c r="E47" s="33">
        <v>86446</v>
      </c>
      <c r="F47" s="32"/>
      <c r="G47" s="27">
        <f t="shared" si="0"/>
        <v>86446</v>
      </c>
      <c r="H47" s="38">
        <f t="shared" si="1"/>
        <v>0.19489660645522017</v>
      </c>
      <c r="I47" s="1">
        <v>443548</v>
      </c>
    </row>
    <row r="49" spans="2:2" x14ac:dyDescent="0.25">
      <c r="B49" s="1" t="s">
        <v>130</v>
      </c>
    </row>
  </sheetData>
  <mergeCells count="3">
    <mergeCell ref="C5:H8"/>
    <mergeCell ref="D10:F10"/>
    <mergeCell ref="D3:H3"/>
  </mergeCells>
  <conditionalFormatting sqref="D12:H47">
    <cfRule type="containsBlanks" dxfId="43" priority="1">
      <formula>LEN(TRIM(D12))=0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1"/>
  <sheetViews>
    <sheetView zoomScaleNormal="100" workbookViewId="0">
      <selection activeCell="C32" sqref="C32"/>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33.625" style="1" customWidth="1"/>
    <col min="9" max="9" width="0" style="1" hidden="1" customWidth="1"/>
    <col min="10" max="16384" width="9" style="1"/>
  </cols>
  <sheetData>
    <row r="3" spans="1:9" ht="26.25" customHeight="1" x14ac:dyDescent="0.25">
      <c r="D3" s="134" t="s">
        <v>136</v>
      </c>
      <c r="E3" s="134"/>
      <c r="F3" s="134"/>
      <c r="G3" s="134"/>
      <c r="H3" s="134"/>
    </row>
    <row r="4" spans="1:9" ht="49.5" customHeight="1" x14ac:dyDescent="0.25">
      <c r="D4" s="134"/>
      <c r="E4" s="134"/>
      <c r="F4" s="134"/>
      <c r="G4" s="134"/>
      <c r="H4" s="134"/>
    </row>
    <row r="5" spans="1:9" ht="15.75" customHeight="1" x14ac:dyDescent="0.25">
      <c r="C5" s="132" t="s">
        <v>114</v>
      </c>
      <c r="D5" s="132"/>
      <c r="E5" s="132"/>
      <c r="F5" s="132"/>
      <c r="G5" s="132"/>
      <c r="H5" s="132"/>
    </row>
    <row r="6" spans="1:9" x14ac:dyDescent="0.25">
      <c r="C6" s="132"/>
      <c r="D6" s="132"/>
      <c r="E6" s="132"/>
      <c r="F6" s="132"/>
      <c r="G6" s="132"/>
      <c r="H6" s="132"/>
    </row>
    <row r="7" spans="1:9" x14ac:dyDescent="0.25">
      <c r="C7" s="132"/>
      <c r="D7" s="132"/>
      <c r="E7" s="132"/>
      <c r="F7" s="132"/>
      <c r="G7" s="132"/>
      <c r="H7" s="132"/>
    </row>
    <row r="8" spans="1:9" ht="34.5" customHeight="1" x14ac:dyDescent="0.25">
      <c r="C8" s="132"/>
      <c r="D8" s="132"/>
      <c r="E8" s="132"/>
      <c r="F8" s="132"/>
      <c r="G8" s="132"/>
      <c r="H8" s="132"/>
    </row>
    <row r="10" spans="1:9" ht="52.5" customHeight="1" x14ac:dyDescent="0.25">
      <c r="D10" s="129" t="s">
        <v>96</v>
      </c>
      <c r="E10" s="130"/>
      <c r="F10" s="131"/>
      <c r="G10" s="15" t="s">
        <v>110</v>
      </c>
      <c r="H10" s="13" t="s">
        <v>354</v>
      </c>
    </row>
    <row r="11" spans="1:9" x14ac:dyDescent="0.25">
      <c r="A11" s="2" t="s">
        <v>95</v>
      </c>
      <c r="B11" s="2" t="s">
        <v>97</v>
      </c>
      <c r="C11" s="2" t="s">
        <v>98</v>
      </c>
      <c r="D11" s="8">
        <v>2011</v>
      </c>
      <c r="E11" s="9">
        <v>2012</v>
      </c>
      <c r="F11" s="9">
        <v>2013</v>
      </c>
      <c r="G11" s="10" t="s">
        <v>99</v>
      </c>
      <c r="H11" s="10" t="s">
        <v>99</v>
      </c>
    </row>
    <row r="12" spans="1:9" x14ac:dyDescent="0.25">
      <c r="A12" s="24" t="s">
        <v>0</v>
      </c>
      <c r="B12" s="25" t="s">
        <v>5</v>
      </c>
      <c r="C12" s="26" t="s">
        <v>6</v>
      </c>
      <c r="D12" s="27">
        <v>104290</v>
      </c>
      <c r="E12" s="28">
        <v>94936</v>
      </c>
      <c r="F12" s="27">
        <v>99794</v>
      </c>
      <c r="G12" s="28">
        <f>AVERAGE(D12:F12)</f>
        <v>99673.333333333328</v>
      </c>
      <c r="H12" s="38">
        <f>G12/I12</f>
        <v>6.2333792015429393E-2</v>
      </c>
      <c r="I12" s="1">
        <v>1599025.6666666667</v>
      </c>
    </row>
    <row r="13" spans="1:9" x14ac:dyDescent="0.25">
      <c r="A13" s="29" t="s">
        <v>9</v>
      </c>
      <c r="B13" s="30" t="s">
        <v>16</v>
      </c>
      <c r="C13" s="31" t="s">
        <v>22</v>
      </c>
      <c r="D13" s="32"/>
      <c r="E13" s="33"/>
      <c r="F13" s="32">
        <v>2924</v>
      </c>
      <c r="G13" s="33">
        <f t="shared" ref="G13:G28" si="0">AVERAGE(D13:F13)</f>
        <v>2924</v>
      </c>
      <c r="H13" s="38">
        <f t="shared" ref="H13:H29" si="1">G13/I13</f>
        <v>5.4048059149722737E-2</v>
      </c>
      <c r="I13" s="1">
        <v>54100</v>
      </c>
    </row>
    <row r="14" spans="1:9" x14ac:dyDescent="0.25">
      <c r="A14" s="24"/>
      <c r="B14" s="25" t="s">
        <v>23</v>
      </c>
      <c r="C14" s="26" t="s">
        <v>129</v>
      </c>
      <c r="D14" s="27">
        <v>358</v>
      </c>
      <c r="E14" s="28">
        <v>327</v>
      </c>
      <c r="F14" s="27"/>
      <c r="G14" s="28">
        <f t="shared" si="0"/>
        <v>342.5</v>
      </c>
      <c r="H14" s="38">
        <f t="shared" si="1"/>
        <v>2.6758648707772116E-3</v>
      </c>
      <c r="I14" s="1">
        <v>127996</v>
      </c>
    </row>
    <row r="15" spans="1:9" x14ac:dyDescent="0.25">
      <c r="A15" s="29" t="s">
        <v>33</v>
      </c>
      <c r="B15" s="30" t="s">
        <v>36</v>
      </c>
      <c r="C15" s="31" t="s">
        <v>38</v>
      </c>
      <c r="D15" s="32">
        <v>91418</v>
      </c>
      <c r="E15" s="33">
        <v>94581</v>
      </c>
      <c r="F15" s="32">
        <v>87831</v>
      </c>
      <c r="G15" s="33">
        <f t="shared" si="0"/>
        <v>91276.666666666672</v>
      </c>
      <c r="H15" s="38">
        <f t="shared" si="1"/>
        <v>6.9251082783153547E-2</v>
      </c>
      <c r="I15" s="1">
        <v>1318054</v>
      </c>
    </row>
    <row r="16" spans="1:9" x14ac:dyDescent="0.25">
      <c r="A16" s="24"/>
      <c r="B16" s="25"/>
      <c r="C16" s="26" t="s">
        <v>103</v>
      </c>
      <c r="D16" s="27">
        <v>2534</v>
      </c>
      <c r="E16" s="28">
        <v>3342</v>
      </c>
      <c r="F16" s="27">
        <v>3375</v>
      </c>
      <c r="G16" s="28">
        <f t="shared" si="0"/>
        <v>3083.6666666666665</v>
      </c>
      <c r="H16" s="38">
        <f t="shared" si="1"/>
        <v>0.2777494220434143</v>
      </c>
      <c r="I16" s="1">
        <v>11102.333333333334</v>
      </c>
    </row>
    <row r="17" spans="1:9" x14ac:dyDescent="0.25">
      <c r="A17" s="29" t="s">
        <v>50</v>
      </c>
      <c r="B17" s="30" t="s">
        <v>51</v>
      </c>
      <c r="C17" s="31" t="s">
        <v>54</v>
      </c>
      <c r="D17" s="32">
        <v>18577</v>
      </c>
      <c r="E17" s="33">
        <v>35900</v>
      </c>
      <c r="F17" s="32">
        <v>98270</v>
      </c>
      <c r="G17" s="28">
        <f t="shared" si="0"/>
        <v>50915.666666666664</v>
      </c>
      <c r="H17" s="38">
        <f t="shared" si="1"/>
        <v>0.21280979933487792</v>
      </c>
      <c r="I17" s="1">
        <v>239254.33333333334</v>
      </c>
    </row>
    <row r="18" spans="1:9" x14ac:dyDescent="0.25">
      <c r="A18" s="24"/>
      <c r="B18" s="25"/>
      <c r="C18" s="26" t="s">
        <v>55</v>
      </c>
      <c r="D18" s="27">
        <v>171344</v>
      </c>
      <c r="E18" s="28">
        <v>159730</v>
      </c>
      <c r="F18" s="27">
        <v>149784</v>
      </c>
      <c r="G18" s="33">
        <f t="shared" si="0"/>
        <v>160286</v>
      </c>
      <c r="H18" s="38">
        <f t="shared" si="1"/>
        <v>0.13424752839015086</v>
      </c>
      <c r="I18" s="1">
        <v>1193958.6666666667</v>
      </c>
    </row>
    <row r="19" spans="1:9" x14ac:dyDescent="0.25">
      <c r="A19" s="24"/>
      <c r="B19" s="25" t="s">
        <v>60</v>
      </c>
      <c r="C19" s="26" t="s">
        <v>62</v>
      </c>
      <c r="D19" s="27">
        <v>20437</v>
      </c>
      <c r="E19" s="28">
        <v>17077</v>
      </c>
      <c r="F19" s="27">
        <v>14520</v>
      </c>
      <c r="G19" s="33">
        <f t="shared" si="0"/>
        <v>17344.666666666668</v>
      </c>
      <c r="H19" s="38">
        <f t="shared" si="1"/>
        <v>0.33226906425205299</v>
      </c>
      <c r="I19" s="1">
        <v>52200.666666666664</v>
      </c>
    </row>
    <row r="20" spans="1:9" x14ac:dyDescent="0.25">
      <c r="A20" s="24"/>
      <c r="B20" s="25"/>
      <c r="C20" s="26" t="s">
        <v>67</v>
      </c>
      <c r="D20" s="27">
        <v>34008</v>
      </c>
      <c r="E20" s="28">
        <v>37159</v>
      </c>
      <c r="F20" s="27">
        <v>32708</v>
      </c>
      <c r="G20" s="28">
        <f t="shared" si="0"/>
        <v>34625</v>
      </c>
      <c r="H20" s="38">
        <f t="shared" si="1"/>
        <v>0.63299045715469648</v>
      </c>
      <c r="I20" s="1">
        <v>54700.666666666664</v>
      </c>
    </row>
    <row r="21" spans="1:9" x14ac:dyDescent="0.25">
      <c r="A21" s="29"/>
      <c r="B21" s="30"/>
      <c r="C21" s="31" t="s">
        <v>68</v>
      </c>
      <c r="D21" s="32">
        <v>197436</v>
      </c>
      <c r="E21" s="33">
        <v>139540</v>
      </c>
      <c r="F21" s="32">
        <v>133482</v>
      </c>
      <c r="G21" s="33">
        <f t="shared" si="0"/>
        <v>156819.33333333334</v>
      </c>
      <c r="H21" s="38">
        <f t="shared" si="1"/>
        <v>0.43555642787772963</v>
      </c>
      <c r="I21" s="1">
        <v>360043.66666666669</v>
      </c>
    </row>
    <row r="22" spans="1:9" x14ac:dyDescent="0.25">
      <c r="A22" s="24"/>
      <c r="B22" s="25" t="s">
        <v>70</v>
      </c>
      <c r="C22" s="26" t="s">
        <v>72</v>
      </c>
      <c r="D22" s="27">
        <v>1936</v>
      </c>
      <c r="E22" s="28">
        <v>1761</v>
      </c>
      <c r="F22" s="27">
        <v>1738</v>
      </c>
      <c r="G22" s="28">
        <f t="shared" si="0"/>
        <v>1811.6666666666667</v>
      </c>
      <c r="H22" s="38">
        <f t="shared" si="1"/>
        <v>0.39346991964091804</v>
      </c>
      <c r="I22" s="1">
        <v>4604.333333333333</v>
      </c>
    </row>
    <row r="23" spans="1:9" x14ac:dyDescent="0.25">
      <c r="A23" s="29"/>
      <c r="B23" s="30"/>
      <c r="C23" s="31" t="s">
        <v>74</v>
      </c>
      <c r="D23" s="32">
        <v>22304</v>
      </c>
      <c r="E23" s="33">
        <v>32479</v>
      </c>
      <c r="F23" s="32">
        <v>55759</v>
      </c>
      <c r="G23" s="33">
        <f t="shared" si="0"/>
        <v>36847.333333333336</v>
      </c>
      <c r="H23" s="38">
        <f t="shared" si="1"/>
        <v>0.45861960237644794</v>
      </c>
      <c r="I23" s="1">
        <v>80344</v>
      </c>
    </row>
    <row r="24" spans="1:9" x14ac:dyDescent="0.25">
      <c r="A24" s="24"/>
      <c r="B24" s="25"/>
      <c r="C24" s="26" t="s">
        <v>76</v>
      </c>
      <c r="D24" s="27">
        <v>1540964</v>
      </c>
      <c r="E24" s="28">
        <v>1450679</v>
      </c>
      <c r="F24" s="27"/>
      <c r="G24" s="28">
        <f t="shared" si="0"/>
        <v>1495821.5</v>
      </c>
      <c r="H24" s="38">
        <f t="shared" si="1"/>
        <v>0.46905829230804691</v>
      </c>
      <c r="I24" s="1">
        <v>3188988.5</v>
      </c>
    </row>
    <row r="25" spans="1:9" x14ac:dyDescent="0.25">
      <c r="A25" s="29"/>
      <c r="B25" s="30"/>
      <c r="C25" s="31" t="s">
        <v>78</v>
      </c>
      <c r="D25" s="32">
        <v>868</v>
      </c>
      <c r="E25" s="33">
        <v>867</v>
      </c>
      <c r="F25" s="32">
        <v>907</v>
      </c>
      <c r="G25" s="28">
        <f t="shared" si="0"/>
        <v>880.66666666666663</v>
      </c>
      <c r="H25" s="38">
        <f t="shared" si="1"/>
        <v>0.11140158542755946</v>
      </c>
      <c r="I25" s="1">
        <v>7905.333333333333</v>
      </c>
    </row>
    <row r="26" spans="1:9" x14ac:dyDescent="0.25">
      <c r="A26" s="24"/>
      <c r="B26" s="25"/>
      <c r="C26" s="26" t="s">
        <v>81</v>
      </c>
      <c r="D26" s="27">
        <v>56984</v>
      </c>
      <c r="E26" s="28">
        <v>60873</v>
      </c>
      <c r="F26" s="27">
        <v>59312</v>
      </c>
      <c r="G26" s="33">
        <f t="shared" si="0"/>
        <v>59056.333333333336</v>
      </c>
      <c r="H26" s="38">
        <f t="shared" si="1"/>
        <v>0.6777593303851509</v>
      </c>
      <c r="I26" s="1">
        <v>87134.666666666672</v>
      </c>
    </row>
    <row r="27" spans="1:9" x14ac:dyDescent="0.25">
      <c r="A27" s="29"/>
      <c r="B27" s="30" t="s">
        <v>83</v>
      </c>
      <c r="C27" s="31" t="s">
        <v>85</v>
      </c>
      <c r="D27" s="32">
        <v>2759645</v>
      </c>
      <c r="E27" s="33">
        <v>2614213</v>
      </c>
      <c r="F27" s="32">
        <v>2560222</v>
      </c>
      <c r="G27" s="28">
        <f t="shared" si="0"/>
        <v>2644693.3333333335</v>
      </c>
      <c r="H27" s="38">
        <f t="shared" si="1"/>
        <v>0.58825304472005213</v>
      </c>
      <c r="I27" s="1">
        <v>4495843</v>
      </c>
    </row>
    <row r="28" spans="1:9" x14ac:dyDescent="0.25">
      <c r="A28" s="24"/>
      <c r="B28" s="25"/>
      <c r="C28" s="26" t="s">
        <v>89</v>
      </c>
      <c r="D28" s="27">
        <v>161</v>
      </c>
      <c r="E28" s="28">
        <v>243</v>
      </c>
      <c r="F28" s="27">
        <v>174</v>
      </c>
      <c r="G28" s="33">
        <f t="shared" si="0"/>
        <v>192.66666666666666</v>
      </c>
      <c r="H28" s="38">
        <f t="shared" si="1"/>
        <v>9.4641304543601314E-4</v>
      </c>
      <c r="I28" s="1">
        <v>203575.66666666666</v>
      </c>
    </row>
    <row r="29" spans="1:9" x14ac:dyDescent="0.25">
      <c r="A29" s="29"/>
      <c r="B29" s="30"/>
      <c r="C29" s="31" t="s">
        <v>90</v>
      </c>
      <c r="D29" s="32"/>
      <c r="E29" s="33">
        <v>53587</v>
      </c>
      <c r="F29" s="32"/>
      <c r="G29" s="28">
        <f>AVERAGE(D29:F29)</f>
        <v>53587</v>
      </c>
      <c r="H29" s="38">
        <f t="shared" si="1"/>
        <v>0.12081443271077764</v>
      </c>
      <c r="I29" s="1">
        <v>443548</v>
      </c>
    </row>
    <row r="31" spans="1:9" x14ac:dyDescent="0.25">
      <c r="A31" s="1" t="s">
        <v>130</v>
      </c>
      <c r="C31" s="1" t="s">
        <v>130</v>
      </c>
    </row>
  </sheetData>
  <mergeCells count="3">
    <mergeCell ref="C5:H8"/>
    <mergeCell ref="D10:F10"/>
    <mergeCell ref="D3:H4"/>
  </mergeCells>
  <conditionalFormatting sqref="D12:H29">
    <cfRule type="containsBlanks" dxfId="42" priority="2">
      <formula>LEN(TRIM(D12))=0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6"/>
  <sheetViews>
    <sheetView zoomScaleNormal="100" workbookViewId="0">
      <selection activeCell="H13" sqref="H13"/>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23.75" style="1" customWidth="1"/>
    <col min="9" max="9" width="0" style="1" hidden="1" customWidth="1"/>
    <col min="10" max="16384" width="9" style="1"/>
  </cols>
  <sheetData>
    <row r="3" spans="1:9" ht="60" customHeight="1" x14ac:dyDescent="0.4">
      <c r="D3" s="133" t="s">
        <v>137</v>
      </c>
      <c r="E3" s="133"/>
      <c r="F3" s="133"/>
      <c r="G3" s="133"/>
      <c r="H3" s="133"/>
    </row>
    <row r="7" spans="1:9" ht="15.75" customHeight="1" x14ac:dyDescent="0.25">
      <c r="C7" s="132" t="s">
        <v>115</v>
      </c>
      <c r="D7" s="132"/>
      <c r="E7" s="132"/>
      <c r="F7" s="132"/>
      <c r="G7" s="132"/>
      <c r="H7" s="132"/>
    </row>
    <row r="8" spans="1:9" x14ac:dyDescent="0.25">
      <c r="C8" s="132"/>
      <c r="D8" s="132"/>
      <c r="E8" s="132"/>
      <c r="F8" s="132"/>
      <c r="G8" s="132"/>
      <c r="H8" s="132"/>
    </row>
    <row r="9" spans="1:9" x14ac:dyDescent="0.25">
      <c r="C9" s="132"/>
      <c r="D9" s="132"/>
      <c r="E9" s="132"/>
      <c r="F9" s="132"/>
      <c r="G9" s="132"/>
      <c r="H9" s="132"/>
    </row>
    <row r="10" spans="1:9" ht="30.75" customHeight="1" x14ac:dyDescent="0.25">
      <c r="C10" s="132"/>
      <c r="D10" s="132"/>
      <c r="E10" s="132"/>
      <c r="F10" s="132"/>
      <c r="G10" s="132"/>
      <c r="H10" s="132"/>
    </row>
    <row r="12" spans="1:9" ht="52.5" customHeight="1" x14ac:dyDescent="0.25">
      <c r="D12" s="129" t="s">
        <v>96</v>
      </c>
      <c r="E12" s="130"/>
      <c r="F12" s="131"/>
      <c r="G12" s="15" t="s">
        <v>110</v>
      </c>
      <c r="H12" s="13" t="s">
        <v>353</v>
      </c>
    </row>
    <row r="13" spans="1:9" x14ac:dyDescent="0.25">
      <c r="A13" s="2" t="s">
        <v>95</v>
      </c>
      <c r="B13" s="2" t="s">
        <v>97</v>
      </c>
      <c r="C13" s="2" t="s">
        <v>98</v>
      </c>
      <c r="D13" s="8">
        <v>2011</v>
      </c>
      <c r="E13" s="9">
        <v>2012</v>
      </c>
      <c r="F13" s="9">
        <v>2013</v>
      </c>
      <c r="G13" s="10" t="s">
        <v>99</v>
      </c>
      <c r="H13" s="10" t="s">
        <v>99</v>
      </c>
    </row>
    <row r="14" spans="1:9" x14ac:dyDescent="0.25">
      <c r="A14" s="24" t="s">
        <v>9</v>
      </c>
      <c r="B14" s="25" t="s">
        <v>16</v>
      </c>
      <c r="C14" s="26" t="s">
        <v>21</v>
      </c>
      <c r="D14" s="27">
        <v>973796</v>
      </c>
      <c r="E14" s="28">
        <v>1829857</v>
      </c>
      <c r="F14" s="27">
        <v>1407187</v>
      </c>
      <c r="G14" s="28">
        <f>AVERAGE(D14:F14)</f>
        <v>1403613.3333333333</v>
      </c>
      <c r="H14" s="38">
        <f>G14/I14</f>
        <v>0.79927658070494656</v>
      </c>
      <c r="I14" s="1">
        <v>1756104.6666666667</v>
      </c>
    </row>
    <row r="15" spans="1:9" x14ac:dyDescent="0.25">
      <c r="A15" s="29"/>
      <c r="B15" s="30"/>
      <c r="C15" s="31" t="s">
        <v>22</v>
      </c>
      <c r="D15" s="32"/>
      <c r="E15" s="33"/>
      <c r="F15" s="32">
        <v>6142</v>
      </c>
      <c r="G15" s="28">
        <f t="shared" ref="G15:G36" si="0">AVERAGE(D15:F15)</f>
        <v>6142</v>
      </c>
      <c r="H15" s="38">
        <f t="shared" ref="H15:H36" si="1">G15/I15</f>
        <v>0.11353049907578558</v>
      </c>
      <c r="I15" s="1">
        <v>54100</v>
      </c>
    </row>
    <row r="16" spans="1:9" x14ac:dyDescent="0.25">
      <c r="A16" s="24" t="s">
        <v>33</v>
      </c>
      <c r="B16" s="25" t="s">
        <v>36</v>
      </c>
      <c r="C16" s="26" t="s">
        <v>37</v>
      </c>
      <c r="D16" s="27">
        <v>2625</v>
      </c>
      <c r="E16" s="28">
        <v>3114</v>
      </c>
      <c r="F16" s="27">
        <v>3993</v>
      </c>
      <c r="G16" s="28">
        <f t="shared" si="0"/>
        <v>3244</v>
      </c>
      <c r="H16" s="38">
        <f t="shared" si="1"/>
        <v>0.20141145305159461</v>
      </c>
      <c r="I16" s="1">
        <v>16106.333333333334</v>
      </c>
    </row>
    <row r="17" spans="1:9" x14ac:dyDescent="0.25">
      <c r="A17" s="29" t="s">
        <v>50</v>
      </c>
      <c r="B17" s="30" t="s">
        <v>51</v>
      </c>
      <c r="C17" s="31" t="s">
        <v>53</v>
      </c>
      <c r="D17" s="32">
        <v>98771</v>
      </c>
      <c r="E17" s="33">
        <v>97560</v>
      </c>
      <c r="F17" s="32">
        <v>102327</v>
      </c>
      <c r="G17" s="28">
        <f t="shared" si="0"/>
        <v>99552.666666666672</v>
      </c>
      <c r="H17" s="38">
        <f t="shared" si="1"/>
        <v>0.53927297152844988</v>
      </c>
      <c r="I17" s="1">
        <v>184605.33333333334</v>
      </c>
    </row>
    <row r="18" spans="1:9" x14ac:dyDescent="0.25">
      <c r="A18" s="24"/>
      <c r="B18" s="25"/>
      <c r="C18" s="26" t="s">
        <v>54</v>
      </c>
      <c r="D18" s="27">
        <v>8009</v>
      </c>
      <c r="E18" s="28">
        <v>7123</v>
      </c>
      <c r="F18" s="27">
        <v>6045</v>
      </c>
      <c r="G18" s="28">
        <f t="shared" si="0"/>
        <v>7059</v>
      </c>
      <c r="H18" s="38">
        <f t="shared" si="1"/>
        <v>2.950416781026606E-2</v>
      </c>
      <c r="I18" s="1">
        <v>239254.33333333334</v>
      </c>
    </row>
    <row r="19" spans="1:9" x14ac:dyDescent="0.25">
      <c r="A19" s="29"/>
      <c r="B19" s="30"/>
      <c r="C19" s="31" t="s">
        <v>55</v>
      </c>
      <c r="D19" s="32">
        <v>436690</v>
      </c>
      <c r="E19" s="33">
        <v>413263</v>
      </c>
      <c r="F19" s="32">
        <v>374691</v>
      </c>
      <c r="G19" s="28">
        <f t="shared" si="0"/>
        <v>408214.66666666669</v>
      </c>
      <c r="H19" s="38">
        <f t="shared" si="1"/>
        <v>0.34190016628157982</v>
      </c>
      <c r="I19" s="1">
        <v>1193958.6666666667</v>
      </c>
    </row>
    <row r="20" spans="1:9" x14ac:dyDescent="0.25">
      <c r="A20" s="24"/>
      <c r="B20" s="25"/>
      <c r="C20" s="26" t="s">
        <v>57</v>
      </c>
      <c r="D20" s="27">
        <v>36633</v>
      </c>
      <c r="E20" s="28">
        <v>34441</v>
      </c>
      <c r="F20" s="27">
        <v>38210</v>
      </c>
      <c r="G20" s="28">
        <f t="shared" si="0"/>
        <v>36428</v>
      </c>
      <c r="H20" s="38">
        <f t="shared" si="1"/>
        <v>0.48557286436626351</v>
      </c>
      <c r="I20" s="1">
        <v>75020.666666666672</v>
      </c>
    </row>
    <row r="21" spans="1:9" x14ac:dyDescent="0.25">
      <c r="A21" s="29"/>
      <c r="B21" s="30" t="s">
        <v>60</v>
      </c>
      <c r="C21" s="31" t="s">
        <v>61</v>
      </c>
      <c r="D21" s="32">
        <v>45386</v>
      </c>
      <c r="E21" s="33">
        <v>35005</v>
      </c>
      <c r="F21" s="32">
        <v>37588</v>
      </c>
      <c r="G21" s="28">
        <f t="shared" si="0"/>
        <v>39326.333333333336</v>
      </c>
      <c r="H21" s="38">
        <f t="shared" si="1"/>
        <v>0.52106492829665363</v>
      </c>
      <c r="I21" s="1">
        <v>75473</v>
      </c>
    </row>
    <row r="22" spans="1:9" x14ac:dyDescent="0.25">
      <c r="A22" s="24"/>
      <c r="B22" s="25"/>
      <c r="C22" s="26" t="s">
        <v>63</v>
      </c>
      <c r="D22" s="27">
        <v>207679</v>
      </c>
      <c r="E22" s="28">
        <v>191483</v>
      </c>
      <c r="F22" s="27">
        <v>179184</v>
      </c>
      <c r="G22" s="28">
        <f t="shared" si="0"/>
        <v>192782</v>
      </c>
      <c r="H22" s="38">
        <f t="shared" si="1"/>
        <v>0.73988038507052156</v>
      </c>
      <c r="I22" s="1">
        <v>260558.33333333334</v>
      </c>
    </row>
    <row r="23" spans="1:9" x14ac:dyDescent="0.25">
      <c r="A23" s="29"/>
      <c r="B23" s="30"/>
      <c r="C23" s="31" t="s">
        <v>67</v>
      </c>
      <c r="D23" s="32">
        <v>3048</v>
      </c>
      <c r="E23" s="33">
        <v>6144</v>
      </c>
      <c r="F23" s="32">
        <v>7562</v>
      </c>
      <c r="G23" s="28">
        <f t="shared" si="0"/>
        <v>5584.666666666667</v>
      </c>
      <c r="H23" s="38">
        <f t="shared" si="1"/>
        <v>0.10209503845169469</v>
      </c>
      <c r="I23" s="1">
        <v>54700.666666666664</v>
      </c>
    </row>
    <row r="24" spans="1:9" x14ac:dyDescent="0.25">
      <c r="A24" s="24"/>
      <c r="B24" s="25"/>
      <c r="C24" s="26" t="s">
        <v>68</v>
      </c>
      <c r="D24" s="27">
        <v>93679</v>
      </c>
      <c r="E24" s="28">
        <v>93872</v>
      </c>
      <c r="F24" s="27">
        <v>96980</v>
      </c>
      <c r="G24" s="28">
        <f t="shared" si="0"/>
        <v>94843.666666666672</v>
      </c>
      <c r="H24" s="38">
        <f t="shared" si="1"/>
        <v>0.26342267743449638</v>
      </c>
      <c r="I24" s="1">
        <v>360043.66666666669</v>
      </c>
    </row>
    <row r="25" spans="1:9" x14ac:dyDescent="0.25">
      <c r="A25" s="29"/>
      <c r="B25" s="30"/>
      <c r="C25" s="31" t="s">
        <v>69</v>
      </c>
      <c r="D25" s="32">
        <v>83517</v>
      </c>
      <c r="E25" s="33">
        <v>78862</v>
      </c>
      <c r="F25" s="32">
        <v>70418</v>
      </c>
      <c r="G25" s="28">
        <f t="shared" si="0"/>
        <v>77599</v>
      </c>
      <c r="H25" s="38">
        <f t="shared" si="1"/>
        <v>0.17351143826289558</v>
      </c>
      <c r="I25" s="1">
        <v>447227</v>
      </c>
    </row>
    <row r="26" spans="1:9" x14ac:dyDescent="0.25">
      <c r="A26" s="24"/>
      <c r="B26" s="25"/>
      <c r="C26" s="26" t="s">
        <v>173</v>
      </c>
      <c r="D26" s="27">
        <v>6927</v>
      </c>
      <c r="E26" s="28">
        <v>6616</v>
      </c>
      <c r="F26" s="27">
        <v>5692</v>
      </c>
      <c r="G26" s="28">
        <f t="shared" si="0"/>
        <v>6411.666666666667</v>
      </c>
      <c r="H26" s="38">
        <f t="shared" si="1"/>
        <v>0.11876609223435851</v>
      </c>
      <c r="I26" s="1">
        <v>53985.666666666664</v>
      </c>
    </row>
    <row r="27" spans="1:9" x14ac:dyDescent="0.25">
      <c r="A27" s="29"/>
      <c r="B27" s="30"/>
      <c r="C27" s="31" t="s">
        <v>174</v>
      </c>
      <c r="D27" s="32">
        <v>86067</v>
      </c>
      <c r="E27" s="33">
        <v>93999</v>
      </c>
      <c r="F27" s="32">
        <v>93696</v>
      </c>
      <c r="G27" s="28">
        <f t="shared" si="0"/>
        <v>91254</v>
      </c>
      <c r="H27" s="38">
        <f t="shared" si="1"/>
        <v>0.35552306026030289</v>
      </c>
      <c r="I27" s="1">
        <v>256675.33333333334</v>
      </c>
    </row>
    <row r="28" spans="1:9" x14ac:dyDescent="0.25">
      <c r="A28" s="24"/>
      <c r="B28" s="25" t="s">
        <v>70</v>
      </c>
      <c r="C28" s="26" t="s">
        <v>74</v>
      </c>
      <c r="D28" s="27">
        <v>3059</v>
      </c>
      <c r="E28" s="28">
        <v>3816</v>
      </c>
      <c r="F28" s="27">
        <v>2505</v>
      </c>
      <c r="G28" s="28">
        <f t="shared" si="0"/>
        <v>3126.6666666666665</v>
      </c>
      <c r="H28" s="38">
        <f t="shared" si="1"/>
        <v>3.8915994556739351E-2</v>
      </c>
      <c r="I28" s="1">
        <v>80344</v>
      </c>
    </row>
    <row r="29" spans="1:9" x14ac:dyDescent="0.25">
      <c r="A29" s="29"/>
      <c r="B29" s="30"/>
      <c r="C29" s="31" t="s">
        <v>175</v>
      </c>
      <c r="D29" s="32">
        <v>31142</v>
      </c>
      <c r="E29" s="33">
        <v>37186</v>
      </c>
      <c r="F29" s="32">
        <v>28738</v>
      </c>
      <c r="G29" s="28">
        <f t="shared" si="0"/>
        <v>32355.333333333332</v>
      </c>
      <c r="H29" s="38">
        <f t="shared" si="1"/>
        <v>0.90496834764448664</v>
      </c>
      <c r="I29" s="1">
        <v>35753</v>
      </c>
    </row>
    <row r="30" spans="1:9" x14ac:dyDescent="0.25">
      <c r="A30" s="24"/>
      <c r="B30" s="25"/>
      <c r="C30" s="26" t="s">
        <v>78</v>
      </c>
      <c r="D30" s="27">
        <v>236</v>
      </c>
      <c r="E30" s="28">
        <v>602</v>
      </c>
      <c r="F30" s="27">
        <v>340</v>
      </c>
      <c r="G30" s="28">
        <f t="shared" si="0"/>
        <v>392.66666666666669</v>
      </c>
      <c r="H30" s="38">
        <f t="shared" si="1"/>
        <v>4.9671108112666555E-2</v>
      </c>
      <c r="I30" s="1">
        <v>7905.333333333333</v>
      </c>
    </row>
    <row r="31" spans="1:9" x14ac:dyDescent="0.25">
      <c r="A31" s="29"/>
      <c r="B31" s="30"/>
      <c r="C31" s="31" t="s">
        <v>81</v>
      </c>
      <c r="D31" s="32">
        <v>0</v>
      </c>
      <c r="E31" s="33">
        <v>140</v>
      </c>
      <c r="F31" s="32">
        <v>186</v>
      </c>
      <c r="G31" s="28">
        <f t="shared" si="0"/>
        <v>108.66666666666667</v>
      </c>
      <c r="H31" s="38">
        <f t="shared" si="1"/>
        <v>1.2471117503940262E-3</v>
      </c>
      <c r="I31" s="1">
        <v>87134.666666666672</v>
      </c>
    </row>
    <row r="32" spans="1:9" x14ac:dyDescent="0.25">
      <c r="A32" s="24"/>
      <c r="B32" s="25" t="s">
        <v>83</v>
      </c>
      <c r="C32" s="26" t="s">
        <v>84</v>
      </c>
      <c r="D32" s="27">
        <v>32995</v>
      </c>
      <c r="E32" s="28">
        <v>34108</v>
      </c>
      <c r="F32" s="27">
        <v>33404</v>
      </c>
      <c r="G32" s="28">
        <f t="shared" si="0"/>
        <v>33502.333333333336</v>
      </c>
      <c r="H32" s="38">
        <f t="shared" si="1"/>
        <v>0.28918467111490909</v>
      </c>
      <c r="I32" s="1">
        <v>115851</v>
      </c>
    </row>
    <row r="33" spans="1:9" x14ac:dyDescent="0.25">
      <c r="A33" s="29"/>
      <c r="B33" s="30"/>
      <c r="C33" s="31" t="s">
        <v>85</v>
      </c>
      <c r="D33" s="32">
        <v>619997</v>
      </c>
      <c r="E33" s="33">
        <v>625973</v>
      </c>
      <c r="F33" s="32">
        <v>566821</v>
      </c>
      <c r="G33" s="28">
        <f t="shared" si="0"/>
        <v>604263.66666666663</v>
      </c>
      <c r="H33" s="38">
        <f t="shared" si="1"/>
        <v>0.13440497514407568</v>
      </c>
      <c r="I33" s="1">
        <v>4495843</v>
      </c>
    </row>
    <row r="34" spans="1:9" x14ac:dyDescent="0.25">
      <c r="A34" s="24"/>
      <c r="B34" s="25"/>
      <c r="C34" s="26" t="s">
        <v>86</v>
      </c>
      <c r="D34" s="27"/>
      <c r="E34" s="28">
        <v>1236322</v>
      </c>
      <c r="F34" s="27"/>
      <c r="G34" s="28">
        <f t="shared" si="0"/>
        <v>1236322</v>
      </c>
      <c r="H34" s="38">
        <f t="shared" si="1"/>
        <v>0.34362780903716994</v>
      </c>
      <c r="I34" s="1">
        <v>3597852</v>
      </c>
    </row>
    <row r="35" spans="1:9" x14ac:dyDescent="0.25">
      <c r="A35" s="29"/>
      <c r="B35" s="30"/>
      <c r="C35" s="31" t="s">
        <v>89</v>
      </c>
      <c r="D35" s="32">
        <v>46729</v>
      </c>
      <c r="E35" s="33">
        <v>41070</v>
      </c>
      <c r="F35" s="32">
        <v>26301</v>
      </c>
      <c r="G35" s="28">
        <f t="shared" si="0"/>
        <v>38033.333333333336</v>
      </c>
      <c r="H35" s="38">
        <f t="shared" si="1"/>
        <v>0.18682651986894311</v>
      </c>
      <c r="I35" s="1">
        <v>203575.66666666666</v>
      </c>
    </row>
    <row r="36" spans="1:9" x14ac:dyDescent="0.25">
      <c r="A36" s="24"/>
      <c r="B36" s="25"/>
      <c r="C36" s="26" t="s">
        <v>90</v>
      </c>
      <c r="D36" s="27"/>
      <c r="E36" s="28">
        <v>346821</v>
      </c>
      <c r="F36" s="27"/>
      <c r="G36" s="28">
        <f t="shared" si="0"/>
        <v>346821</v>
      </c>
      <c r="H36" s="38">
        <f t="shared" si="1"/>
        <v>0.78192439149765081</v>
      </c>
      <c r="I36" s="1">
        <v>443548</v>
      </c>
    </row>
  </sheetData>
  <mergeCells count="3">
    <mergeCell ref="C7:H10"/>
    <mergeCell ref="D12:F12"/>
    <mergeCell ref="D3:H3"/>
  </mergeCells>
  <conditionalFormatting sqref="G14:H36">
    <cfRule type="containsBlanks" dxfId="41" priority="1">
      <formula>LEN(TRIM(G14))=0</formula>
    </cfRule>
  </conditionalFormatting>
  <conditionalFormatting sqref="D14:F36">
    <cfRule type="containsBlanks" dxfId="40" priority="2">
      <formula>LEN(TRIM(D14))=0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6"/>
  <sheetViews>
    <sheetView zoomScale="90" zoomScaleNormal="90" workbookViewId="0">
      <selection activeCell="A26" sqref="A26:XFD26"/>
    </sheetView>
  </sheetViews>
  <sheetFormatPr defaultColWidth="9" defaultRowHeight="15.75" x14ac:dyDescent="0.25"/>
  <cols>
    <col min="1" max="1" width="24.25" style="1" customWidth="1"/>
    <col min="2" max="2" width="21.875" style="1" bestFit="1" customWidth="1"/>
    <col min="3" max="3" width="40.5" style="1" bestFit="1" customWidth="1"/>
    <col min="4" max="6" width="9" style="1"/>
    <col min="7" max="7" width="13.75" style="1" customWidth="1"/>
    <col min="8" max="8" width="24" style="1" customWidth="1"/>
    <col min="9" max="9" width="9" style="1" hidden="1" customWidth="1"/>
    <col min="10" max="10" width="28.125" style="1" customWidth="1"/>
    <col min="11" max="11" width="0" style="1" hidden="1" customWidth="1"/>
    <col min="12" max="16384" width="9" style="1"/>
  </cols>
  <sheetData>
    <row r="3" spans="1:11" ht="58.5" customHeight="1" x14ac:dyDescent="0.4">
      <c r="D3" s="133" t="s">
        <v>140</v>
      </c>
      <c r="E3" s="133"/>
      <c r="F3" s="133"/>
      <c r="G3" s="133"/>
      <c r="H3" s="133"/>
      <c r="I3" s="133"/>
      <c r="J3" s="133"/>
    </row>
    <row r="4" spans="1:11" ht="15.75" customHeight="1" x14ac:dyDescent="0.25">
      <c r="C4" s="132" t="s">
        <v>116</v>
      </c>
      <c r="D4" s="132"/>
      <c r="E4" s="132"/>
      <c r="F4" s="132"/>
      <c r="G4" s="132"/>
      <c r="H4" s="132"/>
    </row>
    <row r="5" spans="1:11" x14ac:dyDescent="0.25">
      <c r="C5" s="132"/>
      <c r="D5" s="132"/>
      <c r="E5" s="132"/>
      <c r="F5" s="132"/>
      <c r="G5" s="132"/>
      <c r="H5" s="132"/>
    </row>
    <row r="6" spans="1:11" x14ac:dyDescent="0.25">
      <c r="C6" s="132"/>
      <c r="D6" s="132"/>
      <c r="E6" s="132"/>
      <c r="F6" s="132"/>
      <c r="G6" s="132"/>
      <c r="H6" s="132"/>
    </row>
    <row r="7" spans="1:11" ht="18" customHeight="1" x14ac:dyDescent="0.25">
      <c r="C7" s="132"/>
      <c r="D7" s="132"/>
      <c r="E7" s="132"/>
      <c r="F7" s="132"/>
      <c r="G7" s="132"/>
      <c r="H7" s="132"/>
    </row>
    <row r="9" spans="1:11" ht="52.5" customHeight="1" x14ac:dyDescent="0.25">
      <c r="D9" s="129" t="s">
        <v>96</v>
      </c>
      <c r="E9" s="130"/>
      <c r="F9" s="131"/>
      <c r="G9" s="15" t="s">
        <v>110</v>
      </c>
      <c r="H9" s="15" t="s">
        <v>355</v>
      </c>
      <c r="J9" s="13" t="s">
        <v>142</v>
      </c>
    </row>
    <row r="10" spans="1:11" x14ac:dyDescent="0.25">
      <c r="A10" s="2" t="s">
        <v>95</v>
      </c>
      <c r="B10" s="2" t="s">
        <v>97</v>
      </c>
      <c r="C10" s="2" t="s">
        <v>98</v>
      </c>
      <c r="D10" s="8">
        <v>2011</v>
      </c>
      <c r="E10" s="9">
        <v>2012</v>
      </c>
      <c r="F10" s="9">
        <v>2013</v>
      </c>
      <c r="G10" s="10" t="s">
        <v>99</v>
      </c>
      <c r="H10" s="10" t="s">
        <v>99</v>
      </c>
      <c r="J10" s="10" t="s">
        <v>99</v>
      </c>
    </row>
    <row r="11" spans="1:11" x14ac:dyDescent="0.25">
      <c r="A11" s="24" t="s">
        <v>0</v>
      </c>
      <c r="B11" s="25" t="s">
        <v>5</v>
      </c>
      <c r="C11" s="26" t="s">
        <v>6</v>
      </c>
      <c r="D11" s="27">
        <v>1147684</v>
      </c>
      <c r="E11" s="28">
        <v>1195552</v>
      </c>
      <c r="F11" s="27">
        <v>1258270</v>
      </c>
      <c r="G11" s="27">
        <f>AVERAGE(D11:F11)</f>
        <v>1200502</v>
      </c>
      <c r="H11" s="38">
        <f>G11/I11</f>
        <v>0.75077093821925311</v>
      </c>
      <c r="I11" s="33">
        <v>1599025.6666666667</v>
      </c>
      <c r="J11" s="42"/>
    </row>
    <row r="12" spans="1:11" x14ac:dyDescent="0.25">
      <c r="A12" s="29" t="s">
        <v>9</v>
      </c>
      <c r="B12" s="30" t="s">
        <v>16</v>
      </c>
      <c r="C12" s="31" t="s">
        <v>17</v>
      </c>
      <c r="D12" s="32">
        <v>23817</v>
      </c>
      <c r="E12" s="33">
        <v>24353</v>
      </c>
      <c r="F12" s="32">
        <v>24777</v>
      </c>
      <c r="G12" s="32">
        <f t="shared" ref="G12:G44" si="0">AVERAGE(D12:F12)</f>
        <v>24315.666666666668</v>
      </c>
      <c r="H12" s="41">
        <f t="shared" ref="H12:H43" si="1">G12/I12</f>
        <v>0.15356196306361874</v>
      </c>
      <c r="I12" s="33">
        <v>158344.33333333334</v>
      </c>
      <c r="J12" s="43">
        <f t="shared" ref="J12:J44" si="2">G12/K12</f>
        <v>35.257129047849205</v>
      </c>
      <c r="K12" s="1">
        <v>689.66666666666663</v>
      </c>
    </row>
    <row r="13" spans="1:11" x14ac:dyDescent="0.25">
      <c r="A13" s="24"/>
      <c r="B13" s="25"/>
      <c r="C13" s="26" t="s">
        <v>21</v>
      </c>
      <c r="D13" s="27">
        <v>222440</v>
      </c>
      <c r="E13" s="28">
        <v>541977</v>
      </c>
      <c r="F13" s="27">
        <v>293057</v>
      </c>
      <c r="G13" s="27">
        <f t="shared" si="0"/>
        <v>352491.33333333331</v>
      </c>
      <c r="H13" s="38">
        <f t="shared" si="1"/>
        <v>0.20072341929505338</v>
      </c>
      <c r="I13" s="28">
        <v>1756104.6666666667</v>
      </c>
      <c r="J13" s="42">
        <f t="shared" si="2"/>
        <v>42.774613704392848</v>
      </c>
      <c r="K13" s="1">
        <v>8240.6666666666661</v>
      </c>
    </row>
    <row r="14" spans="1:11" x14ac:dyDescent="0.25">
      <c r="A14" s="29"/>
      <c r="B14" s="30"/>
      <c r="C14" s="31" t="s">
        <v>22</v>
      </c>
      <c r="D14" s="32"/>
      <c r="E14" s="33"/>
      <c r="F14" s="32">
        <v>14661</v>
      </c>
      <c r="G14" s="27">
        <f t="shared" si="0"/>
        <v>14661</v>
      </c>
      <c r="H14" s="38">
        <f t="shared" si="1"/>
        <v>0.27099815157116453</v>
      </c>
      <c r="I14" s="33">
        <v>54100</v>
      </c>
      <c r="J14" s="43">
        <f t="shared" si="2"/>
        <v>4.7080924855491331</v>
      </c>
      <c r="K14" s="1">
        <v>3114</v>
      </c>
    </row>
    <row r="15" spans="1:11" x14ac:dyDescent="0.25">
      <c r="A15" s="24"/>
      <c r="B15" s="25" t="s">
        <v>23</v>
      </c>
      <c r="C15" s="26" t="s">
        <v>129</v>
      </c>
      <c r="D15" s="27">
        <v>103021</v>
      </c>
      <c r="E15" s="28">
        <v>92789</v>
      </c>
      <c r="F15" s="27"/>
      <c r="G15" s="32">
        <f t="shared" si="0"/>
        <v>97905</v>
      </c>
      <c r="H15" s="41">
        <f t="shared" si="1"/>
        <v>0.7649067158348698</v>
      </c>
      <c r="I15" s="28">
        <v>127996</v>
      </c>
      <c r="J15" s="42">
        <f t="shared" si="2"/>
        <v>17.960924600990644</v>
      </c>
      <c r="K15" s="1">
        <v>5451</v>
      </c>
    </row>
    <row r="16" spans="1:11" x14ac:dyDescent="0.25">
      <c r="A16" s="29" t="s">
        <v>33</v>
      </c>
      <c r="B16" s="30" t="s">
        <v>34</v>
      </c>
      <c r="C16" s="31" t="s">
        <v>35</v>
      </c>
      <c r="D16" s="32">
        <v>42513</v>
      </c>
      <c r="E16" s="33">
        <v>38045</v>
      </c>
      <c r="F16" s="32">
        <v>42168</v>
      </c>
      <c r="G16" s="27">
        <f t="shared" si="0"/>
        <v>40908.666666666664</v>
      </c>
      <c r="H16" s="38">
        <f t="shared" si="1"/>
        <v>0.89834788782912312</v>
      </c>
      <c r="I16" s="28">
        <v>45537.666666666664</v>
      </c>
      <c r="J16" s="43"/>
    </row>
    <row r="17" spans="1:11" x14ac:dyDescent="0.25">
      <c r="A17" s="24"/>
      <c r="B17" s="25" t="s">
        <v>36</v>
      </c>
      <c r="C17" s="26" t="s">
        <v>37</v>
      </c>
      <c r="D17" s="27">
        <v>13679</v>
      </c>
      <c r="E17" s="28">
        <v>13136</v>
      </c>
      <c r="F17" s="27">
        <v>11772</v>
      </c>
      <c r="G17" s="27">
        <f t="shared" si="0"/>
        <v>12862.333333333334</v>
      </c>
      <c r="H17" s="38">
        <f t="shared" si="1"/>
        <v>0.79858854694840542</v>
      </c>
      <c r="I17" s="33">
        <v>16106.333333333334</v>
      </c>
      <c r="J17" s="42">
        <f t="shared" si="2"/>
        <v>60.292187499999997</v>
      </c>
      <c r="K17" s="1">
        <v>213.33333333333334</v>
      </c>
    </row>
    <row r="18" spans="1:11" x14ac:dyDescent="0.25">
      <c r="A18" s="29"/>
      <c r="B18" s="30"/>
      <c r="C18" s="31" t="s">
        <v>38</v>
      </c>
      <c r="D18" s="32">
        <v>552393</v>
      </c>
      <c r="E18" s="33">
        <v>486114</v>
      </c>
      <c r="F18" s="32">
        <v>523434</v>
      </c>
      <c r="G18" s="32">
        <f t="shared" si="0"/>
        <v>520647</v>
      </c>
      <c r="H18" s="41">
        <f t="shared" si="1"/>
        <v>0.39501188873900461</v>
      </c>
      <c r="I18" s="28">
        <v>1318054</v>
      </c>
      <c r="J18" s="43">
        <f t="shared" si="2"/>
        <v>197.68902670548033</v>
      </c>
      <c r="K18" s="1">
        <v>2633.6666666666665</v>
      </c>
    </row>
    <row r="19" spans="1:11" x14ac:dyDescent="0.25">
      <c r="A19" s="24"/>
      <c r="B19" s="25"/>
      <c r="C19" s="26" t="s">
        <v>103</v>
      </c>
      <c r="D19" s="27">
        <v>2644</v>
      </c>
      <c r="E19" s="28">
        <v>2877</v>
      </c>
      <c r="F19" s="27">
        <v>2724</v>
      </c>
      <c r="G19" s="27">
        <f t="shared" si="0"/>
        <v>2748.3333333333335</v>
      </c>
      <c r="H19" s="38">
        <f t="shared" si="1"/>
        <v>0.24754556099318462</v>
      </c>
      <c r="I19" s="33">
        <v>11102.333333333334</v>
      </c>
      <c r="J19" s="42">
        <f t="shared" si="2"/>
        <v>74.954545454545467</v>
      </c>
      <c r="K19" s="1">
        <v>36.666666666666664</v>
      </c>
    </row>
    <row r="20" spans="1:11" x14ac:dyDescent="0.25">
      <c r="A20" s="29"/>
      <c r="B20" s="30" t="s">
        <v>41</v>
      </c>
      <c r="C20" s="31" t="s">
        <v>42</v>
      </c>
      <c r="D20" s="32">
        <v>196022</v>
      </c>
      <c r="E20" s="33">
        <v>200789</v>
      </c>
      <c r="F20" s="32">
        <v>224624</v>
      </c>
      <c r="G20" s="27">
        <f t="shared" si="0"/>
        <v>207145</v>
      </c>
      <c r="H20" s="38">
        <f t="shared" si="1"/>
        <v>0.75789469832879852</v>
      </c>
      <c r="I20" s="28">
        <v>273316.33333333331</v>
      </c>
      <c r="J20" s="43">
        <f t="shared" si="2"/>
        <v>112.21289274106175</v>
      </c>
      <c r="K20" s="1">
        <v>1846</v>
      </c>
    </row>
    <row r="21" spans="1:11" x14ac:dyDescent="0.25">
      <c r="A21" s="24"/>
      <c r="B21" s="25"/>
      <c r="C21" s="26" t="s">
        <v>43</v>
      </c>
      <c r="D21" s="27">
        <v>4470</v>
      </c>
      <c r="E21" s="28">
        <v>5073</v>
      </c>
      <c r="F21" s="27">
        <v>5888</v>
      </c>
      <c r="G21" s="32">
        <f t="shared" si="0"/>
        <v>5143.666666666667</v>
      </c>
      <c r="H21" s="41">
        <f t="shared" si="1"/>
        <v>1</v>
      </c>
      <c r="I21" s="33">
        <v>5143.666666666667</v>
      </c>
      <c r="J21" s="42">
        <f t="shared" si="2"/>
        <v>18.795371498172958</v>
      </c>
      <c r="K21" s="1">
        <v>273.66666666666669</v>
      </c>
    </row>
    <row r="22" spans="1:11" x14ac:dyDescent="0.25">
      <c r="A22" s="29" t="s">
        <v>50</v>
      </c>
      <c r="B22" s="30" t="s">
        <v>51</v>
      </c>
      <c r="C22" s="31" t="s">
        <v>52</v>
      </c>
      <c r="D22" s="32">
        <v>45997</v>
      </c>
      <c r="E22" s="33">
        <v>40713</v>
      </c>
      <c r="F22" s="32">
        <v>38945</v>
      </c>
      <c r="G22" s="27">
        <f t="shared" si="0"/>
        <v>41885</v>
      </c>
      <c r="H22" s="38">
        <f t="shared" si="1"/>
        <v>0.31828555651528551</v>
      </c>
      <c r="I22" s="28">
        <v>131595.66666666666</v>
      </c>
      <c r="J22" s="43">
        <f t="shared" si="2"/>
        <v>28.570941336971352</v>
      </c>
      <c r="K22" s="1">
        <v>1466</v>
      </c>
    </row>
    <row r="23" spans="1:11" x14ac:dyDescent="0.25">
      <c r="A23" s="24"/>
      <c r="B23" s="25"/>
      <c r="C23" s="26" t="s">
        <v>53</v>
      </c>
      <c r="D23" s="27">
        <v>83637</v>
      </c>
      <c r="E23" s="28">
        <v>84036</v>
      </c>
      <c r="F23" s="27">
        <v>87097</v>
      </c>
      <c r="G23" s="27">
        <f t="shared" si="0"/>
        <v>84923.333333333328</v>
      </c>
      <c r="H23" s="38">
        <f t="shared" si="1"/>
        <v>0.46002643477255978</v>
      </c>
      <c r="I23" s="33">
        <v>184605.33333333334</v>
      </c>
      <c r="J23" s="42">
        <f t="shared" si="2"/>
        <v>68.634159482758619</v>
      </c>
      <c r="K23" s="1">
        <v>1237.3333333333333</v>
      </c>
    </row>
    <row r="24" spans="1:11" x14ac:dyDescent="0.25">
      <c r="A24" s="29"/>
      <c r="B24" s="30"/>
      <c r="C24" s="31" t="s">
        <v>54</v>
      </c>
      <c r="D24" s="32">
        <v>67019</v>
      </c>
      <c r="E24" s="33">
        <v>60644</v>
      </c>
      <c r="F24" s="32">
        <v>64025</v>
      </c>
      <c r="G24" s="32">
        <f t="shared" si="0"/>
        <v>63896</v>
      </c>
      <c r="H24" s="41">
        <f t="shared" si="1"/>
        <v>0.26706308349692026</v>
      </c>
      <c r="I24" s="28">
        <v>239254.33333333334</v>
      </c>
      <c r="J24" s="43">
        <f t="shared" si="2"/>
        <v>35.366789667896676</v>
      </c>
      <c r="K24" s="1">
        <v>1806.6666666666667</v>
      </c>
    </row>
    <row r="25" spans="1:11" x14ac:dyDescent="0.25">
      <c r="A25" s="24"/>
      <c r="B25" s="25"/>
      <c r="C25" s="26" t="s">
        <v>55</v>
      </c>
      <c r="D25" s="27">
        <v>382160</v>
      </c>
      <c r="E25" s="28">
        <v>361266</v>
      </c>
      <c r="F25" s="27">
        <v>338058</v>
      </c>
      <c r="G25" s="27">
        <f t="shared" si="0"/>
        <v>360494.66666666669</v>
      </c>
      <c r="H25" s="38">
        <f t="shared" si="1"/>
        <v>0.30193228352963641</v>
      </c>
      <c r="I25" s="33">
        <v>1193958.6666666667</v>
      </c>
      <c r="J25" s="42">
        <f t="shared" si="2"/>
        <v>62.097152044097385</v>
      </c>
      <c r="K25" s="1">
        <v>5805.333333333333</v>
      </c>
    </row>
    <row r="26" spans="1:11" x14ac:dyDescent="0.25">
      <c r="A26" s="24"/>
      <c r="B26" s="25" t="s">
        <v>60</v>
      </c>
      <c r="C26" s="26" t="s">
        <v>61</v>
      </c>
      <c r="D26" s="27">
        <v>34091</v>
      </c>
      <c r="E26" s="28">
        <v>33918</v>
      </c>
      <c r="F26" s="27">
        <v>32286</v>
      </c>
      <c r="G26" s="32">
        <f t="shared" si="0"/>
        <v>33431.666666666664</v>
      </c>
      <c r="H26" s="41">
        <f t="shared" si="1"/>
        <v>0.44296194223982965</v>
      </c>
      <c r="I26" s="33">
        <v>75473</v>
      </c>
      <c r="J26" s="42">
        <f t="shared" si="2"/>
        <v>48.12619961612284</v>
      </c>
      <c r="K26" s="1">
        <v>694.66666666666663</v>
      </c>
    </row>
    <row r="27" spans="1:11" x14ac:dyDescent="0.25">
      <c r="A27" s="29"/>
      <c r="B27" s="30"/>
      <c r="C27" s="31" t="s">
        <v>62</v>
      </c>
      <c r="D27" s="32">
        <v>19397</v>
      </c>
      <c r="E27" s="33">
        <v>17930</v>
      </c>
      <c r="F27" s="32">
        <v>17096</v>
      </c>
      <c r="G27" s="27">
        <f t="shared" si="0"/>
        <v>18141</v>
      </c>
      <c r="H27" s="38">
        <f t="shared" si="1"/>
        <v>0.34752429726312567</v>
      </c>
      <c r="I27" s="28">
        <v>52200.666666666664</v>
      </c>
      <c r="J27" s="43">
        <f t="shared" si="2"/>
        <v>106.294921875</v>
      </c>
      <c r="K27" s="1">
        <v>170.66666666666666</v>
      </c>
    </row>
    <row r="28" spans="1:11" x14ac:dyDescent="0.25">
      <c r="A28" s="24"/>
      <c r="B28" s="25"/>
      <c r="C28" s="26" t="s">
        <v>63</v>
      </c>
      <c r="D28" s="27">
        <v>58629</v>
      </c>
      <c r="E28" s="28">
        <v>59450</v>
      </c>
      <c r="F28" s="27">
        <v>54461</v>
      </c>
      <c r="G28" s="27">
        <f t="shared" si="0"/>
        <v>57513.333333333336</v>
      </c>
      <c r="H28" s="38">
        <f t="shared" si="1"/>
        <v>0.22073112226948541</v>
      </c>
      <c r="I28" s="33">
        <v>260558.33333333334</v>
      </c>
      <c r="J28" s="42">
        <f t="shared" si="2"/>
        <v>158.43893480257117</v>
      </c>
      <c r="K28" s="1">
        <v>363</v>
      </c>
    </row>
    <row r="29" spans="1:11" x14ac:dyDescent="0.25">
      <c r="A29" s="29"/>
      <c r="B29" s="30"/>
      <c r="C29" s="31" t="s">
        <v>67</v>
      </c>
      <c r="D29" s="32">
        <v>11611</v>
      </c>
      <c r="E29" s="33">
        <v>9795</v>
      </c>
      <c r="F29" s="32">
        <v>9102</v>
      </c>
      <c r="G29" s="32">
        <f t="shared" si="0"/>
        <v>10169.333333333334</v>
      </c>
      <c r="H29" s="41">
        <f t="shared" si="1"/>
        <v>0.18590876406137649</v>
      </c>
      <c r="I29" s="28">
        <v>54700.666666666664</v>
      </c>
      <c r="J29" s="43">
        <f t="shared" si="2"/>
        <v>13.258583224684921</v>
      </c>
      <c r="K29" s="1">
        <v>767</v>
      </c>
    </row>
    <row r="30" spans="1:11" x14ac:dyDescent="0.25">
      <c r="A30" s="24"/>
      <c r="B30" s="25"/>
      <c r="C30" s="26" t="s">
        <v>68</v>
      </c>
      <c r="D30" s="27">
        <v>74957</v>
      </c>
      <c r="E30" s="28">
        <v>69944</v>
      </c>
      <c r="F30" s="27">
        <v>68598</v>
      </c>
      <c r="G30" s="27">
        <f t="shared" si="0"/>
        <v>71166.333333333328</v>
      </c>
      <c r="H30" s="38">
        <f t="shared" si="1"/>
        <v>0.19766028379890954</v>
      </c>
      <c r="I30" s="33">
        <v>360043.66666666669</v>
      </c>
      <c r="J30" s="42"/>
    </row>
    <row r="31" spans="1:11" x14ac:dyDescent="0.25">
      <c r="A31" s="29"/>
      <c r="B31" s="30"/>
      <c r="C31" s="31" t="s">
        <v>69</v>
      </c>
      <c r="D31" s="32">
        <v>218552</v>
      </c>
      <c r="E31" s="33">
        <v>195212</v>
      </c>
      <c r="F31" s="32">
        <v>180996</v>
      </c>
      <c r="G31" s="27">
        <f t="shared" si="0"/>
        <v>198253.33333333334</v>
      </c>
      <c r="H31" s="38">
        <f t="shared" si="1"/>
        <v>0.44329464306344057</v>
      </c>
      <c r="I31" s="28">
        <v>447227</v>
      </c>
      <c r="J31" s="43">
        <f t="shared" si="2"/>
        <v>220.69016697588125</v>
      </c>
      <c r="K31" s="1">
        <v>898.33333333333337</v>
      </c>
    </row>
    <row r="32" spans="1:11" x14ac:dyDescent="0.25">
      <c r="A32" s="24"/>
      <c r="B32" s="25"/>
      <c r="C32" s="26" t="s">
        <v>173</v>
      </c>
      <c r="D32" s="27">
        <v>35219</v>
      </c>
      <c r="E32" s="28">
        <v>35460</v>
      </c>
      <c r="F32" s="27">
        <v>32555</v>
      </c>
      <c r="G32" s="32">
        <f t="shared" si="0"/>
        <v>34411.333333333336</v>
      </c>
      <c r="H32" s="41">
        <f t="shared" si="1"/>
        <v>0.6374161042745915</v>
      </c>
      <c r="I32" s="33">
        <v>53985.666666666664</v>
      </c>
      <c r="J32" s="42">
        <f t="shared" si="2"/>
        <v>186.67992766726945</v>
      </c>
      <c r="K32" s="1">
        <v>184.33333333333334</v>
      </c>
    </row>
    <row r="33" spans="1:11" x14ac:dyDescent="0.25">
      <c r="A33" s="29"/>
      <c r="B33" s="30"/>
      <c r="C33" s="31" t="s">
        <v>174</v>
      </c>
      <c r="D33" s="32">
        <v>101606</v>
      </c>
      <c r="E33" s="33">
        <v>92721</v>
      </c>
      <c r="F33" s="32">
        <v>96841</v>
      </c>
      <c r="G33" s="27">
        <f t="shared" si="0"/>
        <v>97056</v>
      </c>
      <c r="H33" s="38">
        <f t="shared" si="1"/>
        <v>0.3781274917989782</v>
      </c>
      <c r="I33" s="28">
        <v>256675.33333333334</v>
      </c>
      <c r="J33" s="43">
        <f t="shared" si="2"/>
        <v>185.10362364907817</v>
      </c>
      <c r="K33" s="1">
        <v>524.33333333333337</v>
      </c>
    </row>
    <row r="34" spans="1:11" x14ac:dyDescent="0.25">
      <c r="A34" s="24"/>
      <c r="B34" s="25" t="s">
        <v>70</v>
      </c>
      <c r="C34" s="26" t="s">
        <v>72</v>
      </c>
      <c r="D34" s="27">
        <v>1260</v>
      </c>
      <c r="E34" s="28">
        <v>1177</v>
      </c>
      <c r="F34" s="27">
        <v>1231</v>
      </c>
      <c r="G34" s="27">
        <f t="shared" si="0"/>
        <v>1222.6666666666667</v>
      </c>
      <c r="H34" s="38">
        <f t="shared" si="1"/>
        <v>0.2655469485267502</v>
      </c>
      <c r="I34" s="33">
        <v>4604.333333333333</v>
      </c>
      <c r="J34" s="42">
        <f t="shared" si="2"/>
        <v>262</v>
      </c>
      <c r="K34" s="1">
        <v>4.666666666666667</v>
      </c>
    </row>
    <row r="35" spans="1:11" x14ac:dyDescent="0.25">
      <c r="A35" s="29"/>
      <c r="B35" s="30"/>
      <c r="C35" s="31" t="s">
        <v>73</v>
      </c>
      <c r="D35" s="32">
        <v>16115</v>
      </c>
      <c r="E35" s="33">
        <v>16500</v>
      </c>
      <c r="F35" s="32">
        <v>15633</v>
      </c>
      <c r="G35" s="32">
        <f t="shared" si="0"/>
        <v>16082.666666666666</v>
      </c>
      <c r="H35" s="41">
        <f t="shared" si="1"/>
        <v>0.45163766393020621</v>
      </c>
      <c r="I35" s="28">
        <v>35609.666666666664</v>
      </c>
      <c r="J35" s="43">
        <f t="shared" si="2"/>
        <v>50.733964248159829</v>
      </c>
      <c r="K35" s="1">
        <v>317</v>
      </c>
    </row>
    <row r="36" spans="1:11" x14ac:dyDescent="0.25">
      <c r="A36" s="24"/>
      <c r="B36" s="25"/>
      <c r="C36" s="26" t="s">
        <v>74</v>
      </c>
      <c r="D36" s="27">
        <v>26907</v>
      </c>
      <c r="E36" s="28">
        <v>21661</v>
      </c>
      <c r="F36" s="27">
        <v>21099</v>
      </c>
      <c r="G36" s="27">
        <f t="shared" si="0"/>
        <v>23222.333333333332</v>
      </c>
      <c r="H36" s="38">
        <f t="shared" si="1"/>
        <v>0.28903631053138173</v>
      </c>
      <c r="I36" s="33">
        <v>80344</v>
      </c>
      <c r="J36" s="42">
        <f t="shared" si="2"/>
        <v>37.657837837837839</v>
      </c>
      <c r="K36" s="1">
        <v>616.66666666666663</v>
      </c>
    </row>
    <row r="37" spans="1:11" x14ac:dyDescent="0.25">
      <c r="A37" s="29"/>
      <c r="B37" s="30"/>
      <c r="C37" s="31" t="s">
        <v>76</v>
      </c>
      <c r="D37" s="32">
        <v>892186</v>
      </c>
      <c r="E37" s="33">
        <v>676795</v>
      </c>
      <c r="F37" s="32"/>
      <c r="G37" s="27">
        <f t="shared" si="0"/>
        <v>784490.5</v>
      </c>
      <c r="H37" s="38">
        <f t="shared" si="1"/>
        <v>0.24599978958845414</v>
      </c>
      <c r="I37" s="28">
        <v>3188988.5</v>
      </c>
      <c r="J37" s="43">
        <f t="shared" si="2"/>
        <v>414.4165346011622</v>
      </c>
      <c r="K37" s="1">
        <v>1893</v>
      </c>
    </row>
    <row r="38" spans="1:11" x14ac:dyDescent="0.25">
      <c r="A38" s="24"/>
      <c r="B38" s="25"/>
      <c r="C38" s="26" t="s">
        <v>78</v>
      </c>
      <c r="D38" s="27">
        <v>6011</v>
      </c>
      <c r="E38" s="28">
        <v>6093</v>
      </c>
      <c r="F38" s="27">
        <v>4977</v>
      </c>
      <c r="G38" s="32">
        <f t="shared" si="0"/>
        <v>5693.666666666667</v>
      </c>
      <c r="H38" s="41">
        <f t="shared" si="1"/>
        <v>0.72023106763366507</v>
      </c>
      <c r="I38" s="28">
        <v>7905.333333333333</v>
      </c>
      <c r="J38" s="42">
        <f t="shared" si="2"/>
        <v>75.246696035242294</v>
      </c>
      <c r="K38" s="1">
        <v>75.666666666666671</v>
      </c>
    </row>
    <row r="39" spans="1:11" x14ac:dyDescent="0.25">
      <c r="A39" s="29"/>
      <c r="B39" s="30"/>
      <c r="C39" s="31" t="s">
        <v>79</v>
      </c>
      <c r="D39" s="32">
        <v>76243</v>
      </c>
      <c r="E39" s="33">
        <v>77358</v>
      </c>
      <c r="F39" s="32">
        <v>70242</v>
      </c>
      <c r="G39" s="27">
        <f t="shared" si="0"/>
        <v>74614.333333333328</v>
      </c>
      <c r="H39" s="38">
        <f t="shared" si="1"/>
        <v>0.16165847937336514</v>
      </c>
      <c r="I39" s="33">
        <v>461555.33333333331</v>
      </c>
      <c r="J39" s="43">
        <f t="shared" si="2"/>
        <v>53.679376498800956</v>
      </c>
      <c r="K39" s="1">
        <v>1390</v>
      </c>
    </row>
    <row r="40" spans="1:11" x14ac:dyDescent="0.25">
      <c r="A40" s="24"/>
      <c r="B40" s="25"/>
      <c r="C40" s="26" t="s">
        <v>81</v>
      </c>
      <c r="D40" s="27">
        <v>13512</v>
      </c>
      <c r="E40" s="28">
        <v>12527</v>
      </c>
      <c r="F40" s="27">
        <v>12239</v>
      </c>
      <c r="G40" s="27">
        <f t="shared" si="0"/>
        <v>12759.333333333334</v>
      </c>
      <c r="H40" s="38">
        <f t="shared" si="1"/>
        <v>0.14643234227479304</v>
      </c>
      <c r="I40" s="1">
        <v>87134.666666666672</v>
      </c>
      <c r="J40" s="42">
        <f t="shared" si="2"/>
        <v>67.154385964912279</v>
      </c>
      <c r="K40" s="1">
        <v>190</v>
      </c>
    </row>
    <row r="41" spans="1:11" x14ac:dyDescent="0.25">
      <c r="A41" s="29"/>
      <c r="B41" s="30" t="s">
        <v>83</v>
      </c>
      <c r="C41" s="31" t="s">
        <v>84</v>
      </c>
      <c r="D41" s="32">
        <v>69426</v>
      </c>
      <c r="E41" s="33">
        <v>69877</v>
      </c>
      <c r="F41" s="32">
        <v>68953</v>
      </c>
      <c r="G41" s="32">
        <f t="shared" si="0"/>
        <v>69418.666666666672</v>
      </c>
      <c r="H41" s="41">
        <f t="shared" si="1"/>
        <v>0.59920645196559952</v>
      </c>
      <c r="I41" s="1">
        <v>115851</v>
      </c>
      <c r="J41" s="43">
        <f t="shared" si="2"/>
        <v>187.74487266170837</v>
      </c>
      <c r="K41" s="1">
        <v>369.75</v>
      </c>
    </row>
    <row r="42" spans="1:11" x14ac:dyDescent="0.25">
      <c r="A42" s="24"/>
      <c r="B42" s="25"/>
      <c r="C42" s="26" t="s">
        <v>85</v>
      </c>
      <c r="D42" s="27">
        <v>612867</v>
      </c>
      <c r="E42" s="28">
        <v>614438</v>
      </c>
      <c r="F42" s="27">
        <v>600652</v>
      </c>
      <c r="G42" s="27">
        <f t="shared" si="0"/>
        <v>609319</v>
      </c>
      <c r="H42" s="38">
        <f t="shared" si="1"/>
        <v>0.13552942128984485</v>
      </c>
      <c r="I42" s="1">
        <v>4495843</v>
      </c>
      <c r="J42" s="42"/>
    </row>
    <row r="43" spans="1:11" x14ac:dyDescent="0.25">
      <c r="A43" s="29"/>
      <c r="B43" s="30"/>
      <c r="C43" s="31" t="s">
        <v>89</v>
      </c>
      <c r="D43" s="32">
        <v>130925</v>
      </c>
      <c r="E43" s="33">
        <v>122290</v>
      </c>
      <c r="F43" s="32">
        <v>114165</v>
      </c>
      <c r="G43" s="27">
        <f t="shared" si="0"/>
        <v>122460</v>
      </c>
      <c r="H43" s="38">
        <f t="shared" si="1"/>
        <v>0.60154537133612895</v>
      </c>
      <c r="I43" s="1">
        <v>203575.66666666666</v>
      </c>
      <c r="J43" s="43"/>
    </row>
    <row r="44" spans="1:11" x14ac:dyDescent="0.25">
      <c r="A44" s="24"/>
      <c r="B44" s="25"/>
      <c r="C44" s="26" t="s">
        <v>90</v>
      </c>
      <c r="D44" s="27"/>
      <c r="E44" s="28">
        <v>10281</v>
      </c>
      <c r="F44" s="27"/>
      <c r="G44" s="27">
        <f t="shared" si="0"/>
        <v>10281</v>
      </c>
      <c r="H44" s="38">
        <f>G44/I44</f>
        <v>2.3179002047129058E-2</v>
      </c>
      <c r="I44" s="1">
        <v>443548</v>
      </c>
      <c r="J44" s="42">
        <f t="shared" si="2"/>
        <v>12.253873659117998</v>
      </c>
      <c r="K44" s="1">
        <v>839</v>
      </c>
    </row>
    <row r="46" spans="1:11" x14ac:dyDescent="0.25">
      <c r="A46" s="1" t="s">
        <v>130</v>
      </c>
      <c r="C46" s="1" t="s">
        <v>130</v>
      </c>
    </row>
  </sheetData>
  <mergeCells count="3">
    <mergeCell ref="C4:H7"/>
    <mergeCell ref="D9:F9"/>
    <mergeCell ref="D3:J3"/>
  </mergeCells>
  <conditionalFormatting sqref="D11:F44 I11:I39 G11:H43 J11:J44">
    <cfRule type="containsBlanks" dxfId="39" priority="5">
      <formula>LEN(TRIM(D11))=0</formula>
    </cfRule>
  </conditionalFormatting>
  <conditionalFormatting sqref="H44">
    <cfRule type="containsBlanks" dxfId="38" priority="3">
      <formula>LEN(TRIM(H44))=0</formula>
    </cfRule>
  </conditionalFormatting>
  <conditionalFormatting sqref="G44">
    <cfRule type="containsBlanks" dxfId="37" priority="2">
      <formula>LEN(TRIM(G44))=0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3"/>
  <sheetViews>
    <sheetView zoomScaleNormal="100" workbookViewId="0">
      <selection activeCell="M22" sqref="M22"/>
    </sheetView>
  </sheetViews>
  <sheetFormatPr defaultColWidth="9" defaultRowHeight="15.75" x14ac:dyDescent="0.25"/>
  <cols>
    <col min="1" max="1" width="9" style="1"/>
    <col min="2" max="2" width="34.25" style="1" customWidth="1"/>
    <col min="3" max="3" width="41" style="1" customWidth="1"/>
    <col min="4" max="6" width="9" style="1"/>
    <col min="7" max="7" width="11.125" style="1" customWidth="1"/>
    <col min="8" max="8" width="14.875" style="1" customWidth="1"/>
    <col min="9" max="11" width="9" style="1" hidden="1" customWidth="1"/>
    <col min="12" max="12" width="9" style="1" customWidth="1"/>
    <col min="13" max="16384" width="9" style="1"/>
  </cols>
  <sheetData>
    <row r="3" spans="1:11" ht="58.5" customHeight="1" x14ac:dyDescent="0.4">
      <c r="D3" s="133" t="s">
        <v>144</v>
      </c>
      <c r="E3" s="133"/>
      <c r="F3" s="133"/>
      <c r="G3" s="133"/>
      <c r="H3" s="133"/>
    </row>
    <row r="5" spans="1:11" x14ac:dyDescent="0.25">
      <c r="C5" s="135" t="s">
        <v>145</v>
      </c>
      <c r="D5" s="135"/>
      <c r="E5" s="135"/>
      <c r="F5" s="135"/>
      <c r="G5" s="135"/>
      <c r="H5" s="135"/>
    </row>
    <row r="6" spans="1:11" x14ac:dyDescent="0.25">
      <c r="C6" s="135"/>
      <c r="D6" s="135"/>
      <c r="E6" s="135"/>
      <c r="F6" s="135"/>
      <c r="G6" s="135"/>
      <c r="H6" s="135"/>
    </row>
    <row r="7" spans="1:11" x14ac:dyDescent="0.25">
      <c r="C7" s="135"/>
      <c r="D7" s="135"/>
      <c r="E7" s="135"/>
      <c r="F7" s="135"/>
      <c r="G7" s="135"/>
      <c r="H7" s="135"/>
    </row>
    <row r="9" spans="1:11" ht="57.75" customHeight="1" x14ac:dyDescent="0.25">
      <c r="D9" s="129" t="s">
        <v>96</v>
      </c>
      <c r="E9" s="130"/>
      <c r="F9" s="131"/>
      <c r="G9" s="16" t="s">
        <v>110</v>
      </c>
      <c r="H9" s="15" t="s">
        <v>105</v>
      </c>
      <c r="I9" s="17"/>
      <c r="J9" s="17"/>
      <c r="K9" s="18"/>
    </row>
    <row r="10" spans="1:11" x14ac:dyDescent="0.25">
      <c r="A10" s="2" t="s">
        <v>95</v>
      </c>
      <c r="B10" s="2" t="s">
        <v>97</v>
      </c>
      <c r="C10" s="2" t="s">
        <v>98</v>
      </c>
      <c r="D10" s="7">
        <v>2011</v>
      </c>
      <c r="E10" s="7">
        <v>2012</v>
      </c>
      <c r="F10" s="7">
        <v>2013</v>
      </c>
      <c r="G10" s="19" t="s">
        <v>99</v>
      </c>
      <c r="H10" s="19" t="s">
        <v>99</v>
      </c>
      <c r="I10" s="7">
        <v>2011</v>
      </c>
      <c r="J10" s="7">
        <v>2012</v>
      </c>
      <c r="K10" s="7">
        <v>2013</v>
      </c>
    </row>
    <row r="11" spans="1:11" x14ac:dyDescent="0.25">
      <c r="A11" s="24" t="s">
        <v>0</v>
      </c>
      <c r="B11" s="25" t="s">
        <v>1</v>
      </c>
      <c r="C11" s="26" t="s">
        <v>2</v>
      </c>
      <c r="D11" s="27">
        <v>438</v>
      </c>
      <c r="E11" s="28">
        <v>422</v>
      </c>
      <c r="F11" s="27"/>
      <c r="G11" s="32">
        <f>AVERAGE(D11:F11)</f>
        <v>430</v>
      </c>
      <c r="H11" s="37">
        <f>AVERAGE(I11:K11)</f>
        <v>4.4377360956677432</v>
      </c>
      <c r="I11" s="34">
        <v>4.591020760008897</v>
      </c>
      <c r="J11" s="35">
        <v>4.2844514313265893</v>
      </c>
      <c r="K11" s="34"/>
    </row>
    <row r="12" spans="1:11" x14ac:dyDescent="0.25">
      <c r="A12" s="29"/>
      <c r="B12" s="30"/>
      <c r="C12" s="31" t="s">
        <v>3</v>
      </c>
      <c r="D12" s="32">
        <v>425</v>
      </c>
      <c r="E12" s="33">
        <v>568</v>
      </c>
      <c r="F12" s="32">
        <v>529</v>
      </c>
      <c r="G12" s="27">
        <f t="shared" ref="G12:G67" si="0">AVERAGE(D12:F12)</f>
        <v>507.33333333333331</v>
      </c>
      <c r="H12" s="35">
        <f t="shared" ref="H12:H74" si="1">AVERAGE(I12:K12)</f>
        <v>1.1731330265283948</v>
      </c>
      <c r="I12" s="36">
        <v>1.0112332308085601</v>
      </c>
      <c r="J12" s="37">
        <v>1.3154804418281925</v>
      </c>
      <c r="K12" s="36">
        <v>1.1926854069484318</v>
      </c>
    </row>
    <row r="13" spans="1:11" x14ac:dyDescent="0.25">
      <c r="A13" s="24"/>
      <c r="B13" s="25"/>
      <c r="C13" s="26" t="s">
        <v>4</v>
      </c>
      <c r="D13" s="27">
        <v>69</v>
      </c>
      <c r="E13" s="28"/>
      <c r="F13" s="27"/>
      <c r="G13" s="32">
        <f t="shared" si="0"/>
        <v>69</v>
      </c>
      <c r="H13" s="37">
        <f t="shared" si="1"/>
        <v>5.5874517171291833</v>
      </c>
      <c r="I13" s="34">
        <v>5.5874517171291833</v>
      </c>
      <c r="J13" s="35"/>
      <c r="K13" s="34"/>
    </row>
    <row r="14" spans="1:11" x14ac:dyDescent="0.25">
      <c r="A14" s="29"/>
      <c r="B14" s="30" t="s">
        <v>5</v>
      </c>
      <c r="C14" s="31" t="s">
        <v>6</v>
      </c>
      <c r="D14" s="32">
        <v>4275</v>
      </c>
      <c r="E14" s="33">
        <v>4549</v>
      </c>
      <c r="F14" s="32">
        <v>4983</v>
      </c>
      <c r="G14" s="27">
        <f t="shared" si="0"/>
        <v>4602.333333333333</v>
      </c>
      <c r="H14" s="35">
        <f t="shared" si="1"/>
        <v>11.950298704419424</v>
      </c>
      <c r="I14" s="36">
        <v>11.320616216492764</v>
      </c>
      <c r="J14" s="37">
        <v>11.821201789265835</v>
      </c>
      <c r="K14" s="36">
        <v>12.709078107499671</v>
      </c>
    </row>
    <row r="15" spans="1:11" x14ac:dyDescent="0.25">
      <c r="A15" s="24"/>
      <c r="B15" s="25" t="s">
        <v>7</v>
      </c>
      <c r="C15" s="26" t="s">
        <v>118</v>
      </c>
      <c r="D15" s="27">
        <v>310</v>
      </c>
      <c r="E15" s="28"/>
      <c r="F15" s="27"/>
      <c r="G15" s="32">
        <f t="shared" si="0"/>
        <v>310</v>
      </c>
      <c r="H15" s="37">
        <f t="shared" si="1"/>
        <v>1.9380677327164526</v>
      </c>
      <c r="I15" s="34">
        <v>1.9380677327164526</v>
      </c>
      <c r="J15" s="35"/>
      <c r="K15" s="34"/>
    </row>
    <row r="16" spans="1:11" x14ac:dyDescent="0.25">
      <c r="A16" s="24"/>
      <c r="B16" s="25"/>
      <c r="C16" s="26" t="s">
        <v>119</v>
      </c>
      <c r="D16" s="27"/>
      <c r="E16" s="28">
        <v>228</v>
      </c>
      <c r="F16" s="27"/>
      <c r="G16" s="32">
        <f t="shared" si="0"/>
        <v>228</v>
      </c>
      <c r="H16" s="37">
        <f t="shared" si="1"/>
        <v>3.4322214541539515</v>
      </c>
      <c r="I16" s="34"/>
      <c r="J16" s="35">
        <v>3.4322214541539515</v>
      </c>
      <c r="K16" s="34"/>
    </row>
    <row r="17" spans="1:11" x14ac:dyDescent="0.25">
      <c r="A17" s="29" t="s">
        <v>9</v>
      </c>
      <c r="B17" s="30" t="s">
        <v>10</v>
      </c>
      <c r="C17" s="31" t="s">
        <v>11</v>
      </c>
      <c r="D17" s="32"/>
      <c r="E17" s="33">
        <v>44</v>
      </c>
      <c r="F17" s="32"/>
      <c r="G17" s="27">
        <f t="shared" si="0"/>
        <v>44</v>
      </c>
      <c r="H17" s="35">
        <f t="shared" si="1"/>
        <v>11.829228949349391</v>
      </c>
      <c r="I17" s="36"/>
      <c r="J17" s="37">
        <v>11.829228949349391</v>
      </c>
      <c r="K17" s="36"/>
    </row>
    <row r="18" spans="1:11" x14ac:dyDescent="0.25">
      <c r="A18" s="24"/>
      <c r="B18" s="25"/>
      <c r="C18" s="26" t="s">
        <v>12</v>
      </c>
      <c r="D18" s="27"/>
      <c r="E18" s="28">
        <v>24</v>
      </c>
      <c r="F18" s="27">
        <v>24</v>
      </c>
      <c r="G18" s="32">
        <f t="shared" si="0"/>
        <v>24</v>
      </c>
      <c r="H18" s="37">
        <f t="shared" si="1"/>
        <v>8.4527663113763403</v>
      </c>
      <c r="I18" s="34"/>
      <c r="J18" s="35">
        <v>8.473947906405245</v>
      </c>
      <c r="K18" s="34">
        <v>8.4315847163474373</v>
      </c>
    </row>
    <row r="19" spans="1:11" x14ac:dyDescent="0.25">
      <c r="A19" s="29"/>
      <c r="B19" s="30"/>
      <c r="C19" s="31" t="s">
        <v>13</v>
      </c>
      <c r="D19" s="32">
        <v>374</v>
      </c>
      <c r="E19" s="33"/>
      <c r="F19" s="32"/>
      <c r="G19" s="27">
        <f t="shared" si="0"/>
        <v>374</v>
      </c>
      <c r="H19" s="35">
        <f t="shared" si="1"/>
        <v>3.6856012624859598</v>
      </c>
      <c r="I19" s="36">
        <v>3.6856012624859598</v>
      </c>
      <c r="J19" s="37"/>
      <c r="K19" s="36"/>
    </row>
    <row r="20" spans="1:11" x14ac:dyDescent="0.25">
      <c r="A20" s="24"/>
      <c r="B20" s="25"/>
      <c r="C20" s="26" t="s">
        <v>14</v>
      </c>
      <c r="D20" s="27">
        <v>6</v>
      </c>
      <c r="E20" s="28"/>
      <c r="F20" s="27"/>
      <c r="G20" s="32">
        <f t="shared" si="0"/>
        <v>6</v>
      </c>
      <c r="H20" s="37">
        <f t="shared" si="1"/>
        <v>11.925110307270341</v>
      </c>
      <c r="I20" s="34">
        <v>11.925110307270341</v>
      </c>
      <c r="J20" s="35"/>
      <c r="K20" s="34"/>
    </row>
    <row r="21" spans="1:11" x14ac:dyDescent="0.25">
      <c r="A21" s="29"/>
      <c r="B21" s="30"/>
      <c r="C21" s="31" t="s">
        <v>15</v>
      </c>
      <c r="D21" s="32">
        <v>97</v>
      </c>
      <c r="E21" s="33">
        <v>98</v>
      </c>
      <c r="F21" s="32">
        <v>96</v>
      </c>
      <c r="G21" s="27">
        <f t="shared" si="0"/>
        <v>97</v>
      </c>
      <c r="H21" s="35">
        <f t="shared" si="1"/>
        <v>7.2539464207768987</v>
      </c>
      <c r="I21" s="36">
        <v>7.2763715960458546</v>
      </c>
      <c r="J21" s="37">
        <v>7.3274369896496214</v>
      </c>
      <c r="K21" s="36">
        <v>7.1580306766352191</v>
      </c>
    </row>
    <row r="22" spans="1:11" x14ac:dyDescent="0.25">
      <c r="A22" s="24"/>
      <c r="B22" s="25" t="s">
        <v>16</v>
      </c>
      <c r="C22" s="26" t="s">
        <v>17</v>
      </c>
      <c r="D22" s="27">
        <v>1129</v>
      </c>
      <c r="E22" s="28">
        <v>1148</v>
      </c>
      <c r="F22" s="27">
        <v>1284</v>
      </c>
      <c r="G22" s="32">
        <f t="shared" si="0"/>
        <v>1187</v>
      </c>
      <c r="H22" s="37">
        <f t="shared" si="1"/>
        <v>24.691441225839764</v>
      </c>
      <c r="I22" s="34">
        <v>23.8302291416896</v>
      </c>
      <c r="J22" s="35">
        <v>23.89031266550753</v>
      </c>
      <c r="K22" s="34">
        <v>26.353781870322152</v>
      </c>
    </row>
    <row r="23" spans="1:11" x14ac:dyDescent="0.25">
      <c r="A23" s="29"/>
      <c r="B23" s="30"/>
      <c r="C23" s="31" t="s">
        <v>18</v>
      </c>
      <c r="D23" s="32">
        <v>680</v>
      </c>
      <c r="E23" s="33">
        <v>680</v>
      </c>
      <c r="F23" s="32">
        <v>680</v>
      </c>
      <c r="G23" s="27">
        <f t="shared" si="0"/>
        <v>680</v>
      </c>
      <c r="H23" s="35">
        <f t="shared" si="1"/>
        <v>10.797348757481084</v>
      </c>
      <c r="I23" s="36">
        <v>10.869144767737565</v>
      </c>
      <c r="J23" s="37">
        <v>10.798117443501233</v>
      </c>
      <c r="K23" s="36">
        <v>10.724784061204451</v>
      </c>
    </row>
    <row r="24" spans="1:11" x14ac:dyDescent="0.25">
      <c r="A24" s="24"/>
      <c r="B24" s="25"/>
      <c r="C24" s="26" t="s">
        <v>19</v>
      </c>
      <c r="D24" s="27">
        <v>959</v>
      </c>
      <c r="E24" s="28"/>
      <c r="F24" s="27"/>
      <c r="G24" s="32">
        <f t="shared" si="0"/>
        <v>959</v>
      </c>
      <c r="H24" s="37">
        <f t="shared" si="1"/>
        <v>6.5208915357467934</v>
      </c>
      <c r="I24" s="34">
        <v>6.5208915357467934</v>
      </c>
      <c r="J24" s="35"/>
      <c r="K24" s="34"/>
    </row>
    <row r="25" spans="1:11" x14ac:dyDescent="0.25">
      <c r="A25" s="29"/>
      <c r="B25" s="30"/>
      <c r="C25" s="31" t="s">
        <v>20</v>
      </c>
      <c r="D25" s="32">
        <v>830</v>
      </c>
      <c r="E25" s="33"/>
      <c r="F25" s="32"/>
      <c r="G25" s="27">
        <f t="shared" si="0"/>
        <v>830</v>
      </c>
      <c r="H25" s="35">
        <f t="shared" si="1"/>
        <v>10.672950076697363</v>
      </c>
      <c r="I25" s="36">
        <v>10.672950076697363</v>
      </c>
      <c r="J25" s="37"/>
      <c r="K25" s="36"/>
    </row>
    <row r="26" spans="1:11" x14ac:dyDescent="0.25">
      <c r="A26" s="24"/>
      <c r="B26" s="25"/>
      <c r="C26" s="26" t="s">
        <v>21</v>
      </c>
      <c r="D26" s="27">
        <v>4856</v>
      </c>
      <c r="E26" s="28">
        <v>5163</v>
      </c>
      <c r="F26" s="27">
        <v>5143</v>
      </c>
      <c r="G26" s="32">
        <f t="shared" si="0"/>
        <v>5054</v>
      </c>
      <c r="H26" s="37">
        <f t="shared" si="1"/>
        <v>4.1815897979366445</v>
      </c>
      <c r="I26" s="34">
        <v>4.068322585106003</v>
      </c>
      <c r="J26" s="35">
        <v>4.2723275058526875</v>
      </c>
      <c r="K26" s="34">
        <v>4.2041193028512422</v>
      </c>
    </row>
    <row r="27" spans="1:11" x14ac:dyDescent="0.25">
      <c r="A27" s="29"/>
      <c r="B27" s="30"/>
      <c r="C27" s="31" t="s">
        <v>22</v>
      </c>
      <c r="D27" s="32">
        <v>295</v>
      </c>
      <c r="E27" s="33">
        <v>312</v>
      </c>
      <c r="F27" s="32">
        <v>316</v>
      </c>
      <c r="G27" s="27">
        <f t="shared" si="0"/>
        <v>307.66666666666669</v>
      </c>
      <c r="H27" s="35">
        <f t="shared" si="1"/>
        <v>8.0901335600129425</v>
      </c>
      <c r="I27" s="36">
        <v>7.8871058385437243</v>
      </c>
      <c r="J27" s="37">
        <v>8.205600795943278</v>
      </c>
      <c r="K27" s="36">
        <v>8.1776940455518261</v>
      </c>
    </row>
    <row r="28" spans="1:11" x14ac:dyDescent="0.25">
      <c r="A28" s="24"/>
      <c r="B28" s="25" t="s">
        <v>23</v>
      </c>
      <c r="C28" s="26" t="s">
        <v>25</v>
      </c>
      <c r="D28" s="27">
        <v>2151</v>
      </c>
      <c r="E28" s="28">
        <v>2164</v>
      </c>
      <c r="F28" s="27">
        <v>2152</v>
      </c>
      <c r="G28" s="32">
        <f t="shared" si="0"/>
        <v>2155.6666666666665</v>
      </c>
      <c r="H28" s="37">
        <f t="shared" si="1"/>
        <v>0.67900181114065727</v>
      </c>
      <c r="I28" s="34">
        <v>0.68304850052086974</v>
      </c>
      <c r="J28" s="35">
        <v>0.68156349885548051</v>
      </c>
      <c r="K28" s="34">
        <v>0.67239343404562169</v>
      </c>
    </row>
    <row r="29" spans="1:11" x14ac:dyDescent="0.25">
      <c r="A29" s="29"/>
      <c r="B29" s="30" t="s">
        <v>26</v>
      </c>
      <c r="C29" s="31" t="s">
        <v>27</v>
      </c>
      <c r="D29" s="32"/>
      <c r="E29" s="33">
        <v>2019</v>
      </c>
      <c r="F29" s="32"/>
      <c r="G29" s="27">
        <f t="shared" si="0"/>
        <v>2019</v>
      </c>
      <c r="H29" s="35">
        <f t="shared" si="1"/>
        <v>4.9139717847479814</v>
      </c>
      <c r="I29" s="36"/>
      <c r="J29" s="37">
        <v>4.9139717847479814</v>
      </c>
      <c r="K29" s="36"/>
    </row>
    <row r="30" spans="1:11" x14ac:dyDescent="0.25">
      <c r="A30" s="24"/>
      <c r="B30" s="25"/>
      <c r="C30" s="26" t="s">
        <v>28</v>
      </c>
      <c r="D30" s="27">
        <v>1819</v>
      </c>
      <c r="E30" s="28">
        <v>1823</v>
      </c>
      <c r="F30" s="27"/>
      <c r="G30" s="32">
        <f t="shared" si="0"/>
        <v>1821</v>
      </c>
      <c r="H30" s="37">
        <f t="shared" si="1"/>
        <v>10.473724185027185</v>
      </c>
      <c r="I30" s="34">
        <v>10.509318310381248</v>
      </c>
      <c r="J30" s="35">
        <v>10.438130059673123</v>
      </c>
      <c r="K30" s="34"/>
    </row>
    <row r="31" spans="1:11" x14ac:dyDescent="0.25">
      <c r="A31" s="29"/>
      <c r="B31" s="30"/>
      <c r="C31" s="31" t="s">
        <v>29</v>
      </c>
      <c r="D31" s="32">
        <v>4625</v>
      </c>
      <c r="E31" s="33">
        <v>4805</v>
      </c>
      <c r="F31" s="32">
        <v>4820</v>
      </c>
      <c r="G31" s="27">
        <f t="shared" si="0"/>
        <v>4750</v>
      </c>
      <c r="H31" s="35">
        <f t="shared" si="1"/>
        <v>9.9570907902802066</v>
      </c>
      <c r="I31" s="36">
        <v>9.823956400580542</v>
      </c>
      <c r="J31" s="37">
        <v>10.072440446669654</v>
      </c>
      <c r="K31" s="36">
        <v>9.9748755235904252</v>
      </c>
    </row>
    <row r="32" spans="1:11" x14ac:dyDescent="0.25">
      <c r="A32" s="24"/>
      <c r="B32" s="25"/>
      <c r="C32" s="26" t="s">
        <v>30</v>
      </c>
      <c r="D32" s="27">
        <v>31</v>
      </c>
      <c r="E32" s="28">
        <v>20</v>
      </c>
      <c r="F32" s="27">
        <v>18</v>
      </c>
      <c r="G32" s="32">
        <f t="shared" si="0"/>
        <v>23</v>
      </c>
      <c r="H32" s="37">
        <f t="shared" si="1"/>
        <v>2.8951065303744539</v>
      </c>
      <c r="I32" s="34">
        <v>3.9196744899997724</v>
      </c>
      <c r="J32" s="35">
        <v>2.5145561368371161</v>
      </c>
      <c r="K32" s="34">
        <v>2.2510889642864735</v>
      </c>
    </row>
    <row r="33" spans="1:11" x14ac:dyDescent="0.25">
      <c r="A33" s="29"/>
      <c r="B33" s="30"/>
      <c r="C33" s="31" t="s">
        <v>31</v>
      </c>
      <c r="D33" s="32">
        <v>615</v>
      </c>
      <c r="E33" s="33">
        <v>746</v>
      </c>
      <c r="F33" s="32">
        <v>749</v>
      </c>
      <c r="G33" s="27">
        <f t="shared" si="0"/>
        <v>703.33333333333337</v>
      </c>
      <c r="H33" s="35">
        <f t="shared" si="1"/>
        <v>10.507560629675691</v>
      </c>
      <c r="I33" s="36">
        <v>9.356320163843618</v>
      </c>
      <c r="J33" s="37">
        <v>11.155372051845266</v>
      </c>
      <c r="K33" s="36">
        <v>11.010989673338191</v>
      </c>
    </row>
    <row r="34" spans="1:11" x14ac:dyDescent="0.25">
      <c r="A34" s="24"/>
      <c r="B34" s="25"/>
      <c r="C34" s="26" t="s">
        <v>32</v>
      </c>
      <c r="D34" s="27">
        <v>751</v>
      </c>
      <c r="E34" s="28">
        <v>772</v>
      </c>
      <c r="F34" s="27">
        <v>793</v>
      </c>
      <c r="G34" s="32">
        <f t="shared" si="0"/>
        <v>772</v>
      </c>
      <c r="H34" s="37">
        <f t="shared" si="1"/>
        <v>2.5736382585269308</v>
      </c>
      <c r="I34" s="34">
        <v>2.5358867653285326</v>
      </c>
      <c r="J34" s="35">
        <v>2.5743802479675071</v>
      </c>
      <c r="K34" s="34">
        <v>2.6106477622847519</v>
      </c>
    </row>
    <row r="35" spans="1:11" x14ac:dyDescent="0.25">
      <c r="A35" s="29" t="s">
        <v>33</v>
      </c>
      <c r="B35" s="30" t="s">
        <v>34</v>
      </c>
      <c r="C35" s="31" t="s">
        <v>35</v>
      </c>
      <c r="D35" s="32">
        <v>2141</v>
      </c>
      <c r="E35" s="33">
        <v>2181</v>
      </c>
      <c r="F35" s="32">
        <v>2181</v>
      </c>
      <c r="G35" s="27">
        <f t="shared" si="0"/>
        <v>2167.6666666666665</v>
      </c>
      <c r="H35" s="35">
        <f t="shared" si="1"/>
        <v>13.323263816028186</v>
      </c>
      <c r="I35" s="36">
        <v>13.299790445992103</v>
      </c>
      <c r="J35" s="37">
        <v>13.404050506167309</v>
      </c>
      <c r="K35" s="36">
        <v>13.265950495925146</v>
      </c>
    </row>
    <row r="36" spans="1:11" x14ac:dyDescent="0.25">
      <c r="A36" s="24"/>
      <c r="B36" s="25"/>
      <c r="C36" s="26" t="s">
        <v>101</v>
      </c>
      <c r="D36" s="27">
        <v>387</v>
      </c>
      <c r="E36" s="28">
        <v>387</v>
      </c>
      <c r="F36" s="27">
        <v>329</v>
      </c>
      <c r="G36" s="32">
        <f t="shared" si="0"/>
        <v>367.66666666666669</v>
      </c>
      <c r="H36" s="37">
        <f t="shared" si="1"/>
        <v>6.7207297943722182</v>
      </c>
      <c r="I36" s="34">
        <v>7.1621319760692259</v>
      </c>
      <c r="J36" s="35">
        <v>7.0695093523032444</v>
      </c>
      <c r="K36" s="34">
        <v>5.930548054744186</v>
      </c>
    </row>
    <row r="37" spans="1:11" x14ac:dyDescent="0.25">
      <c r="A37" s="29"/>
      <c r="B37" s="30" t="s">
        <v>36</v>
      </c>
      <c r="C37" s="31" t="s">
        <v>102</v>
      </c>
      <c r="D37" s="32"/>
      <c r="E37" s="33">
        <v>196179</v>
      </c>
      <c r="F37" s="32">
        <v>198863</v>
      </c>
      <c r="G37" s="27">
        <f t="shared" si="0"/>
        <v>197521</v>
      </c>
      <c r="H37" s="35">
        <f t="shared" si="1"/>
        <v>14.29931894404832</v>
      </c>
      <c r="I37" s="36"/>
      <c r="J37" s="37">
        <v>14.246169443631025</v>
      </c>
      <c r="K37" s="36">
        <v>14.352468444465615</v>
      </c>
    </row>
    <row r="38" spans="1:11" x14ac:dyDescent="0.25">
      <c r="A38" s="24"/>
      <c r="B38" s="25"/>
      <c r="C38" s="26" t="s">
        <v>37</v>
      </c>
      <c r="D38" s="27">
        <v>153</v>
      </c>
      <c r="E38" s="28">
        <v>160</v>
      </c>
      <c r="F38" s="27">
        <v>161</v>
      </c>
      <c r="G38" s="32">
        <f t="shared" si="0"/>
        <v>158</v>
      </c>
      <c r="H38" s="37">
        <f t="shared" si="1"/>
        <v>2.2097298708592956</v>
      </c>
      <c r="I38" s="34">
        <v>2.1560352287701345</v>
      </c>
      <c r="J38" s="35">
        <v>2.2382339886183007</v>
      </c>
      <c r="K38" s="34">
        <v>2.2349203951894521</v>
      </c>
    </row>
    <row r="39" spans="1:11" x14ac:dyDescent="0.25">
      <c r="A39" s="29"/>
      <c r="B39" s="30"/>
      <c r="C39" s="31" t="s">
        <v>38</v>
      </c>
      <c r="D39" s="32">
        <v>3656</v>
      </c>
      <c r="E39" s="33">
        <v>3656</v>
      </c>
      <c r="F39" s="32">
        <v>3686</v>
      </c>
      <c r="G39" s="27">
        <f t="shared" si="0"/>
        <v>3666</v>
      </c>
      <c r="H39" s="35">
        <f t="shared" si="1"/>
        <v>2.8812328830955161</v>
      </c>
      <c r="I39" s="36">
        <v>2.8715227771684346</v>
      </c>
      <c r="J39" s="37">
        <v>2.8730911625539028</v>
      </c>
      <c r="K39" s="36">
        <v>2.899084709564212</v>
      </c>
    </row>
    <row r="40" spans="1:11" x14ac:dyDescent="0.25">
      <c r="A40" s="24"/>
      <c r="B40" s="25"/>
      <c r="C40" s="26" t="s">
        <v>103</v>
      </c>
      <c r="D40" s="27">
        <v>39</v>
      </c>
      <c r="E40" s="28">
        <v>40</v>
      </c>
      <c r="F40" s="27">
        <v>46</v>
      </c>
      <c r="G40" s="32">
        <f t="shared" si="0"/>
        <v>41.666666666666664</v>
      </c>
      <c r="H40" s="37">
        <f t="shared" si="1"/>
        <v>7.4817256514673716</v>
      </c>
      <c r="I40" s="34">
        <v>7.1392221542877436</v>
      </c>
      <c r="J40" s="35">
        <v>7.1841273889468606</v>
      </c>
      <c r="K40" s="34">
        <v>8.1218274111675122</v>
      </c>
    </row>
    <row r="41" spans="1:11" x14ac:dyDescent="0.25">
      <c r="A41" s="29"/>
      <c r="B41" s="30"/>
      <c r="C41" s="31" t="s">
        <v>39</v>
      </c>
      <c r="D41" s="32">
        <v>442</v>
      </c>
      <c r="E41" s="33">
        <v>498</v>
      </c>
      <c r="F41" s="32">
        <v>436</v>
      </c>
      <c r="G41" s="27">
        <f t="shared" si="0"/>
        <v>458.66666666666669</v>
      </c>
      <c r="H41" s="35">
        <f t="shared" si="1"/>
        <v>16.40445544662656</v>
      </c>
      <c r="I41" s="36">
        <v>16.048164826997514</v>
      </c>
      <c r="J41" s="37">
        <v>17.808076141326037</v>
      </c>
      <c r="K41" s="36">
        <v>15.357125371556139</v>
      </c>
    </row>
    <row r="42" spans="1:11" x14ac:dyDescent="0.25">
      <c r="A42" s="24"/>
      <c r="B42" s="25"/>
      <c r="C42" s="26" t="s">
        <v>40</v>
      </c>
      <c r="D42" s="27">
        <v>2636</v>
      </c>
      <c r="E42" s="28">
        <v>2738</v>
      </c>
      <c r="F42" s="27"/>
      <c r="G42" s="32">
        <f t="shared" si="0"/>
        <v>2687</v>
      </c>
      <c r="H42" s="37">
        <f t="shared" si="1"/>
        <v>5.4982774221373942</v>
      </c>
      <c r="I42" s="34">
        <v>5.4091056835829132</v>
      </c>
      <c r="J42" s="35">
        <v>5.5874491606918752</v>
      </c>
      <c r="K42" s="34"/>
    </row>
    <row r="43" spans="1:11" x14ac:dyDescent="0.25">
      <c r="A43" s="29"/>
      <c r="B43" s="30" t="s">
        <v>41</v>
      </c>
      <c r="C43" s="31" t="s">
        <v>42</v>
      </c>
      <c r="D43" s="32">
        <v>1603</v>
      </c>
      <c r="E43" s="33">
        <v>1641</v>
      </c>
      <c r="F43" s="32">
        <v>1704</v>
      </c>
      <c r="G43" s="27">
        <f t="shared" si="0"/>
        <v>1649.3333333333333</v>
      </c>
      <c r="H43" s="35">
        <f t="shared" si="1"/>
        <v>1.7050408574254696</v>
      </c>
      <c r="I43" s="36">
        <v>1.6864198187804615</v>
      </c>
      <c r="J43" s="37">
        <v>1.6968823401018776</v>
      </c>
      <c r="K43" s="36">
        <v>1.7318204133940698</v>
      </c>
    </row>
    <row r="44" spans="1:11" x14ac:dyDescent="0.25">
      <c r="A44" s="24"/>
      <c r="B44" s="25"/>
      <c r="C44" s="26" t="s">
        <v>43</v>
      </c>
      <c r="D44" s="27">
        <v>99</v>
      </c>
      <c r="E44" s="28">
        <v>113</v>
      </c>
      <c r="F44" s="27">
        <v>115</v>
      </c>
      <c r="G44" s="32">
        <f t="shared" si="0"/>
        <v>109</v>
      </c>
      <c r="H44" s="37">
        <f t="shared" si="1"/>
        <v>2.0541621927699834</v>
      </c>
      <c r="I44" s="34">
        <v>1.9067124560132032</v>
      </c>
      <c r="J44" s="35">
        <v>2.1307632431649641</v>
      </c>
      <c r="K44" s="34">
        <v>2.1250108791317834</v>
      </c>
    </row>
    <row r="45" spans="1:11" x14ac:dyDescent="0.25">
      <c r="A45" s="29"/>
      <c r="B45" s="30" t="s">
        <v>44</v>
      </c>
      <c r="C45" s="31" t="s">
        <v>104</v>
      </c>
      <c r="D45" s="32">
        <v>220</v>
      </c>
      <c r="E45" s="33">
        <v>219</v>
      </c>
      <c r="F45" s="32"/>
      <c r="G45" s="27">
        <f t="shared" si="0"/>
        <v>219.5</v>
      </c>
      <c r="H45" s="35">
        <f t="shared" si="1"/>
        <v>7.399060693591955</v>
      </c>
      <c r="I45" s="36">
        <v>7.4221016692981392</v>
      </c>
      <c r="J45" s="37">
        <v>7.3760197178857707</v>
      </c>
      <c r="K45" s="36"/>
    </row>
    <row r="46" spans="1:11" x14ac:dyDescent="0.25">
      <c r="A46" s="24"/>
      <c r="B46" s="25"/>
      <c r="C46" s="26" t="s">
        <v>45</v>
      </c>
      <c r="D46" s="27">
        <v>473</v>
      </c>
      <c r="E46" s="28">
        <v>466</v>
      </c>
      <c r="F46" s="27">
        <v>527</v>
      </c>
      <c r="G46" s="32">
        <f t="shared" si="0"/>
        <v>488.66666666666669</v>
      </c>
      <c r="H46" s="37">
        <f t="shared" si="1"/>
        <v>5.2480887687031599</v>
      </c>
      <c r="I46" s="34">
        <v>5.139945614376721</v>
      </c>
      <c r="J46" s="35">
        <v>5.0059303086413856</v>
      </c>
      <c r="K46" s="34">
        <v>5.5983903830913739</v>
      </c>
    </row>
    <row r="47" spans="1:11" x14ac:dyDescent="0.25">
      <c r="A47" s="29"/>
      <c r="B47" s="30"/>
      <c r="C47" s="31" t="s">
        <v>46</v>
      </c>
      <c r="D47" s="32">
        <v>102</v>
      </c>
      <c r="E47" s="33">
        <v>98</v>
      </c>
      <c r="F47" s="32">
        <v>101</v>
      </c>
      <c r="G47" s="27">
        <f t="shared" si="0"/>
        <v>100.33333333333333</v>
      </c>
      <c r="H47" s="35">
        <f t="shared" si="1"/>
        <v>8.8888254440829311</v>
      </c>
      <c r="I47" s="36">
        <v>9.1355855238586567</v>
      </c>
      <c r="J47" s="37">
        <v>8.6802941379670742</v>
      </c>
      <c r="K47" s="36">
        <v>8.8505966704230588</v>
      </c>
    </row>
    <row r="48" spans="1:11" x14ac:dyDescent="0.25">
      <c r="A48" s="24"/>
      <c r="B48" s="25"/>
      <c r="C48" s="26" t="s">
        <v>47</v>
      </c>
      <c r="D48" s="27">
        <v>245</v>
      </c>
      <c r="E48" s="28">
        <v>232</v>
      </c>
      <c r="F48" s="27"/>
      <c r="G48" s="32">
        <f t="shared" si="0"/>
        <v>238.5</v>
      </c>
      <c r="H48" s="37">
        <f t="shared" si="1"/>
        <v>5.4621191023272075</v>
      </c>
      <c r="I48" s="34">
        <v>5.6009908953035348</v>
      </c>
      <c r="J48" s="35">
        <v>5.3232473093508803</v>
      </c>
      <c r="K48" s="34"/>
    </row>
    <row r="49" spans="1:11" x14ac:dyDescent="0.25">
      <c r="A49" s="29"/>
      <c r="B49" s="30"/>
      <c r="C49" s="31" t="s">
        <v>48</v>
      </c>
      <c r="D49" s="32">
        <v>633</v>
      </c>
      <c r="E49" s="33"/>
      <c r="F49" s="32"/>
      <c r="G49" s="27">
        <f t="shared" si="0"/>
        <v>633</v>
      </c>
      <c r="H49" s="35">
        <f t="shared" si="1"/>
        <v>8.3926353232894826</v>
      </c>
      <c r="I49" s="36">
        <v>8.3926353232894826</v>
      </c>
      <c r="J49" s="37"/>
      <c r="K49" s="36"/>
    </row>
    <row r="50" spans="1:11" x14ac:dyDescent="0.25">
      <c r="A50" s="24"/>
      <c r="B50" s="25"/>
      <c r="C50" s="26" t="s">
        <v>49</v>
      </c>
      <c r="D50" s="27">
        <v>9887</v>
      </c>
      <c r="E50" s="28">
        <v>9372</v>
      </c>
      <c r="F50" s="27"/>
      <c r="G50" s="32">
        <f t="shared" si="0"/>
        <v>9629.5</v>
      </c>
      <c r="H50" s="37">
        <f t="shared" si="1"/>
        <v>13.099160770391251</v>
      </c>
      <c r="I50" s="34">
        <v>13.532965123165861</v>
      </c>
      <c r="J50" s="35">
        <v>12.665356417616641</v>
      </c>
      <c r="K50" s="34"/>
    </row>
    <row r="51" spans="1:11" x14ac:dyDescent="0.25">
      <c r="A51" s="29" t="s">
        <v>50</v>
      </c>
      <c r="B51" s="30" t="s">
        <v>51</v>
      </c>
      <c r="C51" s="31" t="s">
        <v>52</v>
      </c>
      <c r="D51" s="32">
        <v>4174</v>
      </c>
      <c r="E51" s="33">
        <v>4161</v>
      </c>
      <c r="F51" s="32">
        <v>4166</v>
      </c>
      <c r="G51" s="27">
        <f t="shared" si="0"/>
        <v>4167</v>
      </c>
      <c r="H51" s="35">
        <f t="shared" si="1"/>
        <v>57.256923520843522</v>
      </c>
      <c r="I51" s="36">
        <v>56.919822143965419</v>
      </c>
      <c r="J51" s="37">
        <v>57.173627692096723</v>
      </c>
      <c r="K51" s="36">
        <v>57.677320726468416</v>
      </c>
    </row>
    <row r="52" spans="1:11" x14ac:dyDescent="0.25">
      <c r="A52" s="24"/>
      <c r="B52" s="25"/>
      <c r="C52" s="26" t="s">
        <v>53</v>
      </c>
      <c r="D52" s="27">
        <v>3048</v>
      </c>
      <c r="E52" s="28">
        <v>3055</v>
      </c>
      <c r="F52" s="27">
        <v>3054</v>
      </c>
      <c r="G52" s="32">
        <f t="shared" si="0"/>
        <v>3052.3333333333335</v>
      </c>
      <c r="H52" s="37">
        <f t="shared" si="1"/>
        <v>28.639801416390757</v>
      </c>
      <c r="I52" s="34">
        <v>28.724807952323602</v>
      </c>
      <c r="J52" s="35">
        <v>28.658399476700438</v>
      </c>
      <c r="K52" s="34">
        <v>28.536196820148238</v>
      </c>
    </row>
    <row r="53" spans="1:11" x14ac:dyDescent="0.25">
      <c r="A53" s="29"/>
      <c r="B53" s="30"/>
      <c r="C53" s="31" t="s">
        <v>54</v>
      </c>
      <c r="D53" s="32">
        <v>2871</v>
      </c>
      <c r="E53" s="33">
        <v>2767</v>
      </c>
      <c r="F53" s="32">
        <v>2807</v>
      </c>
      <c r="G53" s="27">
        <f t="shared" si="0"/>
        <v>2815</v>
      </c>
      <c r="H53" s="35">
        <f t="shared" si="1"/>
        <v>28.217971694031828</v>
      </c>
      <c r="I53" s="36">
        <v>28.720836371562989</v>
      </c>
      <c r="J53" s="37">
        <v>27.736025608962134</v>
      </c>
      <c r="K53" s="36">
        <v>28.197053101570365</v>
      </c>
    </row>
    <row r="54" spans="1:11" x14ac:dyDescent="0.25">
      <c r="A54" s="24"/>
      <c r="B54" s="25"/>
      <c r="C54" s="26" t="s">
        <v>55</v>
      </c>
      <c r="D54" s="27">
        <v>9922</v>
      </c>
      <c r="E54" s="28">
        <v>9938</v>
      </c>
      <c r="F54" s="27">
        <v>9906</v>
      </c>
      <c r="G54" s="32">
        <f t="shared" si="0"/>
        <v>9922</v>
      </c>
      <c r="H54" s="37">
        <f t="shared" si="1"/>
        <v>25.96653824085891</v>
      </c>
      <c r="I54" s="34">
        <v>25.970695987954119</v>
      </c>
      <c r="J54" s="35">
        <v>26.008269258288546</v>
      </c>
      <c r="K54" s="34">
        <v>25.920649476334063</v>
      </c>
    </row>
    <row r="55" spans="1:11" x14ac:dyDescent="0.25">
      <c r="A55" s="29"/>
      <c r="B55" s="30"/>
      <c r="C55" s="31" t="s">
        <v>56</v>
      </c>
      <c r="D55" s="32">
        <v>441</v>
      </c>
      <c r="E55" s="33"/>
      <c r="F55" s="32"/>
      <c r="G55" s="27">
        <f t="shared" si="0"/>
        <v>441</v>
      </c>
      <c r="H55" s="35">
        <f t="shared" si="1"/>
        <v>12.447331698527318</v>
      </c>
      <c r="I55" s="36">
        <v>12.447331698527318</v>
      </c>
      <c r="J55" s="37"/>
      <c r="K55" s="36"/>
    </row>
    <row r="56" spans="1:11" x14ac:dyDescent="0.25">
      <c r="A56" s="24"/>
      <c r="B56" s="25"/>
      <c r="C56" s="26" t="s">
        <v>57</v>
      </c>
      <c r="D56" s="27">
        <v>4205</v>
      </c>
      <c r="E56" s="28">
        <v>4203</v>
      </c>
      <c r="F56" s="27">
        <v>4466</v>
      </c>
      <c r="G56" s="32">
        <f t="shared" si="0"/>
        <v>4291.333333333333</v>
      </c>
      <c r="H56" s="37">
        <f t="shared" si="1"/>
        <v>19.727668553006747</v>
      </c>
      <c r="I56" s="34">
        <v>19.281091769238941</v>
      </c>
      <c r="J56" s="35">
        <v>19.319926631165131</v>
      </c>
      <c r="K56" s="34">
        <v>20.58198725861617</v>
      </c>
    </row>
    <row r="57" spans="1:11" x14ac:dyDescent="0.25">
      <c r="A57" s="29"/>
      <c r="B57" s="30"/>
      <c r="C57" s="31" t="s">
        <v>58</v>
      </c>
      <c r="D57" s="32">
        <v>28183</v>
      </c>
      <c r="E57" s="33">
        <v>29361</v>
      </c>
      <c r="F57" s="32">
        <v>30068</v>
      </c>
      <c r="G57" s="27">
        <f t="shared" si="0"/>
        <v>29204</v>
      </c>
      <c r="H57" s="35">
        <f t="shared" si="1"/>
        <v>20.402361101305544</v>
      </c>
      <c r="I57" s="36">
        <v>19.648189555593273</v>
      </c>
      <c r="J57" s="37">
        <v>20.507837649086152</v>
      </c>
      <c r="K57" s="36">
        <v>21.051056099237204</v>
      </c>
    </row>
    <row r="58" spans="1:11" x14ac:dyDescent="0.25">
      <c r="A58" s="24"/>
      <c r="B58" s="25"/>
      <c r="C58" s="26" t="s">
        <v>59</v>
      </c>
      <c r="D58" s="27">
        <v>1363</v>
      </c>
      <c r="E58" s="28">
        <v>1344</v>
      </c>
      <c r="F58" s="27">
        <v>1385</v>
      </c>
      <c r="G58" s="32">
        <f t="shared" si="0"/>
        <v>1364</v>
      </c>
      <c r="H58" s="37">
        <f t="shared" si="1"/>
        <v>25.048516854399807</v>
      </c>
      <c r="I58" s="34">
        <v>25.053981864446378</v>
      </c>
      <c r="J58" s="35">
        <v>24.679764447807717</v>
      </c>
      <c r="K58" s="34">
        <v>25.411804250945323</v>
      </c>
    </row>
    <row r="59" spans="1:11" x14ac:dyDescent="0.25">
      <c r="A59" s="29"/>
      <c r="B59" s="30" t="s">
        <v>60</v>
      </c>
      <c r="C59" s="31" t="s">
        <v>61</v>
      </c>
      <c r="D59" s="32">
        <v>817</v>
      </c>
      <c r="E59" s="33">
        <v>831</v>
      </c>
      <c r="F59" s="32">
        <v>789</v>
      </c>
      <c r="G59" s="27">
        <f t="shared" si="0"/>
        <v>812.33333333333337</v>
      </c>
      <c r="H59" s="35">
        <f t="shared" si="1"/>
        <v>14.513571295307637</v>
      </c>
      <c r="I59" s="36">
        <v>14.654085557259718</v>
      </c>
      <c r="J59" s="37">
        <v>14.845223803807237</v>
      </c>
      <c r="K59" s="36">
        <v>14.041404524855954</v>
      </c>
    </row>
    <row r="60" spans="1:11" x14ac:dyDescent="0.25">
      <c r="A60" s="24"/>
      <c r="B60" s="25"/>
      <c r="C60" s="26" t="s">
        <v>62</v>
      </c>
      <c r="D60" s="27">
        <v>221</v>
      </c>
      <c r="E60" s="28">
        <v>228</v>
      </c>
      <c r="F60" s="27">
        <v>226</v>
      </c>
      <c r="G60" s="32">
        <f t="shared" si="0"/>
        <v>225</v>
      </c>
      <c r="H60" s="37">
        <f t="shared" si="1"/>
        <v>17.430938039427314</v>
      </c>
      <c r="I60" s="34">
        <v>17.072255036315237</v>
      </c>
      <c r="J60" s="35">
        <v>17.66376557394068</v>
      </c>
      <c r="K60" s="34">
        <v>17.556793508026018</v>
      </c>
    </row>
    <row r="61" spans="1:11" x14ac:dyDescent="0.25">
      <c r="A61" s="29"/>
      <c r="B61" s="30"/>
      <c r="C61" s="31" t="s">
        <v>63</v>
      </c>
      <c r="D61" s="32">
        <v>969</v>
      </c>
      <c r="E61" s="33">
        <v>974</v>
      </c>
      <c r="F61" s="32">
        <v>986</v>
      </c>
      <c r="G61" s="27">
        <f t="shared" si="0"/>
        <v>976.33333333333337</v>
      </c>
      <c r="H61" s="35">
        <f t="shared" si="1"/>
        <v>18.053426474563949</v>
      </c>
      <c r="I61" s="36">
        <v>17.980792283067029</v>
      </c>
      <c r="J61" s="37">
        <v>18.008803235520016</v>
      </c>
      <c r="K61" s="36">
        <v>18.170683905104802</v>
      </c>
    </row>
    <row r="62" spans="1:11" x14ac:dyDescent="0.25">
      <c r="A62" s="24"/>
      <c r="B62" s="25"/>
      <c r="C62" s="26" t="s">
        <v>64</v>
      </c>
      <c r="D62" s="27"/>
      <c r="E62" s="28"/>
      <c r="F62" s="27">
        <v>43</v>
      </c>
      <c r="G62" s="32">
        <f t="shared" si="0"/>
        <v>43</v>
      </c>
      <c r="H62" s="37">
        <f t="shared" si="1"/>
        <v>13.04868982050465</v>
      </c>
      <c r="I62" s="34"/>
      <c r="J62" s="35"/>
      <c r="K62" s="34">
        <v>13.04868982050465</v>
      </c>
    </row>
    <row r="63" spans="1:11" x14ac:dyDescent="0.25">
      <c r="A63" s="29"/>
      <c r="B63" s="30"/>
      <c r="C63" s="31" t="s">
        <v>65</v>
      </c>
      <c r="D63" s="32">
        <v>139</v>
      </c>
      <c r="E63" s="33">
        <v>144</v>
      </c>
      <c r="F63" s="32"/>
      <c r="G63" s="27">
        <f t="shared" si="0"/>
        <v>141.5</v>
      </c>
      <c r="H63" s="35">
        <f t="shared" si="1"/>
        <v>3.1101081548671514</v>
      </c>
      <c r="I63" s="36">
        <v>3.0732875155543726</v>
      </c>
      <c r="J63" s="37">
        <v>3.1469287941799302</v>
      </c>
      <c r="K63" s="36"/>
    </row>
    <row r="64" spans="1:11" x14ac:dyDescent="0.25">
      <c r="A64" s="24"/>
      <c r="B64" s="25"/>
      <c r="C64" s="26" t="s">
        <v>66</v>
      </c>
      <c r="D64" s="27">
        <v>421</v>
      </c>
      <c r="E64" s="28">
        <v>435</v>
      </c>
      <c r="F64" s="27">
        <v>430</v>
      </c>
      <c r="G64" s="32">
        <f t="shared" si="0"/>
        <v>428.66666666666669</v>
      </c>
      <c r="H64" s="37">
        <f t="shared" si="1"/>
        <v>20.796481803767012</v>
      </c>
      <c r="I64" s="34">
        <v>20.304960246167497</v>
      </c>
      <c r="J64" s="35">
        <v>21.112118453059267</v>
      </c>
      <c r="K64" s="34">
        <v>20.97236671207428</v>
      </c>
    </row>
    <row r="65" spans="1:11" x14ac:dyDescent="0.25">
      <c r="A65" s="29"/>
      <c r="B65" s="30"/>
      <c r="C65" s="31" t="s">
        <v>67</v>
      </c>
      <c r="D65" s="32">
        <v>774</v>
      </c>
      <c r="E65" s="33">
        <v>769</v>
      </c>
      <c r="F65" s="32">
        <v>771</v>
      </c>
      <c r="G65" s="27">
        <f t="shared" si="0"/>
        <v>771.33333333333337</v>
      </c>
      <c r="H65" s="35">
        <f t="shared" si="1"/>
        <v>25.460823943065122</v>
      </c>
      <c r="I65" s="36">
        <v>25.427236709833835</v>
      </c>
      <c r="J65" s="37">
        <v>25.399480318045089</v>
      </c>
      <c r="K65" s="36">
        <v>25.555754801316432</v>
      </c>
    </row>
    <row r="66" spans="1:11" x14ac:dyDescent="0.25">
      <c r="A66" s="24"/>
      <c r="B66" s="25"/>
      <c r="C66" s="26" t="s">
        <v>68</v>
      </c>
      <c r="D66" s="27">
        <v>750</v>
      </c>
      <c r="E66" s="28">
        <v>750</v>
      </c>
      <c r="F66" s="27">
        <v>729</v>
      </c>
      <c r="G66" s="32">
        <f t="shared" si="0"/>
        <v>743</v>
      </c>
      <c r="H66" s="37">
        <f t="shared" si="1"/>
        <v>14.881893192462755</v>
      </c>
      <c r="I66" s="34">
        <v>15.17065776331104</v>
      </c>
      <c r="J66" s="35">
        <v>15.018397536982805</v>
      </c>
      <c r="K66" s="34">
        <v>14.45662427709442</v>
      </c>
    </row>
    <row r="67" spans="1:11" x14ac:dyDescent="0.25">
      <c r="A67" s="29"/>
      <c r="B67" s="30"/>
      <c r="C67" s="31" t="s">
        <v>69</v>
      </c>
      <c r="D67" s="32">
        <v>1949</v>
      </c>
      <c r="E67" s="33">
        <v>2027</v>
      </c>
      <c r="F67" s="32">
        <v>2080</v>
      </c>
      <c r="G67" s="27">
        <f t="shared" si="0"/>
        <v>2018.6666666666667</v>
      </c>
      <c r="H67" s="35">
        <f t="shared" si="1"/>
        <v>21.223379734214074</v>
      </c>
      <c r="I67" s="36">
        <v>20.626597727899298</v>
      </c>
      <c r="J67" s="37">
        <v>21.311463517182119</v>
      </c>
      <c r="K67" s="36">
        <v>21.732077957560804</v>
      </c>
    </row>
    <row r="68" spans="1:11" x14ac:dyDescent="0.25">
      <c r="A68" s="24"/>
      <c r="B68" s="25"/>
      <c r="C68" s="26" t="s">
        <v>177</v>
      </c>
      <c r="D68" s="27"/>
      <c r="E68" s="28">
        <v>3575</v>
      </c>
      <c r="F68" s="27">
        <v>3282</v>
      </c>
      <c r="G68" s="32">
        <f t="shared" ref="G68:G88" si="2">AVERAGE(D68:F68)</f>
        <v>3428.5</v>
      </c>
      <c r="H68" s="37">
        <f t="shared" si="1"/>
        <v>6.0414909590397219</v>
      </c>
      <c r="I68" s="34"/>
      <c r="J68" s="35">
        <v>6.3198498085483266</v>
      </c>
      <c r="K68" s="34">
        <v>5.7631321095311172</v>
      </c>
    </row>
    <row r="69" spans="1:11" x14ac:dyDescent="0.25">
      <c r="A69" s="29"/>
      <c r="B69" s="30"/>
      <c r="C69" s="31" t="s">
        <v>173</v>
      </c>
      <c r="D69" s="32"/>
      <c r="E69" s="33"/>
      <c r="F69" s="32">
        <v>132</v>
      </c>
      <c r="G69" s="27">
        <f t="shared" si="2"/>
        <v>132</v>
      </c>
      <c r="H69" s="35">
        <f t="shared" si="1"/>
        <v>7.2141988550191973</v>
      </c>
      <c r="I69" s="36"/>
      <c r="J69" s="37"/>
      <c r="K69" s="36">
        <v>7.2141988550191973</v>
      </c>
    </row>
    <row r="70" spans="1:11" x14ac:dyDescent="0.25">
      <c r="A70" s="24"/>
      <c r="B70" s="25"/>
      <c r="C70" s="26" t="s">
        <v>174</v>
      </c>
      <c r="D70" s="27">
        <v>262</v>
      </c>
      <c r="E70" s="28"/>
      <c r="F70" s="27">
        <v>259</v>
      </c>
      <c r="G70" s="32">
        <f t="shared" si="2"/>
        <v>260.5</v>
      </c>
      <c r="H70" s="37">
        <f t="shared" si="1"/>
        <v>4.9024371687683708</v>
      </c>
      <c r="I70" s="34">
        <v>4.9434894998018839</v>
      </c>
      <c r="J70" s="35"/>
      <c r="K70" s="34">
        <v>4.8613848377348576</v>
      </c>
    </row>
    <row r="71" spans="1:11" x14ac:dyDescent="0.25">
      <c r="A71" s="29"/>
      <c r="B71" s="30" t="s">
        <v>70</v>
      </c>
      <c r="C71" s="31" t="s">
        <v>71</v>
      </c>
      <c r="D71" s="32">
        <v>310</v>
      </c>
      <c r="E71" s="33">
        <v>299</v>
      </c>
      <c r="F71" s="32">
        <v>360</v>
      </c>
      <c r="G71" s="27">
        <f t="shared" si="2"/>
        <v>323</v>
      </c>
      <c r="H71" s="35">
        <f t="shared" si="1"/>
        <v>10.209902130559534</v>
      </c>
      <c r="I71" s="36">
        <v>9.8291534594022671</v>
      </c>
      <c r="J71" s="37">
        <v>9.4557922736373463</v>
      </c>
      <c r="K71" s="36">
        <v>11.344760658638988</v>
      </c>
    </row>
    <row r="72" spans="1:11" x14ac:dyDescent="0.25">
      <c r="A72" s="24"/>
      <c r="B72" s="25"/>
      <c r="C72" s="26" t="s">
        <v>72</v>
      </c>
      <c r="D72" s="27">
        <v>26</v>
      </c>
      <c r="E72" s="28">
        <v>26</v>
      </c>
      <c r="F72" s="27">
        <v>26</v>
      </c>
      <c r="G72" s="32">
        <f t="shared" si="2"/>
        <v>26</v>
      </c>
      <c r="H72" s="37">
        <f t="shared" si="1"/>
        <v>33.850293151262917</v>
      </c>
      <c r="I72" s="34">
        <v>33.284260385329318</v>
      </c>
      <c r="J72" s="35">
        <v>34.100149516040183</v>
      </c>
      <c r="K72" s="34">
        <v>34.166469552419244</v>
      </c>
    </row>
    <row r="73" spans="1:11" x14ac:dyDescent="0.25">
      <c r="A73" s="29"/>
      <c r="B73" s="30"/>
      <c r="C73" s="31" t="s">
        <v>73</v>
      </c>
      <c r="D73" s="32">
        <v>1070</v>
      </c>
      <c r="E73" s="33">
        <v>1085</v>
      </c>
      <c r="F73" s="32">
        <v>1082</v>
      </c>
      <c r="G73" s="27">
        <f t="shared" si="2"/>
        <v>1079</v>
      </c>
      <c r="H73" s="35">
        <f t="shared" si="1"/>
        <v>28.141771866640557</v>
      </c>
      <c r="I73" s="36">
        <v>27.869504042640862</v>
      </c>
      <c r="J73" s="37">
        <v>28.300046219061656</v>
      </c>
      <c r="K73" s="36">
        <v>28.255765338219163</v>
      </c>
    </row>
    <row r="74" spans="1:11" x14ac:dyDescent="0.25">
      <c r="A74" s="24"/>
      <c r="B74" s="25"/>
      <c r="C74" s="26" t="s">
        <v>74</v>
      </c>
      <c r="D74" s="27">
        <v>1924</v>
      </c>
      <c r="E74" s="28">
        <v>1932</v>
      </c>
      <c r="F74" s="27">
        <v>1912</v>
      </c>
      <c r="G74" s="32">
        <f t="shared" si="2"/>
        <v>1922.6666666666667</v>
      </c>
      <c r="H74" s="37">
        <f t="shared" si="1"/>
        <v>44.640739830804598</v>
      </c>
      <c r="I74" s="34">
        <v>44.497668960470619</v>
      </c>
      <c r="J74" s="35">
        <v>44.852814514110761</v>
      </c>
      <c r="K74" s="34">
        <v>44.571736017832421</v>
      </c>
    </row>
    <row r="75" spans="1:11" x14ac:dyDescent="0.25">
      <c r="A75" s="29"/>
      <c r="B75" s="30"/>
      <c r="C75" s="31" t="s">
        <v>75</v>
      </c>
      <c r="D75" s="32">
        <v>3647</v>
      </c>
      <c r="E75" s="33">
        <v>3806</v>
      </c>
      <c r="F75" s="32">
        <v>3905</v>
      </c>
      <c r="G75" s="27">
        <f t="shared" si="2"/>
        <v>3786</v>
      </c>
      <c r="H75" s="35">
        <f t="shared" ref="H75:H88" si="3">AVERAGE(I75:K75)</f>
        <v>34.035020113349255</v>
      </c>
      <c r="I75" s="36">
        <v>32.801022003216964</v>
      </c>
      <c r="J75" s="37">
        <v>34.212346126467565</v>
      </c>
      <c r="K75" s="36">
        <v>35.091692210363234</v>
      </c>
    </row>
    <row r="76" spans="1:11" x14ac:dyDescent="0.25">
      <c r="A76" s="24"/>
      <c r="B76" s="25"/>
      <c r="C76" s="26" t="s">
        <v>76</v>
      </c>
      <c r="D76" s="27">
        <v>8695</v>
      </c>
      <c r="E76" s="28">
        <v>11260</v>
      </c>
      <c r="F76" s="27">
        <v>11257</v>
      </c>
      <c r="G76" s="32">
        <f t="shared" si="2"/>
        <v>10404</v>
      </c>
      <c r="H76" s="37">
        <f t="shared" si="3"/>
        <v>17.089559286384755</v>
      </c>
      <c r="I76" s="34">
        <v>14.317632031291115</v>
      </c>
      <c r="J76" s="35">
        <v>18.494005536014669</v>
      </c>
      <c r="K76" s="34">
        <v>18.457040291848486</v>
      </c>
    </row>
    <row r="77" spans="1:11" x14ac:dyDescent="0.25">
      <c r="A77" s="29"/>
      <c r="B77" s="30"/>
      <c r="C77" s="31" t="s">
        <v>77</v>
      </c>
      <c r="D77" s="32">
        <v>40</v>
      </c>
      <c r="E77" s="33">
        <v>42</v>
      </c>
      <c r="F77" s="32">
        <v>42</v>
      </c>
      <c r="G77" s="27">
        <f t="shared" si="2"/>
        <v>41.333333333333336</v>
      </c>
      <c r="H77" s="35">
        <f t="shared" si="3"/>
        <v>9.6634825677278027</v>
      </c>
      <c r="I77" s="36">
        <v>9.381831145803039</v>
      </c>
      <c r="J77" s="37">
        <v>9.8184980503268164</v>
      </c>
      <c r="K77" s="36">
        <v>9.7901185070535472</v>
      </c>
    </row>
    <row r="78" spans="1:11" x14ac:dyDescent="0.25">
      <c r="A78" s="24"/>
      <c r="B78" s="25"/>
      <c r="C78" s="26" t="s">
        <v>78</v>
      </c>
      <c r="D78" s="27">
        <v>253</v>
      </c>
      <c r="E78" s="28">
        <v>263</v>
      </c>
      <c r="F78" s="27">
        <v>257</v>
      </c>
      <c r="G78" s="32">
        <f t="shared" si="2"/>
        <v>257.66666666666669</v>
      </c>
      <c r="H78" s="37">
        <f t="shared" si="3"/>
        <v>41.489662588669745</v>
      </c>
      <c r="I78" s="34">
        <v>40.764109537834898</v>
      </c>
      <c r="J78" s="35">
        <v>42.345523369737599</v>
      </c>
      <c r="K78" s="34">
        <v>41.359354858436745</v>
      </c>
    </row>
    <row r="79" spans="1:11" x14ac:dyDescent="0.25">
      <c r="A79" s="29"/>
      <c r="B79" s="30"/>
      <c r="C79" s="31" t="s">
        <v>79</v>
      </c>
      <c r="D79" s="32">
        <v>1748</v>
      </c>
      <c r="E79" s="33">
        <v>1803</v>
      </c>
      <c r="F79" s="32">
        <v>1816</v>
      </c>
      <c r="G79" s="27">
        <f t="shared" si="2"/>
        <v>1789</v>
      </c>
      <c r="H79" s="35">
        <f t="shared" si="3"/>
        <v>16.872163692670256</v>
      </c>
      <c r="I79" s="36">
        <v>16.494255460348725</v>
      </c>
      <c r="J79" s="37">
        <v>17.00333201179501</v>
      </c>
      <c r="K79" s="36">
        <v>17.118903605867033</v>
      </c>
    </row>
    <row r="80" spans="1:11" x14ac:dyDescent="0.25">
      <c r="A80" s="24"/>
      <c r="B80" s="25"/>
      <c r="C80" s="26" t="s">
        <v>80</v>
      </c>
      <c r="D80" s="27">
        <v>2455</v>
      </c>
      <c r="E80" s="28">
        <v>2933</v>
      </c>
      <c r="F80" s="27">
        <v>2869</v>
      </c>
      <c r="G80" s="32">
        <f t="shared" si="2"/>
        <v>2752.3333333333335</v>
      </c>
      <c r="H80" s="37">
        <f t="shared" si="3"/>
        <v>28.816760866367627</v>
      </c>
      <c r="I80" s="34">
        <v>25.579809892519989</v>
      </c>
      <c r="J80" s="35">
        <v>30.703833833740571</v>
      </c>
      <c r="K80" s="34">
        <v>30.166638872842309</v>
      </c>
    </row>
    <row r="81" spans="1:11" x14ac:dyDescent="0.25">
      <c r="A81" s="29"/>
      <c r="B81" s="30"/>
      <c r="C81" s="31" t="s">
        <v>81</v>
      </c>
      <c r="D81" s="32">
        <v>1016</v>
      </c>
      <c r="E81" s="33">
        <v>983</v>
      </c>
      <c r="F81" s="32">
        <v>970</v>
      </c>
      <c r="G81" s="27">
        <f t="shared" si="2"/>
        <v>989.66666666666663</v>
      </c>
      <c r="H81" s="35">
        <f t="shared" si="3"/>
        <v>47.876264141096875</v>
      </c>
      <c r="I81" s="36">
        <v>49.273697932832583</v>
      </c>
      <c r="J81" s="37">
        <v>47.540354893827349</v>
      </c>
      <c r="K81" s="36">
        <v>46.814739596630695</v>
      </c>
    </row>
    <row r="82" spans="1:11" x14ac:dyDescent="0.25">
      <c r="A82" s="24"/>
      <c r="B82" s="25"/>
      <c r="C82" s="26" t="s">
        <v>82</v>
      </c>
      <c r="D82" s="27">
        <v>4890</v>
      </c>
      <c r="E82" s="28">
        <v>5036</v>
      </c>
      <c r="F82" s="27">
        <v>5219</v>
      </c>
      <c r="G82" s="32">
        <f t="shared" si="2"/>
        <v>5048.333333333333</v>
      </c>
      <c r="H82" s="37">
        <f t="shared" si="3"/>
        <v>10.801873873195085</v>
      </c>
      <c r="I82" s="34">
        <v>10.512937394898843</v>
      </c>
      <c r="J82" s="35">
        <v>10.771146272187764</v>
      </c>
      <c r="K82" s="34">
        <v>11.121537952498651</v>
      </c>
    </row>
    <row r="83" spans="1:11" x14ac:dyDescent="0.25">
      <c r="A83" s="29"/>
      <c r="B83" s="30" t="s">
        <v>83</v>
      </c>
      <c r="C83" s="31" t="s">
        <v>84</v>
      </c>
      <c r="D83" s="32">
        <v>2357</v>
      </c>
      <c r="E83" s="33">
        <v>2370</v>
      </c>
      <c r="F83" s="32">
        <v>2389</v>
      </c>
      <c r="G83" s="27">
        <f t="shared" si="2"/>
        <v>2372</v>
      </c>
      <c r="H83" s="35">
        <f t="shared" si="3"/>
        <v>28.024382689647044</v>
      </c>
      <c r="I83" s="36">
        <v>27.950085913607314</v>
      </c>
      <c r="J83" s="37">
        <v>28.001117209132193</v>
      </c>
      <c r="K83" s="36">
        <v>28.121944946201626</v>
      </c>
    </row>
    <row r="84" spans="1:11" x14ac:dyDescent="0.25">
      <c r="A84" s="24"/>
      <c r="B84" s="25"/>
      <c r="C84" s="26" t="s">
        <v>85</v>
      </c>
      <c r="D84" s="27">
        <v>5863</v>
      </c>
      <c r="E84" s="28">
        <v>5854</v>
      </c>
      <c r="F84" s="27">
        <v>5807</v>
      </c>
      <c r="G84" s="32">
        <f t="shared" si="2"/>
        <v>5841.333333333333</v>
      </c>
      <c r="H84" s="37">
        <f t="shared" si="3"/>
        <v>9.1364749265136087</v>
      </c>
      <c r="I84" s="34">
        <v>9.2211469792006895</v>
      </c>
      <c r="J84" s="35">
        <v>9.1559486882117156</v>
      </c>
      <c r="K84" s="34">
        <v>9.0323291121284246</v>
      </c>
    </row>
    <row r="85" spans="1:11" x14ac:dyDescent="0.25">
      <c r="A85" s="29"/>
      <c r="B85" s="30"/>
      <c r="C85" s="31" t="s">
        <v>86</v>
      </c>
      <c r="D85" s="32"/>
      <c r="E85" s="33">
        <v>20382.12</v>
      </c>
      <c r="F85" s="32"/>
      <c r="G85" s="27">
        <f t="shared" si="2"/>
        <v>20382.12</v>
      </c>
      <c r="H85" s="35">
        <f t="shared" si="3"/>
        <v>24.616050983790231</v>
      </c>
      <c r="I85" s="36"/>
      <c r="J85" s="37">
        <v>24.616050983790231</v>
      </c>
      <c r="K85" s="36"/>
    </row>
    <row r="86" spans="1:11" x14ac:dyDescent="0.25">
      <c r="A86" s="24"/>
      <c r="B86" s="25"/>
      <c r="C86" s="26" t="s">
        <v>87</v>
      </c>
      <c r="D86" s="27">
        <v>63</v>
      </c>
      <c r="E86" s="28">
        <v>68</v>
      </c>
      <c r="F86" s="27">
        <v>68</v>
      </c>
      <c r="G86" s="32">
        <f t="shared" si="2"/>
        <v>66.333333333333329</v>
      </c>
      <c r="H86" s="37">
        <f t="shared" si="3"/>
        <v>180.64398797519394</v>
      </c>
      <c r="I86" s="34">
        <v>172.97237933117344</v>
      </c>
      <c r="J86" s="35">
        <v>185.22049410290631</v>
      </c>
      <c r="K86" s="34">
        <v>183.73909049150205</v>
      </c>
    </row>
    <row r="87" spans="1:11" x14ac:dyDescent="0.25">
      <c r="A87" s="29"/>
      <c r="B87" s="30"/>
      <c r="C87" s="31" t="s">
        <v>88</v>
      </c>
      <c r="D87" s="32">
        <v>21</v>
      </c>
      <c r="E87" s="33">
        <v>40</v>
      </c>
      <c r="F87" s="32"/>
      <c r="G87" s="27">
        <f t="shared" si="2"/>
        <v>30.5</v>
      </c>
      <c r="H87" s="35">
        <f t="shared" si="3"/>
        <v>99.945289516838926</v>
      </c>
      <c r="I87" s="36">
        <v>68.764530600216119</v>
      </c>
      <c r="J87" s="37">
        <v>131.12604843346173</v>
      </c>
      <c r="K87" s="36"/>
    </row>
    <row r="88" spans="1:11" x14ac:dyDescent="0.25">
      <c r="A88" s="24"/>
      <c r="B88" s="25"/>
      <c r="C88" s="26" t="s">
        <v>89</v>
      </c>
      <c r="D88" s="27">
        <v>2441</v>
      </c>
      <c r="E88" s="28">
        <v>2374</v>
      </c>
      <c r="F88" s="27">
        <v>2378</v>
      </c>
      <c r="G88" s="32">
        <f t="shared" si="2"/>
        <v>2397.6666666666665</v>
      </c>
      <c r="H88" s="37">
        <f t="shared" si="3"/>
        <v>14.346416006950813</v>
      </c>
      <c r="I88" s="34">
        <v>14.646404826629407</v>
      </c>
      <c r="J88" s="35">
        <v>14.203646304557049</v>
      </c>
      <c r="K88" s="34">
        <v>14.189196889665986</v>
      </c>
    </row>
    <row r="89" spans="1:11" x14ac:dyDescent="0.25">
      <c r="A89" s="29"/>
      <c r="B89" s="30"/>
      <c r="C89" s="31" t="s">
        <v>90</v>
      </c>
      <c r="D89" s="32"/>
      <c r="E89" s="33">
        <v>1271</v>
      </c>
      <c r="F89" s="32"/>
      <c r="G89" s="27">
        <f t="shared" ref="G89:G91" si="4">AVERAGE(D89:F89)</f>
        <v>1271</v>
      </c>
      <c r="H89" s="35">
        <f t="shared" ref="H89:H91" si="5">AVERAGE(I89:K89)</f>
        <v>15.892667103391991</v>
      </c>
      <c r="I89" s="36"/>
      <c r="J89" s="37">
        <v>15.892667103391991</v>
      </c>
      <c r="K89" s="36"/>
    </row>
    <row r="90" spans="1:11" x14ac:dyDescent="0.25">
      <c r="A90" s="24" t="s">
        <v>91</v>
      </c>
      <c r="B90" s="25" t="s">
        <v>92</v>
      </c>
      <c r="C90" s="26" t="s">
        <v>93</v>
      </c>
      <c r="D90" s="27"/>
      <c r="E90" s="28">
        <v>1082</v>
      </c>
      <c r="F90" s="27">
        <v>1074</v>
      </c>
      <c r="G90" s="32">
        <f t="shared" si="4"/>
        <v>1078</v>
      </c>
      <c r="H90" s="37">
        <f t="shared" si="5"/>
        <v>4.6475431952272652</v>
      </c>
      <c r="I90" s="34"/>
      <c r="J90" s="35">
        <v>4.6940472496201924</v>
      </c>
      <c r="K90" s="34">
        <v>4.6010391408343381</v>
      </c>
    </row>
    <row r="91" spans="1:11" x14ac:dyDescent="0.25">
      <c r="A91" s="29"/>
      <c r="B91" s="30"/>
      <c r="C91" s="31" t="s">
        <v>94</v>
      </c>
      <c r="D91" s="32">
        <v>276</v>
      </c>
      <c r="E91" s="33"/>
      <c r="F91" s="32"/>
      <c r="G91" s="27">
        <f t="shared" si="4"/>
        <v>276</v>
      </c>
      <c r="H91" s="35">
        <f t="shared" si="5"/>
        <v>6.2529409779010647</v>
      </c>
      <c r="I91" s="36">
        <v>6.2529409779010647</v>
      </c>
      <c r="J91" s="37"/>
      <c r="K91" s="36"/>
    </row>
    <row r="93" spans="1:11" x14ac:dyDescent="0.25">
      <c r="A93" s="1" t="s">
        <v>178</v>
      </c>
    </row>
  </sheetData>
  <mergeCells count="3">
    <mergeCell ref="C5:H7"/>
    <mergeCell ref="D9:F9"/>
    <mergeCell ref="D3:H3"/>
  </mergeCells>
  <conditionalFormatting sqref="D11:K91">
    <cfRule type="containsBlanks" dxfId="36" priority="1">
      <formula>LEN(TRIM(D11))=0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Prosecution Personnel</vt:lpstr>
      <vt:lpstr>Male &amp; Female Prosec. Personn.</vt:lpstr>
      <vt:lpstr>New Criminal Cases</vt:lpstr>
      <vt:lpstr>Criminal Cases Disposed of</vt:lpstr>
      <vt:lpstr>Criminal Cases Discontinued</vt:lpstr>
      <vt:lpstr>Discontinued no offender</vt:lpstr>
      <vt:lpstr>Cases concl. by penalty PP</vt:lpstr>
      <vt:lpstr>Cases concl. charged by PP</vt:lpstr>
      <vt:lpstr>Judges or Magistrates</vt:lpstr>
      <vt:lpstr>Crim. Cases Initiated</vt:lpstr>
      <vt:lpstr>Initiated in 1st instance</vt:lpstr>
      <vt:lpstr>Initiated in 2nd or higher inst</vt:lpstr>
      <vt:lpstr>Crim. Cases adjudicated</vt:lpstr>
      <vt:lpstr>Adjudicated in 1st instance</vt:lpstr>
      <vt:lpstr>Adjudicated in 2ndhigher inst</vt:lpstr>
      <vt:lpstr>Decision on the merits </vt:lpstr>
      <vt:lpstr>Withdrawal settlement lack jur.</vt:lpstr>
      <vt:lpstr>Adj. by other means</vt:lpstr>
      <vt:lpstr>Cases Pending</vt:lpstr>
      <vt:lpstr>Decisions appealed</vt:lpstr>
      <vt:lpstr>Average Duration</vt:lpstr>
      <vt:lpstr>Legal Aid</vt:lpstr>
      <vt:lpstr>Metadata Numbering</vt:lpstr>
      <vt:lpstr>Metadata_1</vt:lpstr>
      <vt:lpstr>Metadata_2</vt:lpstr>
    </vt:vector>
  </TitlesOfParts>
  <Company>UNOV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Carballo</dc:creator>
  <cp:lastModifiedBy>Michael Jandl</cp:lastModifiedBy>
  <dcterms:created xsi:type="dcterms:W3CDTF">2015-03-06T15:07:22Z</dcterms:created>
  <dcterms:modified xsi:type="dcterms:W3CDTF">2015-04-20T13:07:22Z</dcterms:modified>
</cp:coreProperties>
</file>