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43F04592-5AFA-444F-9748-CEE24D000CEB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  <c r="C5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</calcChain>
</file>

<file path=xl/sharedStrings.xml><?xml version="1.0" encoding="utf-8"?>
<sst xmlns="http://schemas.openxmlformats.org/spreadsheetml/2006/main" count="1001" uniqueCount="227">
  <si>
    <t>品牌</t>
    <phoneticPr fontId="1" type="noConversion"/>
  </si>
  <si>
    <t>位置</t>
    <phoneticPr fontId="1" type="noConversion"/>
  </si>
  <si>
    <t>编号</t>
    <phoneticPr fontId="1" type="noConversion"/>
  </si>
  <si>
    <t>状态</t>
    <phoneticPr fontId="1" type="noConversion"/>
  </si>
  <si>
    <t>投放地</t>
    <phoneticPr fontId="1" type="noConversion"/>
  </si>
  <si>
    <t>洛克菲勒</t>
  </si>
  <si>
    <t>省一中</t>
  </si>
  <si>
    <t>{1E03C84-5ABBB45440553E-4FC678A}</t>
  </si>
  <si>
    <t>sparing</t>
  </si>
  <si>
    <t>市人民政府</t>
  </si>
  <si>
    <t>{44FACD8-32868D01890047-4C3DD23}</t>
  </si>
  <si>
    <t>unknown</t>
  </si>
  <si>
    <t>美利达</t>
  </si>
  <si>
    <t>北苑小区</t>
  </si>
  <si>
    <t>{5E97DA5-4E68D943892804-230D931}</t>
  </si>
  <si>
    <t>万达广场</t>
  </si>
  <si>
    <t>省体育馆</t>
  </si>
  <si>
    <t>{C09632-E1C59C224A516-F9AEF}</t>
  </si>
  <si>
    <t>maintaining</t>
  </si>
  <si>
    <t>省博物馆</t>
  </si>
  <si>
    <t>市人民医院</t>
  </si>
  <si>
    <t>{283BD2-3FFC5FF646313-35BF7D0}</t>
  </si>
  <si>
    <t>电影院</t>
  </si>
  <si>
    <t>永久</t>
  </si>
  <si>
    <t>{53E8B48-3AEA1051C86E72-3C729D5}</t>
  </si>
  <si>
    <t>凤凰</t>
  </si>
  <si>
    <t>{14EE712-133E2DA4B04E01-3C857B3}</t>
  </si>
  <si>
    <t>省图书馆</t>
  </si>
  <si>
    <t>{2B9634B-184416A420606B-1344FAF}</t>
  </si>
  <si>
    <t>riding</t>
  </si>
  <si>
    <t>人民广场</t>
  </si>
  <si>
    <t>{3ACE9C2-420325C2AD4E07-3991342}</t>
  </si>
  <si>
    <t>{5C68592-27970B03534BB2-337F82C}</t>
  </si>
  <si>
    <t>locking</t>
  </si>
  <si>
    <t>{197155A-1679D6D457119D-5C55BD8}</t>
  </si>
  <si>
    <t>damaged</t>
  </si>
  <si>
    <t>{5573004-51F62AE10FD0A1-58E56CC}</t>
  </si>
  <si>
    <t>{2BD6F22-313FF657CC2A0-27583F1}</t>
  </si>
  <si>
    <t>{2F8D6E3-3A766D44556769-463BB74}</t>
  </si>
  <si>
    <t>捷安特</t>
  </si>
  <si>
    <t>{B44CBD-18246DD3408C8A-119EC81}</t>
  </si>
  <si>
    <t>{1C794FB-23E5D96117213C-3B5C745}</t>
  </si>
  <si>
    <t>unlocking</t>
  </si>
  <si>
    <t>{1360BAD-50CA55504C2E3-50B90BF}</t>
  </si>
  <si>
    <t>{175F4FF-467D38F1AD6E2A-34A388C}</t>
  </si>
  <si>
    <t>{5A56468-5EE29C91E8C6B8-8D742D}</t>
  </si>
  <si>
    <t>{55CB4D3-2FAF7114637CBF-877953}</t>
  </si>
  <si>
    <t>{44B1FC2-33625B6377499B-DAC5F3}</t>
  </si>
  <si>
    <t>{35A9E05-189A04569851E-4763B34}</t>
  </si>
  <si>
    <t>{532FB9F-4F818D15CB0471-958FFF}</t>
  </si>
  <si>
    <t>{469A4FD-37BF7FD519373E-257911A}</t>
  </si>
  <si>
    <t>{23B45BD-45FD9DD104AB85-E20A15}</t>
  </si>
  <si>
    <t>{3731AF4-37FF6AB3B3EC4E-54A63D8}</t>
  </si>
  <si>
    <t>{12B39DC-53555DB1734AD0-16B3A6}</t>
  </si>
  <si>
    <t>{5920044-25678062A5CB0E-1962724}</t>
  </si>
  <si>
    <t>{565C5CC-448861F4566F99-1E7A312}</t>
  </si>
  <si>
    <t>{33EA45-51ABBF93E45CA2-2498824}</t>
  </si>
  <si>
    <t>{22709FD-294A3682AC6A1B-5395574}</t>
  </si>
  <si>
    <t>{59438A7-120EF2A241752E-22E7161}</t>
  </si>
  <si>
    <t>{30060EA-31015DB3830C34-EF84B9}</t>
  </si>
  <si>
    <t>{568879-5090B73182AB61-331E26A}</t>
  </si>
  <si>
    <t>{448434E-4A5939C14ED76A-48C62CB}</t>
  </si>
  <si>
    <t>{4A9C98F-5BE11C747E9385-49850E9}</t>
  </si>
  <si>
    <t>{1749CE8-293A9E812152CA-3006633}</t>
  </si>
  <si>
    <t>{3AC46B9-2A316C82A62062-1165AAE}</t>
  </si>
  <si>
    <t>{53A3E6C-3E358624C8DC33-493376C}</t>
  </si>
  <si>
    <t>{21E80F5-9DAA9A1AA3BE2-3D6DBD4}</t>
  </si>
  <si>
    <t>{6ED2B5-104BCEB119F52A-5A33E57}</t>
  </si>
  <si>
    <t>{234F958-2AF4768346724E-1DD3FC0}</t>
  </si>
  <si>
    <t>{22D446C-4B4333A26F888A-5094F75}</t>
  </si>
  <si>
    <t>{20C42AA-5E0EA935B88DC2-6A8B91}</t>
  </si>
  <si>
    <t>{10F38E6-45CC1F8577AF8A-56E3E84}</t>
  </si>
  <si>
    <t>{499A790-2F982C21ACEE38-19C57A8}</t>
  </si>
  <si>
    <t>{1BBF22E-151442E3AC5E21-54E61F2}</t>
  </si>
  <si>
    <t>{27E8905-F74B7024AB9FF-2D48E48}</t>
  </si>
  <si>
    <t>{39D8178-3411F392AA7347-5DD3F49}</t>
  </si>
  <si>
    <t>{37B8913-2DB17395125D03-37CD20D}</t>
  </si>
  <si>
    <t>{14DD8B8-35327C766307F-3BD3306}</t>
  </si>
  <si>
    <t>{4F3567E-4B91BA94AF27C3-32D6629}</t>
  </si>
  <si>
    <t>{4187622-5A100FE401CB42-FCEA12}</t>
  </si>
  <si>
    <t>{4EF1E4C-3E7BBD7C619E4-23D3B6D}</t>
  </si>
  <si>
    <t>{87F397-1553D5054E36F3-6A76A8}</t>
  </si>
  <si>
    <t>{2BFA4E2-16337474904DBC-49E9A92}</t>
  </si>
  <si>
    <t>{206C442-5B19F9B352B0EE-4BCF048}</t>
  </si>
  <si>
    <t>{3BDB36D-3DE28634267FBC-4D86CC4}</t>
  </si>
  <si>
    <t>{217323E-24B38CB56010D9-1A823AC}</t>
  </si>
  <si>
    <t>{5CED184-108519347F9852-BCFAAA}</t>
  </si>
  <si>
    <t>{18A5D4-21857BA1F64D00-53D1B7C}</t>
  </si>
  <si>
    <t>{3BB6657-1FB94922BDB41-1003C6D}</t>
  </si>
  <si>
    <t>{2D64953-14769533F561AC-29CA3DB}</t>
  </si>
  <si>
    <t>{390C79-3409D92F19BF9-36B42C5}</t>
  </si>
  <si>
    <t>{20190AF-24F6AFE3FEE640-4785EEE}</t>
  </si>
  <si>
    <t>{FE944A-43D60823378723-4653F57}</t>
  </si>
  <si>
    <t>{64BCC3-30C8A825079658-44C9F38}</t>
  </si>
  <si>
    <t>{227CE73-53F8760412CBDA-536A66B}</t>
  </si>
  <si>
    <t>{1F4D0F5-206814A4AC5E19-538CB56}</t>
  </si>
  <si>
    <t>{4048E4A-12D7A6F2C568EC-1F9B03C}</t>
  </si>
  <si>
    <t>{E8FB90-4348FCA1C39AB6-3E1D77}</t>
  </si>
  <si>
    <t>{42DED51-214B994BDFE24-565244}</t>
  </si>
  <si>
    <t>{11F518A-44FAF4A10A9505-13CDB03}</t>
  </si>
  <si>
    <t>{1D6DFE7-11BB17647AC96A-28A7365}</t>
  </si>
  <si>
    <t>{11FFB11-24B32EF4BA8016-5CE0E7F}</t>
  </si>
  <si>
    <t>{2316D6-11C0D3D42B97FB-A11B0B}</t>
  </si>
  <si>
    <t>{5DBC8DC-14E51B2556F3A3-13BCB13}</t>
  </si>
  <si>
    <t>{322FD7-1047A31D38278-3223F6E}</t>
  </si>
  <si>
    <t>{1EFC96B-3F23A4959FD965-3A1F3C2}</t>
  </si>
  <si>
    <t>{43ACE22-10BCFFD20075BD-BC950F}</t>
  </si>
  <si>
    <t>{3E9062D-37D3F159BDDB3-1FD1E4F}</t>
  </si>
  <si>
    <t>{1C24C14-2F023F54A450C4-16A3114}</t>
  </si>
  <si>
    <t>{510ED57-486B08E1103D04-4350F0A}</t>
  </si>
  <si>
    <t>{5CB5098-472D0422888F9E-2D4335E}</t>
  </si>
  <si>
    <t>{32166B0-E4D65D366536-4612E8E}</t>
  </si>
  <si>
    <t>{10EB9D-1027D8643AF7FA-25A1836}</t>
  </si>
  <si>
    <t>{25B5FBA-481C1A1174C878-1496233}</t>
  </si>
  <si>
    <t>{374D9EC-3328F2524AF37B-4C27EF8}</t>
  </si>
  <si>
    <t>{5D884F9-234BFC3215BFAE-256AA19}</t>
  </si>
  <si>
    <t>{3221C0A-36FF9FB2CBC778-34ACEA6}</t>
  </si>
  <si>
    <t>{9B0209-584F3B02397A3B-787D0B}</t>
  </si>
  <si>
    <t>{2061E57-1BDCED13C7512D-38393F8}</t>
  </si>
  <si>
    <t>{4B3F25E-7900103ABBBDE-ED4832}</t>
  </si>
  <si>
    <t>{53A1E14-19615ABFC0BB0-586BA27}</t>
  </si>
  <si>
    <t>{514A366-271C22FDA57BE-31F030A}</t>
  </si>
  <si>
    <t>{1D03915-55F58427BD2DB-4E5AADF}</t>
  </si>
  <si>
    <t>{2165473-1568D025A6D677-27D40C8}</t>
  </si>
  <si>
    <t>{32EBC15-4AA1A191E8C13A-3EA5511}</t>
  </si>
  <si>
    <t>{5EF0B76-393227136444DF-4E2EA16}</t>
  </si>
  <si>
    <t>{109781E-12539D8120D580-55C1462}</t>
  </si>
  <si>
    <t>{98594B-32B1A4621473FD-445CC81}</t>
  </si>
  <si>
    <t>{E4810F-41A1E151B36987-4B519E7}</t>
  </si>
  <si>
    <t>{49CD7A1-1C84B30C94418-59845EE}</t>
  </si>
  <si>
    <t>{53611EF-5B639F042576FD-55A9D83}</t>
  </si>
  <si>
    <t>{5A8D6FC-4752983CCA59C-35EA8AF}</t>
  </si>
  <si>
    <t>{376B518-2575726219350F-70C3D}</t>
  </si>
  <si>
    <t>{3F20AC8-2681E5837B5484-464B8E3}</t>
  </si>
  <si>
    <t>{50E042E-4934FA33575BCC-5B2B64E}</t>
  </si>
  <si>
    <t>{2C27BC7-4DB4D7F2EB445B-5A0ED8}</t>
  </si>
  <si>
    <t>{49F8C53-38F57342F6930D-13D7B8B}</t>
  </si>
  <si>
    <t>{5645B90-48C641E4CA6DBB-4A89F7B}</t>
  </si>
  <si>
    <t>{3959F61-11ED0B55C5599E-9EC0D3}</t>
  </si>
  <si>
    <t>{4C88F45-1CA8D412A8D91A-51EBED8}</t>
  </si>
  <si>
    <t>{CE4D27-244F5CF4C42F05-577E979}</t>
  </si>
  <si>
    <t>{4BFEF0C-23A78324BD84D3-52E8745}</t>
  </si>
  <si>
    <t>{5366122-19A798E1353A37-16CCDEB}</t>
  </si>
  <si>
    <t>{E7B020-2530FB82F28E38-4063934}</t>
  </si>
  <si>
    <t>{584C81D-25EF1DF3BCD3C-7EB141}</t>
  </si>
  <si>
    <t>{25D1A2F-B268711847077-33F537E}</t>
  </si>
  <si>
    <t>{5AAEDFA-85D557126011E-2CD86FE}</t>
  </si>
  <si>
    <t>{29461A6-29BF5013F8A18F-162F0D7}</t>
  </si>
  <si>
    <t>{67C17F-58C4E6E1FDACB8-21E69C2}</t>
  </si>
  <si>
    <t>{4F0BC6D-597C6E417103B7-11A3F65}</t>
  </si>
  <si>
    <t>{9A22B2-2E57C84E8B45-3B0A825}</t>
  </si>
  <si>
    <t>{149B5AC-88E993394A87B-1160330}</t>
  </si>
  <si>
    <t>{5043A1D-1AF8AEC11DFCD-28F2629}</t>
  </si>
  <si>
    <t>{5CCB3E6-1CF4215CC85B3-4F6EA0D}</t>
  </si>
  <si>
    <t>{259FDF7-46A815D58035F-56C3C39}</t>
  </si>
  <si>
    <t>{1EF0C4A-459E3EB4472DD3-4D33E59}</t>
  </si>
  <si>
    <t>{164243B-22865D344176D1-25749A7}</t>
  </si>
  <si>
    <t>{31F1955-5DED572F1D875-22AB377}</t>
  </si>
  <si>
    <t>{3214B4C-3980ADD169655E-557AD1C}</t>
  </si>
  <si>
    <t>{4ADF380-3C3C95445DC521-12B5DE2}</t>
  </si>
  <si>
    <t>{49DC95D-1691355561C09E-2906649}</t>
  </si>
  <si>
    <t>{51C2FD0-458B22D533C54C-406FBC}</t>
  </si>
  <si>
    <t>{490836E-85F965BEAFCF-348A4DB}</t>
  </si>
  <si>
    <t>{79FC5-3A209C634EEE6C-436564C}</t>
  </si>
  <si>
    <t>{55B73D0-C770E169D57-4DA5457}</t>
  </si>
  <si>
    <t>{3DB0BBA-19AE9821A318-4F93B68}</t>
  </si>
  <si>
    <t>{467F918-4F26E035930820-3095AF}</t>
  </si>
  <si>
    <t>{482D830-3811439251F5A2-2C8B3C6}</t>
  </si>
  <si>
    <t>{28FD21E-F3EB0B14748DF-348198A}</t>
  </si>
  <si>
    <t>{2A319E8-4334B4F4122546-159CC6E}</t>
  </si>
  <si>
    <t>{150706E-F2623A3932600-1A16C47}</t>
  </si>
  <si>
    <t>{3CC932B-37B90C42ADC4D2-11A79AE}</t>
  </si>
  <si>
    <t>{2A4C67B-A25AA6334F6CA-B03691}</t>
  </si>
  <si>
    <t>{1AEDCD6-170D9571C25F93-E395C8}</t>
  </si>
  <si>
    <t>{26F32A5-5C5AA8934E2A26-4B13C7B}</t>
  </si>
  <si>
    <t>{5846329-3A0D48A5F43D94-4591F25}</t>
  </si>
  <si>
    <t>{5A67A1B-141C10027E0164-29CA475}</t>
  </si>
  <si>
    <t>{5715502-13671B85DAFDA5-3D3CB11}</t>
  </si>
  <si>
    <t>{36E7D70-544EABE477B974-441D9DD}</t>
  </si>
  <si>
    <t>{41182D8-43DEE2A3D39D0F-4CFF763}</t>
  </si>
  <si>
    <t>{320EA3A-3DAC74E4608147-E95DD6}</t>
  </si>
  <si>
    <t>{54919C5-579CC1B5C0645-33D5017}</t>
  </si>
  <si>
    <t>{7869E4-4177768201FB70-4EE84C5}</t>
  </si>
  <si>
    <t>{5EC99BE-201C05164900D-87B12}</t>
  </si>
  <si>
    <t>{A68C02-26B6D331FC277F-1087129}</t>
  </si>
  <si>
    <t>{5EEFBB3-5BD035C4D480C-3E3D6F}</t>
  </si>
  <si>
    <t>{4D466C-4F480E4434F6F3-5A09BED}</t>
  </si>
  <si>
    <t>{55A1264-58098342EA1435-E603C8}</t>
  </si>
  <si>
    <t>{4E8340-F95EAB5812DDA-4B6386C}</t>
  </si>
  <si>
    <t>{49E26F0-E7DCEB4DAC0EB-3A7D59F}</t>
  </si>
  <si>
    <t>{59A1B16-356AA8A4E5246B-307865C}</t>
  </si>
  <si>
    <t>{18729F6-23BACF2864399-25CDB5E}</t>
  </si>
  <si>
    <t>{AACC2C-4C84E6327DBAE0-59DD666}</t>
  </si>
  <si>
    <t>{4EEA6D4-23868D53BE17B3-1CD5CAB}</t>
  </si>
  <si>
    <t>{5AEFDDA-5E79A1E347F4ED-49B8FA6}</t>
  </si>
  <si>
    <t>{2EF1BCA-166E4A05ECA047-3B079A0}</t>
  </si>
  <si>
    <t>{CC4C66-A72A5E12FB18E-A6B76}</t>
  </si>
  <si>
    <t>{53CD82B-4A6A18C18291CD-1881B2B}</t>
  </si>
  <si>
    <t>{13CE755-11F59964114D00-5CCE4C8}</t>
  </si>
  <si>
    <t>{2A1A6BD-5C099DF4A50029-10D396}</t>
  </si>
  <si>
    <t>{1AD0672-4E0F257402E70D-A0714C}</t>
  </si>
  <si>
    <t>{38DD13F-5E564611F7A1E3-1DED2B9}</t>
  </si>
  <si>
    <t>{4BBF5FA-55A143311CE26B-2E486E2}</t>
  </si>
  <si>
    <t>{9CA5DA-31B95FE4162706-131B995}</t>
  </si>
  <si>
    <t>{4F49A79-3E7A2B33E5493A-5DDA1F9}</t>
  </si>
  <si>
    <t>{4DEFE39-80611C43DE8CF-440B405}</t>
  </si>
  <si>
    <t>{2B529BE-2CC613E5E51CD9-5480F27}</t>
  </si>
  <si>
    <t>{505511D-45B97CD1304DAD-51A452D}</t>
  </si>
  <si>
    <t>{707A8D-33513FF42D00D1-2E6064B}</t>
  </si>
  <si>
    <t>{4160E6-68877B2608D16-299D02E}</t>
  </si>
  <si>
    <t>{22E96C7-15C343B47D741C-58A55C0}</t>
  </si>
  <si>
    <t>{42FF86D-53AE02428BF670-5F1A9C9}</t>
  </si>
  <si>
    <t>{281165E-142598A3798438-26403A}</t>
  </si>
  <si>
    <t>{96DF38-8E348B344FCBB-6F36CF}</t>
  </si>
  <si>
    <t>{52A00FD-2628D851FEFE8A-41BEBDC}</t>
  </si>
  <si>
    <t>{5BC80ED-2F00E4068F995-3C20D9C}</t>
  </si>
  <si>
    <t>{17512B0-2CB1EF1134CAA3-52F96C7}</t>
  </si>
  <si>
    <t>{5EE9923-1DA91FA3CA80C1-13B9922}</t>
  </si>
  <si>
    <t>{505194D-16EB82C5E3C6F6-58FE707}</t>
  </si>
  <si>
    <t>{17AA227-48D96E95E25147-A409E4}</t>
  </si>
  <si>
    <t>{1729D68-7433534A9040E-37E2E18}</t>
  </si>
  <si>
    <t>{F437D2-1ED9645176C973-205184F}</t>
  </si>
  <si>
    <t>{107D0FB-E855ED19063F7-3A8ECD3}</t>
  </si>
  <si>
    <t>{24D4897-35A0288CBBC31-1806084}</t>
  </si>
  <si>
    <t>{1BB6AFB-A6913528A2D55-1202CE}</t>
  </si>
  <si>
    <t>{453A031-220F20D50A89FE-19ED99D}</t>
  </si>
  <si>
    <t>开锁失败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</si>
</sst>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"/>
  <sheetViews>
    <sheetView tabSelected="1" topLeftCell="G7" workbookViewId="0">
      <selection activeCell="M4" sqref="M4"/>
    </sheetView>
  </sheetViews>
  <sheetFormatPr defaultRowHeight="14.25" x14ac:dyDescent="0.2"/>
  <cols>
    <col min="1" max="2" width="9" style="1"/>
    <col min="3" max="3" width="33.25" style="1" bestFit="1" customWidth="1"/>
    <col min="4" max="4" width="18.625" style="1" customWidth="1"/>
    <col min="5" max="5" width="11" style="1" bestFit="1" customWidth="1"/>
    <col min="6" max="6" width="9" style="1" bestFit="1" customWidth="1"/>
    <col min="7" max="7" width="9" style="1"/>
    <col min="8" max="8" width="11" style="1" bestFit="1" customWidth="1"/>
    <col min="9" max="9" width="37" style="1" bestFit="1" customWidth="1"/>
    <col min="10" max="10" width="11.125" style="1" bestFit="1" customWidth="1"/>
    <col min="11" max="11" width="11" style="1" bestFit="1" customWidth="1"/>
    <col min="12" max="16384" width="9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226</v>
      </c>
    </row>
    <row r="2" spans="1:12" x14ac:dyDescent="0.2">
      <c r="A2" s="1" t="str">
        <f ca="1">CHOOSE(RANDBETWEEN(1,5),"捷安特","永久","美利达","凤凰","洛克菲勒")</f>
        <v>凤凰</v>
      </c>
      <c r="B2" s="1" t="str">
        <f ca="1">CHOOSE(RANDBETWEEN(1, 10),"省图书馆","人民广场","省一中","万达广场","市人民医院","电影院","省博物馆","省体育馆","市人民政府","北苑小区")</f>
        <v>市人民医院</v>
      </c>
      <c r="C2" s="1" t="str">
        <f ca="1">"{"&amp; DEC2HEX(RANDBETWEEN(100000, 99999999)) &amp; "-" &amp;  DEC2HEX(RANDBETWEEN(100000, 99999999)) &amp; DEC2HEX(RANDBETWEEN(100000, 99999999)) &amp; "-" &amp;  DEC2HEX(RANDBETWEEN(100000, 99999999)) &amp;"}"</f>
        <v>{21AD206-130892C223F5D5-3FEC7CF}</v>
      </c>
      <c r="D2" s="1" t="str">
        <f ca="1">CHOOSE(RANDBETWEEN(1,7), "unknown", "sparing", "unlocking", "riding", "locking","damaged","maintaining")</f>
        <v>sparing</v>
      </c>
      <c r="E2" s="1" t="str">
        <f ca="1">CHOOSE(RANDBETWEEN(1, 10),"省图书馆","人民广场","省一中","万达广场","市人民医院","电影院","省博物馆","省体育馆","市人民政府","北苑小区")</f>
        <v>市人民医院</v>
      </c>
      <c r="F2" s="1">
        <f ca="1">IF(RAND()&lt;0.75, 0, RANDBETWEEN(1,10))</f>
        <v>0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>
        <v>0</v>
      </c>
    </row>
    <row r="3" spans="1:12" x14ac:dyDescent="0.2">
      <c r="A3" s="1" t="str">
        <f t="shared" ref="A3:A66" ca="1" si="0">CHOOSE(RANDBETWEEN(1,5),"捷安特","永久","美利达","凤凰","洛克菲勒")</f>
        <v>美利达</v>
      </c>
      <c r="B3" s="1" t="str">
        <f t="shared" ref="B3:B66" ca="1" si="1">CHOOSE(RANDBETWEEN(1, 10),"省图书馆","人民广场","省一中","万达广场","市人民医院","电影院","省博物馆","省体育馆","市人民政府","北苑小区")</f>
        <v>省体育馆</v>
      </c>
      <c r="C3" s="1" t="str">
        <f t="shared" ref="C3:C66" ca="1" si="2">"{"&amp; DEC2HEX(RANDBETWEEN(100000, 99999999)) &amp; "-" &amp;  DEC2HEX(RANDBETWEEN(100000, 99999999)) &amp; DEC2HEX(RANDBETWEEN(100000, 99999999)) &amp; "-" &amp;  DEC2HEX(RANDBETWEEN(100000, 99999999)) &amp;"}"</f>
        <v>{261E604-23B65C02787E97-370E270}</v>
      </c>
      <c r="D3" s="1" t="str">
        <f t="shared" ref="D3:D66" ca="1" si="3">CHOOSE(RANDBETWEEN(1,7), "unknown", "sparing", "unlocking", "riding", "locking","damaged","maintaining")</f>
        <v>maintaining</v>
      </c>
      <c r="E3" s="1" t="str">
        <f t="shared" ref="E3:E66" ca="1" si="4">CHOOSE(RANDBETWEEN(1, 10),"省图书馆","人民广场","省一中","万达广场","市人民医院","电影院","省博物馆","省体育馆","市人民政府","北苑小区")</f>
        <v>省博物馆</v>
      </c>
      <c r="F3" s="1">
        <f t="shared" ref="F3:F66" ca="1" si="5">IF(RAND()&lt;0.75, 0, RANDBETWEEN(1,10))</f>
        <v>8</v>
      </c>
      <c r="G3" s="1" t="s">
        <v>5</v>
      </c>
      <c r="H3" s="1" t="s">
        <v>9</v>
      </c>
      <c r="I3" s="1" t="s">
        <v>10</v>
      </c>
      <c r="J3" s="1" t="s">
        <v>11</v>
      </c>
      <c r="K3" s="1" t="s">
        <v>9</v>
      </c>
      <c r="L3" s="1">
        <v>0</v>
      </c>
    </row>
    <row r="4" spans="1:12" x14ac:dyDescent="0.2">
      <c r="A4" s="1" t="str">
        <f t="shared" ca="1" si="0"/>
        <v>凤凰</v>
      </c>
      <c r="B4" s="1" t="str">
        <f t="shared" ca="1" si="1"/>
        <v>万达广场</v>
      </c>
      <c r="C4" s="1" t="str">
        <f t="shared" ca="1" si="2"/>
        <v>{1577681-1347EE2704FA4-4B12372}</v>
      </c>
      <c r="D4" s="1" t="str">
        <f t="shared" ca="1" si="3"/>
        <v>damaged</v>
      </c>
      <c r="E4" s="1" t="str">
        <f t="shared" ca="1" si="4"/>
        <v>北苑小区</v>
      </c>
      <c r="F4" s="1">
        <f t="shared" ca="1" si="5"/>
        <v>5</v>
      </c>
      <c r="G4" s="1" t="s">
        <v>12</v>
      </c>
      <c r="H4" s="1" t="s">
        <v>13</v>
      </c>
      <c r="I4" s="1" t="s">
        <v>14</v>
      </c>
      <c r="J4" s="1" t="s">
        <v>11</v>
      </c>
      <c r="K4" s="1" t="s">
        <v>15</v>
      </c>
      <c r="L4" s="1">
        <v>0</v>
      </c>
    </row>
    <row r="5" spans="1:12" x14ac:dyDescent="0.2">
      <c r="A5" s="1" t="str">
        <f t="shared" ca="1" si="0"/>
        <v>永久</v>
      </c>
      <c r="B5" s="1" t="str">
        <f t="shared" ca="1" si="1"/>
        <v>市人民政府</v>
      </c>
      <c r="C5" s="1" t="str">
        <f t="shared" ca="1" si="2"/>
        <v>{715D9F-1AC6032A1DF4B-3E29174}</v>
      </c>
      <c r="D5" s="1" t="str">
        <f t="shared" ca="1" si="3"/>
        <v>locking</v>
      </c>
      <c r="E5" s="1" t="str">
        <f t="shared" ca="1" si="4"/>
        <v>省博物馆</v>
      </c>
      <c r="F5" s="1">
        <f t="shared" ca="1" si="5"/>
        <v>0</v>
      </c>
      <c r="G5" s="1" t="s">
        <v>12</v>
      </c>
      <c r="H5" s="1" t="s">
        <v>16</v>
      </c>
      <c r="I5" s="1" t="s">
        <v>17</v>
      </c>
      <c r="J5" s="1" t="s">
        <v>18</v>
      </c>
      <c r="K5" s="1" t="s">
        <v>19</v>
      </c>
      <c r="L5" s="1">
        <v>0</v>
      </c>
    </row>
    <row r="6" spans="1:12" x14ac:dyDescent="0.2">
      <c r="A6" s="1" t="str">
        <f t="shared" ca="1" si="0"/>
        <v>捷安特</v>
      </c>
      <c r="B6" s="1" t="str">
        <f t="shared" ca="1" si="1"/>
        <v>北苑小区</v>
      </c>
      <c r="C6" s="1" t="str">
        <f t="shared" ca="1" si="2"/>
        <v>{38F40D4-3F0EEEE2D0EEF4-36400E3}</v>
      </c>
      <c r="D6" s="1" t="str">
        <f t="shared" ca="1" si="3"/>
        <v>maintaining</v>
      </c>
      <c r="E6" s="1" t="str">
        <f t="shared" ca="1" si="4"/>
        <v>省博物馆</v>
      </c>
      <c r="F6" s="1">
        <f t="shared" ca="1" si="5"/>
        <v>0</v>
      </c>
      <c r="G6" s="1" t="s">
        <v>12</v>
      </c>
      <c r="H6" s="1" t="s">
        <v>20</v>
      </c>
      <c r="I6" s="1" t="s">
        <v>21</v>
      </c>
      <c r="J6" s="1" t="s">
        <v>11</v>
      </c>
      <c r="K6" s="1" t="s">
        <v>22</v>
      </c>
      <c r="L6" s="1">
        <v>0</v>
      </c>
    </row>
    <row r="7" spans="1:12" x14ac:dyDescent="0.2">
      <c r="A7" s="1" t="str">
        <f t="shared" ca="1" si="0"/>
        <v>永久</v>
      </c>
      <c r="B7" s="1" t="str">
        <f t="shared" ca="1" si="1"/>
        <v>省一中</v>
      </c>
      <c r="C7" s="1" t="str">
        <f t="shared" ca="1" si="2"/>
        <v>{CC3C69-4BBAB2B38B9735-793676}</v>
      </c>
      <c r="D7" s="1" t="str">
        <f t="shared" ca="1" si="3"/>
        <v>unlocking</v>
      </c>
      <c r="E7" s="1" t="str">
        <f t="shared" ca="1" si="4"/>
        <v>人民广场</v>
      </c>
      <c r="F7" s="1">
        <f t="shared" ca="1" si="5"/>
        <v>1</v>
      </c>
      <c r="G7" s="1" t="s">
        <v>23</v>
      </c>
      <c r="H7" s="1" t="s">
        <v>6</v>
      </c>
      <c r="I7" s="1" t="s">
        <v>24</v>
      </c>
      <c r="J7" s="1" t="s">
        <v>18</v>
      </c>
      <c r="K7" s="1" t="s">
        <v>6</v>
      </c>
      <c r="L7" s="1">
        <v>0</v>
      </c>
    </row>
    <row r="8" spans="1:12" x14ac:dyDescent="0.2">
      <c r="A8" s="1" t="str">
        <f t="shared" ca="1" si="0"/>
        <v>永久</v>
      </c>
      <c r="B8" s="1" t="str">
        <f t="shared" ca="1" si="1"/>
        <v>市人民医院</v>
      </c>
      <c r="C8" s="1" t="str">
        <f t="shared" ca="1" si="2"/>
        <v>{F2AD0F-1F7ABD420C53C7-172D8F9}</v>
      </c>
      <c r="D8" s="1" t="str">
        <f t="shared" ca="1" si="3"/>
        <v>maintaining</v>
      </c>
      <c r="E8" s="1" t="str">
        <f t="shared" ca="1" si="4"/>
        <v>市人民政府</v>
      </c>
      <c r="F8" s="1">
        <f t="shared" ca="1" si="5"/>
        <v>0</v>
      </c>
      <c r="G8" s="1" t="s">
        <v>25</v>
      </c>
      <c r="H8" s="1" t="s">
        <v>19</v>
      </c>
      <c r="I8" s="1" t="s">
        <v>26</v>
      </c>
      <c r="J8" s="1" t="s">
        <v>8</v>
      </c>
      <c r="K8" s="1" t="s">
        <v>19</v>
      </c>
      <c r="L8" s="1">
        <v>0</v>
      </c>
    </row>
    <row r="9" spans="1:12" x14ac:dyDescent="0.2">
      <c r="A9" s="1" t="str">
        <f t="shared" ca="1" si="0"/>
        <v>凤凰</v>
      </c>
      <c r="B9" s="1" t="str">
        <f t="shared" ca="1" si="1"/>
        <v>省一中</v>
      </c>
      <c r="C9" s="1" t="str">
        <f t="shared" ca="1" si="2"/>
        <v>{48195F5-4A93499250DFC2-5C2C3E5}</v>
      </c>
      <c r="D9" s="1" t="str">
        <f t="shared" ca="1" si="3"/>
        <v>maintaining</v>
      </c>
      <c r="E9" s="1" t="str">
        <f t="shared" ca="1" si="4"/>
        <v>人民广场</v>
      </c>
      <c r="F9" s="1">
        <f t="shared" ca="1" si="5"/>
        <v>0</v>
      </c>
      <c r="G9" s="1" t="s">
        <v>12</v>
      </c>
      <c r="H9" s="1" t="s">
        <v>27</v>
      </c>
      <c r="I9" s="1" t="s">
        <v>28</v>
      </c>
      <c r="J9" s="1" t="s">
        <v>29</v>
      </c>
      <c r="K9" s="1" t="s">
        <v>19</v>
      </c>
      <c r="L9" s="1">
        <v>0</v>
      </c>
    </row>
    <row r="10" spans="1:12" x14ac:dyDescent="0.2">
      <c r="A10" s="1" t="str">
        <f t="shared" ca="1" si="0"/>
        <v>美利达</v>
      </c>
      <c r="B10" s="1" t="str">
        <f t="shared" ca="1" si="1"/>
        <v>电影院</v>
      </c>
      <c r="C10" s="1" t="str">
        <f t="shared" ca="1" si="2"/>
        <v>{572E13B-3233657258B91C-2E87381}</v>
      </c>
      <c r="D10" s="1" t="str">
        <f t="shared" ca="1" si="3"/>
        <v>riding</v>
      </c>
      <c r="E10" s="1" t="str">
        <f t="shared" ca="1" si="4"/>
        <v>省博物馆</v>
      </c>
      <c r="F10" s="1">
        <f t="shared" ca="1" si="5"/>
        <v>0</v>
      </c>
      <c r="G10" s="1" t="s">
        <v>12</v>
      </c>
      <c r="H10" s="1" t="s">
        <v>30</v>
      </c>
      <c r="I10" s="1" t="s">
        <v>31</v>
      </c>
      <c r="J10" s="1" t="s">
        <v>8</v>
      </c>
      <c r="K10" s="1" t="s">
        <v>20</v>
      </c>
      <c r="L10" s="1">
        <v>0</v>
      </c>
    </row>
    <row r="11" spans="1:12" x14ac:dyDescent="0.2">
      <c r="A11" s="1" t="str">
        <f t="shared" ca="1" si="0"/>
        <v>美利达</v>
      </c>
      <c r="B11" s="1" t="str">
        <f t="shared" ca="1" si="1"/>
        <v>人民广场</v>
      </c>
      <c r="C11" s="1" t="str">
        <f t="shared" ca="1" si="2"/>
        <v>{408BC3F-4824F9118282AF-42E9D8}</v>
      </c>
      <c r="D11" s="1" t="str">
        <f t="shared" ca="1" si="3"/>
        <v>maintaining</v>
      </c>
      <c r="E11" s="1" t="str">
        <f t="shared" ca="1" si="4"/>
        <v>省一中</v>
      </c>
      <c r="F11" s="1">
        <f t="shared" ca="1" si="5"/>
        <v>0</v>
      </c>
      <c r="G11" s="1" t="s">
        <v>5</v>
      </c>
      <c r="H11" s="1" t="s">
        <v>9</v>
      </c>
      <c r="I11" s="1" t="s">
        <v>32</v>
      </c>
      <c r="J11" s="1" t="s">
        <v>33</v>
      </c>
      <c r="K11" s="1" t="s">
        <v>16</v>
      </c>
      <c r="L11" s="1">
        <v>3</v>
      </c>
    </row>
    <row r="12" spans="1:12" x14ac:dyDescent="0.2">
      <c r="A12" s="1" t="str">
        <f t="shared" ca="1" si="0"/>
        <v>美利达</v>
      </c>
      <c r="B12" s="1" t="str">
        <f t="shared" ca="1" si="1"/>
        <v>省图书馆</v>
      </c>
      <c r="C12" s="1" t="str">
        <f t="shared" ca="1" si="2"/>
        <v>{576D6DC-2BA62D8B25DB4-554949B}</v>
      </c>
      <c r="D12" s="1" t="str">
        <f t="shared" ca="1" si="3"/>
        <v>sparing</v>
      </c>
      <c r="E12" s="1" t="str">
        <f t="shared" ca="1" si="4"/>
        <v>电影院</v>
      </c>
      <c r="F12" s="1">
        <f t="shared" ca="1" si="5"/>
        <v>0</v>
      </c>
      <c r="G12" s="1" t="s">
        <v>5</v>
      </c>
      <c r="H12" s="1" t="s">
        <v>27</v>
      </c>
      <c r="I12" s="1" t="s">
        <v>34</v>
      </c>
      <c r="J12" s="1" t="s">
        <v>35</v>
      </c>
      <c r="K12" s="1" t="s">
        <v>20</v>
      </c>
      <c r="L12" s="1">
        <v>0</v>
      </c>
    </row>
    <row r="13" spans="1:12" x14ac:dyDescent="0.2">
      <c r="A13" s="1" t="str">
        <f t="shared" ca="1" si="0"/>
        <v>美利达</v>
      </c>
      <c r="B13" s="1" t="str">
        <f t="shared" ca="1" si="1"/>
        <v>人民广场</v>
      </c>
      <c r="C13" s="1" t="str">
        <f t="shared" ca="1" si="2"/>
        <v>{19BBF24-291557C4897DB7-55B1BC6}</v>
      </c>
      <c r="D13" s="1" t="str">
        <f t="shared" ca="1" si="3"/>
        <v>unlocking</v>
      </c>
      <c r="E13" s="1" t="str">
        <f t="shared" ca="1" si="4"/>
        <v>电影院</v>
      </c>
      <c r="F13" s="1">
        <f t="shared" ca="1" si="5"/>
        <v>0</v>
      </c>
      <c r="G13" s="1" t="s">
        <v>23</v>
      </c>
      <c r="H13" s="1" t="s">
        <v>20</v>
      </c>
      <c r="I13" s="1" t="s">
        <v>36</v>
      </c>
      <c r="J13" s="1" t="s">
        <v>33</v>
      </c>
      <c r="K13" s="1" t="s">
        <v>16</v>
      </c>
      <c r="L13" s="1">
        <v>0</v>
      </c>
    </row>
    <row r="14" spans="1:12" x14ac:dyDescent="0.2">
      <c r="A14" s="1" t="str">
        <f t="shared" ca="1" si="0"/>
        <v>永久</v>
      </c>
      <c r="B14" s="1" t="str">
        <f t="shared" ca="1" si="1"/>
        <v>人民广场</v>
      </c>
      <c r="C14" s="1" t="str">
        <f t="shared" ca="1" si="2"/>
        <v>{EE40B5-3AE8CFA48DAC99-383EDF3}</v>
      </c>
      <c r="D14" s="1" t="str">
        <f t="shared" ca="1" si="3"/>
        <v>maintaining</v>
      </c>
      <c r="E14" s="1" t="str">
        <f t="shared" ca="1" si="4"/>
        <v>市人民医院</v>
      </c>
      <c r="F14" s="1">
        <f t="shared" ca="1" si="5"/>
        <v>0</v>
      </c>
      <c r="G14" s="1" t="s">
        <v>23</v>
      </c>
      <c r="H14" s="1" t="s">
        <v>20</v>
      </c>
      <c r="I14" s="1" t="s">
        <v>37</v>
      </c>
      <c r="J14" s="1" t="s">
        <v>35</v>
      </c>
      <c r="K14" s="1" t="s">
        <v>16</v>
      </c>
      <c r="L14" s="1">
        <v>0</v>
      </c>
    </row>
    <row r="15" spans="1:12" x14ac:dyDescent="0.2">
      <c r="A15" s="1" t="str">
        <f t="shared" ca="1" si="0"/>
        <v>永久</v>
      </c>
      <c r="B15" s="1" t="str">
        <f t="shared" ca="1" si="1"/>
        <v>北苑小区</v>
      </c>
      <c r="C15" s="1" t="str">
        <f t="shared" ca="1" si="2"/>
        <v>{56850C0-38663B14AC0909-51BB6A8}</v>
      </c>
      <c r="D15" s="1" t="str">
        <f t="shared" ca="1" si="3"/>
        <v>locking</v>
      </c>
      <c r="E15" s="1" t="str">
        <f t="shared" ca="1" si="4"/>
        <v>北苑小区</v>
      </c>
      <c r="F15" s="1">
        <f t="shared" ca="1" si="5"/>
        <v>0</v>
      </c>
      <c r="G15" s="1" t="s">
        <v>12</v>
      </c>
      <c r="H15" s="1" t="s">
        <v>20</v>
      </c>
      <c r="I15" s="1" t="s">
        <v>38</v>
      </c>
      <c r="J15" s="1" t="s">
        <v>33</v>
      </c>
      <c r="K15" s="1" t="s">
        <v>9</v>
      </c>
      <c r="L15" s="1">
        <v>0</v>
      </c>
    </row>
    <row r="16" spans="1:12" x14ac:dyDescent="0.2">
      <c r="A16" s="1" t="str">
        <f t="shared" ca="1" si="0"/>
        <v>永久</v>
      </c>
      <c r="B16" s="1" t="str">
        <f t="shared" ca="1" si="1"/>
        <v>省图书馆</v>
      </c>
      <c r="C16" s="1" t="str">
        <f t="shared" ca="1" si="2"/>
        <v>{3FFC1CE-2D7CDF55364CF2-5AF7C4D}</v>
      </c>
      <c r="D16" s="1" t="str">
        <f t="shared" ca="1" si="3"/>
        <v>unknown</v>
      </c>
      <c r="E16" s="1" t="str">
        <f t="shared" ca="1" si="4"/>
        <v>电影院</v>
      </c>
      <c r="F16" s="1">
        <f t="shared" ca="1" si="5"/>
        <v>0</v>
      </c>
      <c r="G16" s="1" t="s">
        <v>39</v>
      </c>
      <c r="H16" s="1" t="s">
        <v>27</v>
      </c>
      <c r="I16" s="1" t="s">
        <v>40</v>
      </c>
      <c r="J16" s="1" t="s">
        <v>8</v>
      </c>
      <c r="K16" s="1" t="s">
        <v>27</v>
      </c>
      <c r="L16" s="1">
        <v>10</v>
      </c>
    </row>
    <row r="17" spans="1:12" x14ac:dyDescent="0.2">
      <c r="A17" s="1" t="str">
        <f t="shared" ca="1" si="0"/>
        <v>洛克菲勒</v>
      </c>
      <c r="B17" s="1" t="str">
        <f t="shared" ca="1" si="1"/>
        <v>省一中</v>
      </c>
      <c r="C17" s="1" t="str">
        <f t="shared" ca="1" si="2"/>
        <v>{5661E44-47DCC8C3446E02-456E4AF}</v>
      </c>
      <c r="D17" s="1" t="str">
        <f t="shared" ca="1" si="3"/>
        <v>damaged</v>
      </c>
      <c r="E17" s="1" t="str">
        <f t="shared" ca="1" si="4"/>
        <v>市人民医院</v>
      </c>
      <c r="F17" s="1">
        <f t="shared" ca="1" si="5"/>
        <v>0</v>
      </c>
      <c r="G17" s="1" t="s">
        <v>25</v>
      </c>
      <c r="H17" s="1" t="s">
        <v>6</v>
      </c>
      <c r="I17" s="1" t="s">
        <v>41</v>
      </c>
      <c r="J17" s="1" t="s">
        <v>42</v>
      </c>
      <c r="K17" s="1" t="s">
        <v>16</v>
      </c>
      <c r="L17" s="1">
        <v>10</v>
      </c>
    </row>
    <row r="18" spans="1:12" x14ac:dyDescent="0.2">
      <c r="A18" s="1" t="str">
        <f t="shared" ca="1" si="0"/>
        <v>洛克菲勒</v>
      </c>
      <c r="B18" s="1" t="str">
        <f t="shared" ca="1" si="1"/>
        <v>市人民医院</v>
      </c>
      <c r="C18" s="1" t="str">
        <f t="shared" ca="1" si="2"/>
        <v>{1C8264B-65F1F42E547F8-391BF12}</v>
      </c>
      <c r="D18" s="1" t="str">
        <f t="shared" ca="1" si="3"/>
        <v>riding</v>
      </c>
      <c r="E18" s="1" t="str">
        <f t="shared" ca="1" si="4"/>
        <v>省体育馆</v>
      </c>
      <c r="F18" s="1">
        <f t="shared" ca="1" si="5"/>
        <v>4</v>
      </c>
      <c r="G18" s="1" t="s">
        <v>23</v>
      </c>
      <c r="H18" s="1" t="s">
        <v>16</v>
      </c>
      <c r="I18" s="1" t="s">
        <v>43</v>
      </c>
      <c r="J18" s="1" t="s">
        <v>42</v>
      </c>
      <c r="K18" s="1" t="s">
        <v>6</v>
      </c>
      <c r="L18" s="1">
        <v>0</v>
      </c>
    </row>
    <row r="19" spans="1:12" x14ac:dyDescent="0.2">
      <c r="A19" s="1" t="str">
        <f t="shared" ca="1" si="0"/>
        <v>永久</v>
      </c>
      <c r="B19" s="1" t="str">
        <f t="shared" ca="1" si="1"/>
        <v>市人民医院</v>
      </c>
      <c r="C19" s="1" t="str">
        <f t="shared" ca="1" si="2"/>
        <v>{4BC01F-43E5C482BF64CF-1E448A9}</v>
      </c>
      <c r="D19" s="1" t="str">
        <f t="shared" ca="1" si="3"/>
        <v>damaged</v>
      </c>
      <c r="E19" s="1" t="str">
        <f t="shared" ca="1" si="4"/>
        <v>省体育馆</v>
      </c>
      <c r="F19" s="1">
        <f t="shared" ca="1" si="5"/>
        <v>0</v>
      </c>
      <c r="G19" s="1" t="s">
        <v>5</v>
      </c>
      <c r="H19" s="1" t="s">
        <v>6</v>
      </c>
      <c r="I19" s="1" t="s">
        <v>44</v>
      </c>
      <c r="J19" s="1" t="s">
        <v>18</v>
      </c>
      <c r="K19" s="1" t="s">
        <v>27</v>
      </c>
      <c r="L19" s="1">
        <v>0</v>
      </c>
    </row>
    <row r="20" spans="1:12" x14ac:dyDescent="0.2">
      <c r="A20" s="1" t="str">
        <f t="shared" ca="1" si="0"/>
        <v>洛克菲勒</v>
      </c>
      <c r="B20" s="1" t="str">
        <f t="shared" ca="1" si="1"/>
        <v>省一中</v>
      </c>
      <c r="C20" s="1" t="str">
        <f t="shared" ca="1" si="2"/>
        <v>{534C727-1413EDA2353B92-7D757D}</v>
      </c>
      <c r="D20" s="1" t="str">
        <f t="shared" ca="1" si="3"/>
        <v>damaged</v>
      </c>
      <c r="E20" s="1" t="str">
        <f t="shared" ca="1" si="4"/>
        <v>省一中</v>
      </c>
      <c r="F20" s="1">
        <f t="shared" ca="1" si="5"/>
        <v>8</v>
      </c>
      <c r="G20" s="1" t="s">
        <v>12</v>
      </c>
      <c r="H20" s="1" t="s">
        <v>13</v>
      </c>
      <c r="I20" s="1" t="s">
        <v>45</v>
      </c>
      <c r="J20" s="1" t="s">
        <v>29</v>
      </c>
      <c r="K20" s="1" t="s">
        <v>13</v>
      </c>
      <c r="L20" s="1">
        <v>0</v>
      </c>
    </row>
    <row r="21" spans="1:12" x14ac:dyDescent="0.2">
      <c r="A21" s="1" t="str">
        <f t="shared" ca="1" si="0"/>
        <v>捷安特</v>
      </c>
      <c r="B21" s="1" t="str">
        <f t="shared" ca="1" si="1"/>
        <v>省图书馆</v>
      </c>
      <c r="C21" s="1" t="str">
        <f t="shared" ca="1" si="2"/>
        <v>{3E7B3A8-355DDE2D50538-2670B48}</v>
      </c>
      <c r="D21" s="1" t="str">
        <f t="shared" ca="1" si="3"/>
        <v>unlocking</v>
      </c>
      <c r="E21" s="1" t="str">
        <f t="shared" ca="1" si="4"/>
        <v>省一中</v>
      </c>
      <c r="F21" s="1">
        <f t="shared" ca="1" si="5"/>
        <v>0</v>
      </c>
      <c r="G21" s="1" t="s">
        <v>5</v>
      </c>
      <c r="H21" s="1" t="s">
        <v>13</v>
      </c>
      <c r="I21" s="1" t="s">
        <v>46</v>
      </c>
      <c r="J21" s="1" t="s">
        <v>11</v>
      </c>
      <c r="K21" s="1" t="s">
        <v>22</v>
      </c>
      <c r="L21" s="1">
        <v>0</v>
      </c>
    </row>
    <row r="22" spans="1:12" x14ac:dyDescent="0.2">
      <c r="A22" s="1" t="str">
        <f t="shared" ca="1" si="0"/>
        <v>美利达</v>
      </c>
      <c r="B22" s="1" t="str">
        <f t="shared" ca="1" si="1"/>
        <v>省体育馆</v>
      </c>
      <c r="C22" s="1" t="str">
        <f t="shared" ca="1" si="2"/>
        <v>{4791472-4A17EBF2C14FAB-499ED9A}</v>
      </c>
      <c r="D22" s="1" t="str">
        <f t="shared" ca="1" si="3"/>
        <v>locking</v>
      </c>
      <c r="E22" s="1" t="str">
        <f t="shared" ca="1" si="4"/>
        <v>市人民政府</v>
      </c>
      <c r="F22" s="1">
        <f t="shared" ca="1" si="5"/>
        <v>0</v>
      </c>
      <c r="G22" s="1" t="s">
        <v>25</v>
      </c>
      <c r="H22" s="1" t="s">
        <v>9</v>
      </c>
      <c r="I22" s="1" t="s">
        <v>47</v>
      </c>
      <c r="J22" s="1" t="s">
        <v>29</v>
      </c>
      <c r="K22" s="1" t="s">
        <v>16</v>
      </c>
      <c r="L22" s="1">
        <v>4</v>
      </c>
    </row>
    <row r="23" spans="1:12" x14ac:dyDescent="0.2">
      <c r="A23" s="1" t="str">
        <f t="shared" ca="1" si="0"/>
        <v>美利达</v>
      </c>
      <c r="B23" s="1" t="str">
        <f t="shared" ca="1" si="1"/>
        <v>万达广场</v>
      </c>
      <c r="C23" s="1" t="str">
        <f t="shared" ca="1" si="2"/>
        <v>{21673AF-312CE012A795D8-56BB3A6}</v>
      </c>
      <c r="D23" s="1" t="str">
        <f t="shared" ca="1" si="3"/>
        <v>locking</v>
      </c>
      <c r="E23" s="1" t="str">
        <f t="shared" ca="1" si="4"/>
        <v>市人民政府</v>
      </c>
      <c r="F23" s="1">
        <f t="shared" ca="1" si="5"/>
        <v>0</v>
      </c>
      <c r="G23" s="1" t="s">
        <v>25</v>
      </c>
      <c r="H23" s="1" t="s">
        <v>30</v>
      </c>
      <c r="I23" s="1" t="s">
        <v>48</v>
      </c>
      <c r="J23" s="1" t="s">
        <v>42</v>
      </c>
      <c r="K23" s="1" t="s">
        <v>6</v>
      </c>
      <c r="L23" s="1">
        <v>0</v>
      </c>
    </row>
    <row r="24" spans="1:12" x14ac:dyDescent="0.2">
      <c r="A24" s="1" t="str">
        <f t="shared" ca="1" si="0"/>
        <v>凤凰</v>
      </c>
      <c r="B24" s="1" t="str">
        <f t="shared" ca="1" si="1"/>
        <v>省博物馆</v>
      </c>
      <c r="C24" s="1" t="str">
        <f t="shared" ca="1" si="2"/>
        <v>{1ED85C5-2782AB82BC96D-2B88EC}</v>
      </c>
      <c r="D24" s="1" t="str">
        <f t="shared" ca="1" si="3"/>
        <v>damaged</v>
      </c>
      <c r="E24" s="1" t="str">
        <f t="shared" ca="1" si="4"/>
        <v>市人民医院</v>
      </c>
      <c r="F24" s="1">
        <f t="shared" ca="1" si="5"/>
        <v>3</v>
      </c>
      <c r="G24" s="1" t="s">
        <v>12</v>
      </c>
      <c r="H24" s="1" t="s">
        <v>9</v>
      </c>
      <c r="I24" s="1" t="s">
        <v>49</v>
      </c>
      <c r="J24" s="1" t="s">
        <v>35</v>
      </c>
      <c r="K24" s="1" t="s">
        <v>20</v>
      </c>
      <c r="L24" s="1">
        <v>0</v>
      </c>
    </row>
    <row r="25" spans="1:12" x14ac:dyDescent="0.2">
      <c r="A25" s="1" t="str">
        <f t="shared" ca="1" si="0"/>
        <v>永久</v>
      </c>
      <c r="B25" s="1" t="str">
        <f t="shared" ca="1" si="1"/>
        <v>北苑小区</v>
      </c>
      <c r="C25" s="1" t="str">
        <f t="shared" ca="1" si="2"/>
        <v>{3E376C2-5A3C1962A9B0C2-498519}</v>
      </c>
      <c r="D25" s="1" t="str">
        <f t="shared" ca="1" si="3"/>
        <v>locking</v>
      </c>
      <c r="E25" s="1" t="str">
        <f t="shared" ca="1" si="4"/>
        <v>市人民政府</v>
      </c>
      <c r="F25" s="1">
        <f t="shared" ca="1" si="5"/>
        <v>0</v>
      </c>
      <c r="G25" s="1" t="s">
        <v>5</v>
      </c>
      <c r="H25" s="1" t="s">
        <v>13</v>
      </c>
      <c r="I25" s="1" t="s">
        <v>50</v>
      </c>
      <c r="J25" s="1" t="s">
        <v>33</v>
      </c>
      <c r="K25" s="1" t="s">
        <v>30</v>
      </c>
      <c r="L25" s="1">
        <v>0</v>
      </c>
    </row>
    <row r="26" spans="1:12" x14ac:dyDescent="0.2">
      <c r="A26" s="1" t="str">
        <f t="shared" ca="1" si="0"/>
        <v>永久</v>
      </c>
      <c r="B26" s="1" t="str">
        <f t="shared" ca="1" si="1"/>
        <v>省体育馆</v>
      </c>
      <c r="C26" s="1" t="str">
        <f t="shared" ca="1" si="2"/>
        <v>{52BFB49-6DBBA15BD675D-FD86F7}</v>
      </c>
      <c r="D26" s="1" t="str">
        <f t="shared" ca="1" si="3"/>
        <v>unlocking</v>
      </c>
      <c r="E26" s="1" t="str">
        <f t="shared" ca="1" si="4"/>
        <v>北苑小区</v>
      </c>
      <c r="F26" s="1">
        <f t="shared" ca="1" si="5"/>
        <v>8</v>
      </c>
      <c r="G26" s="1" t="s">
        <v>5</v>
      </c>
      <c r="H26" s="1" t="s">
        <v>20</v>
      </c>
      <c r="I26" s="1" t="s">
        <v>51</v>
      </c>
      <c r="J26" s="1" t="s">
        <v>18</v>
      </c>
      <c r="K26" s="1" t="s">
        <v>16</v>
      </c>
      <c r="L26" s="1">
        <v>0</v>
      </c>
    </row>
    <row r="27" spans="1:12" x14ac:dyDescent="0.2">
      <c r="A27" s="1" t="str">
        <f t="shared" ca="1" si="0"/>
        <v>洛克菲勒</v>
      </c>
      <c r="B27" s="1" t="str">
        <f t="shared" ca="1" si="1"/>
        <v>省一中</v>
      </c>
      <c r="C27" s="1" t="str">
        <f t="shared" ca="1" si="2"/>
        <v>{2D7B85C-537FF263CF8C5B-1A86F0B}</v>
      </c>
      <c r="D27" s="1" t="str">
        <f t="shared" ca="1" si="3"/>
        <v>unknown</v>
      </c>
      <c r="E27" s="1" t="str">
        <f t="shared" ca="1" si="4"/>
        <v>万达广场</v>
      </c>
      <c r="F27" s="1">
        <f t="shared" ca="1" si="5"/>
        <v>1</v>
      </c>
      <c r="G27" s="1" t="s">
        <v>12</v>
      </c>
      <c r="H27" s="1" t="s">
        <v>16</v>
      </c>
      <c r="I27" s="1" t="s">
        <v>52</v>
      </c>
      <c r="J27" s="1" t="s">
        <v>29</v>
      </c>
      <c r="K27" s="1" t="s">
        <v>19</v>
      </c>
      <c r="L27" s="1">
        <v>0</v>
      </c>
    </row>
    <row r="28" spans="1:12" x14ac:dyDescent="0.2">
      <c r="A28" s="1" t="str">
        <f t="shared" ca="1" si="0"/>
        <v>永久</v>
      </c>
      <c r="B28" s="1" t="str">
        <f t="shared" ca="1" si="1"/>
        <v>市人民医院</v>
      </c>
      <c r="C28" s="1" t="str">
        <f t="shared" ca="1" si="2"/>
        <v>{5420E6A-A972EB2780751-4F6E2F}</v>
      </c>
      <c r="D28" s="1" t="str">
        <f t="shared" ca="1" si="3"/>
        <v>unlocking</v>
      </c>
      <c r="E28" s="1" t="str">
        <f t="shared" ca="1" si="4"/>
        <v>省图书馆</v>
      </c>
      <c r="F28" s="1">
        <f t="shared" ca="1" si="5"/>
        <v>3</v>
      </c>
      <c r="G28" s="1" t="s">
        <v>5</v>
      </c>
      <c r="H28" s="1" t="s">
        <v>19</v>
      </c>
      <c r="I28" s="1" t="s">
        <v>53</v>
      </c>
      <c r="J28" s="1" t="s">
        <v>29</v>
      </c>
      <c r="K28" s="1" t="s">
        <v>6</v>
      </c>
      <c r="L28" s="1">
        <v>10</v>
      </c>
    </row>
    <row r="29" spans="1:12" x14ac:dyDescent="0.2">
      <c r="A29" s="1" t="str">
        <f t="shared" ca="1" si="0"/>
        <v>凤凰</v>
      </c>
      <c r="B29" s="1" t="str">
        <f t="shared" ca="1" si="1"/>
        <v>北苑小区</v>
      </c>
      <c r="C29" s="1" t="str">
        <f t="shared" ca="1" si="2"/>
        <v>{450EABB-2980F6628CBBD6-3B81226}</v>
      </c>
      <c r="D29" s="1" t="str">
        <f t="shared" ca="1" si="3"/>
        <v>maintaining</v>
      </c>
      <c r="E29" s="1" t="str">
        <f t="shared" ca="1" si="4"/>
        <v>市人民医院</v>
      </c>
      <c r="F29" s="1">
        <f t="shared" ca="1" si="5"/>
        <v>0</v>
      </c>
      <c r="G29" s="1" t="s">
        <v>5</v>
      </c>
      <c r="H29" s="1" t="s">
        <v>20</v>
      </c>
      <c r="I29" s="1" t="s">
        <v>54</v>
      </c>
      <c r="J29" s="1" t="s">
        <v>29</v>
      </c>
      <c r="K29" s="1" t="s">
        <v>27</v>
      </c>
      <c r="L29" s="1">
        <v>9</v>
      </c>
    </row>
    <row r="30" spans="1:12" x14ac:dyDescent="0.2">
      <c r="A30" s="1" t="str">
        <f t="shared" ca="1" si="0"/>
        <v>捷安特</v>
      </c>
      <c r="B30" s="1" t="str">
        <f t="shared" ca="1" si="1"/>
        <v>省一中</v>
      </c>
      <c r="C30" s="1" t="str">
        <f t="shared" ca="1" si="2"/>
        <v>{347F8EC-1AB26DA34FAA98-719277}</v>
      </c>
      <c r="D30" s="1" t="str">
        <f t="shared" ca="1" si="3"/>
        <v>maintaining</v>
      </c>
      <c r="E30" s="1" t="str">
        <f t="shared" ca="1" si="4"/>
        <v>省体育馆</v>
      </c>
      <c r="F30" s="1">
        <f t="shared" ca="1" si="5"/>
        <v>0</v>
      </c>
      <c r="G30" s="1" t="s">
        <v>25</v>
      </c>
      <c r="H30" s="1" t="s">
        <v>27</v>
      </c>
      <c r="I30" s="1" t="s">
        <v>55</v>
      </c>
      <c r="J30" s="1" t="s">
        <v>42</v>
      </c>
      <c r="K30" s="1" t="s">
        <v>20</v>
      </c>
      <c r="L30" s="1">
        <v>0</v>
      </c>
    </row>
    <row r="31" spans="1:12" x14ac:dyDescent="0.2">
      <c r="A31" s="1" t="str">
        <f t="shared" ca="1" si="0"/>
        <v>美利达</v>
      </c>
      <c r="B31" s="1" t="str">
        <f t="shared" ca="1" si="1"/>
        <v>省图书馆</v>
      </c>
      <c r="C31" s="1" t="str">
        <f t="shared" ca="1" si="2"/>
        <v>{5C20592-2705C959D3BFE-42CA7E0}</v>
      </c>
      <c r="D31" s="1" t="str">
        <f t="shared" ca="1" si="3"/>
        <v>sparing</v>
      </c>
      <c r="E31" s="1" t="str">
        <f t="shared" ca="1" si="4"/>
        <v>省图书馆</v>
      </c>
      <c r="F31" s="1">
        <f t="shared" ca="1" si="5"/>
        <v>0</v>
      </c>
      <c r="G31" s="1" t="s">
        <v>23</v>
      </c>
      <c r="H31" s="1" t="s">
        <v>27</v>
      </c>
      <c r="I31" s="1" t="s">
        <v>56</v>
      </c>
      <c r="J31" s="1" t="s">
        <v>35</v>
      </c>
      <c r="K31" s="1" t="s">
        <v>22</v>
      </c>
      <c r="L31" s="1">
        <v>8</v>
      </c>
    </row>
    <row r="32" spans="1:12" x14ac:dyDescent="0.2">
      <c r="A32" s="1" t="str">
        <f t="shared" ca="1" si="0"/>
        <v>永久</v>
      </c>
      <c r="B32" s="1" t="str">
        <f t="shared" ca="1" si="1"/>
        <v>万达广场</v>
      </c>
      <c r="C32" s="1" t="str">
        <f t="shared" ca="1" si="2"/>
        <v>{20835B0-43BB97F3B39B4-27C9016}</v>
      </c>
      <c r="D32" s="1" t="str">
        <f t="shared" ca="1" si="3"/>
        <v>riding</v>
      </c>
      <c r="E32" s="1" t="str">
        <f t="shared" ca="1" si="4"/>
        <v>电影院</v>
      </c>
      <c r="F32" s="1">
        <f t="shared" ca="1" si="5"/>
        <v>0</v>
      </c>
      <c r="G32" s="1" t="s">
        <v>39</v>
      </c>
      <c r="H32" s="1" t="s">
        <v>16</v>
      </c>
      <c r="I32" s="1" t="s">
        <v>57</v>
      </c>
      <c r="J32" s="1" t="s">
        <v>8</v>
      </c>
      <c r="K32" s="1" t="s">
        <v>13</v>
      </c>
      <c r="L32" s="1">
        <v>7</v>
      </c>
    </row>
    <row r="33" spans="1:12" x14ac:dyDescent="0.2">
      <c r="A33" s="1" t="str">
        <f t="shared" ca="1" si="0"/>
        <v>永久</v>
      </c>
      <c r="B33" s="1" t="str">
        <f t="shared" ca="1" si="1"/>
        <v>万达广场</v>
      </c>
      <c r="C33" s="1" t="str">
        <f t="shared" ca="1" si="2"/>
        <v>{1A8CEAF-3A862B655ACB6B-2C85DD0}</v>
      </c>
      <c r="D33" s="1" t="str">
        <f t="shared" ca="1" si="3"/>
        <v>damaged</v>
      </c>
      <c r="E33" s="1" t="str">
        <f t="shared" ca="1" si="4"/>
        <v>省图书馆</v>
      </c>
      <c r="F33" s="1">
        <f t="shared" ca="1" si="5"/>
        <v>4</v>
      </c>
      <c r="G33" s="1" t="s">
        <v>23</v>
      </c>
      <c r="H33" s="1" t="s">
        <v>19</v>
      </c>
      <c r="I33" s="1" t="s">
        <v>58</v>
      </c>
      <c r="J33" s="1" t="s">
        <v>18</v>
      </c>
      <c r="K33" s="1" t="s">
        <v>22</v>
      </c>
      <c r="L33" s="1">
        <v>0</v>
      </c>
    </row>
    <row r="34" spans="1:12" x14ac:dyDescent="0.2">
      <c r="A34" s="1" t="str">
        <f t="shared" ca="1" si="0"/>
        <v>凤凰</v>
      </c>
      <c r="B34" s="1" t="str">
        <f t="shared" ca="1" si="1"/>
        <v>省体育馆</v>
      </c>
      <c r="C34" s="1" t="str">
        <f t="shared" ca="1" si="2"/>
        <v>{20F36BB-3E79465423046E-1509E15}</v>
      </c>
      <c r="D34" s="1" t="str">
        <f t="shared" ca="1" si="3"/>
        <v>unlocking</v>
      </c>
      <c r="E34" s="1" t="str">
        <f t="shared" ca="1" si="4"/>
        <v>省体育馆</v>
      </c>
      <c r="F34" s="1">
        <f t="shared" ca="1" si="5"/>
        <v>0</v>
      </c>
      <c r="G34" s="1" t="s">
        <v>25</v>
      </c>
      <c r="H34" s="1" t="s">
        <v>19</v>
      </c>
      <c r="I34" s="1" t="s">
        <v>59</v>
      </c>
      <c r="J34" s="1" t="s">
        <v>35</v>
      </c>
      <c r="K34" s="1" t="s">
        <v>22</v>
      </c>
      <c r="L34" s="1">
        <v>0</v>
      </c>
    </row>
    <row r="35" spans="1:12" x14ac:dyDescent="0.2">
      <c r="A35" s="1" t="str">
        <f t="shared" ca="1" si="0"/>
        <v>凤凰</v>
      </c>
      <c r="B35" s="1" t="str">
        <f t="shared" ca="1" si="1"/>
        <v>北苑小区</v>
      </c>
      <c r="C35" s="1" t="str">
        <f t="shared" ca="1" si="2"/>
        <v>{DF4D0D-53C7C9C5DC1806-388A1F7}</v>
      </c>
      <c r="D35" s="1" t="str">
        <f t="shared" ca="1" si="3"/>
        <v>riding</v>
      </c>
      <c r="E35" s="1" t="str">
        <f t="shared" ca="1" si="4"/>
        <v>省博物馆</v>
      </c>
      <c r="F35" s="1">
        <f t="shared" ca="1" si="5"/>
        <v>6</v>
      </c>
      <c r="G35" s="1" t="s">
        <v>25</v>
      </c>
      <c r="H35" s="1" t="s">
        <v>20</v>
      </c>
      <c r="I35" s="1" t="s">
        <v>60</v>
      </c>
      <c r="J35" s="1" t="s">
        <v>42</v>
      </c>
      <c r="K35" s="1" t="s">
        <v>15</v>
      </c>
      <c r="L35" s="1">
        <v>0</v>
      </c>
    </row>
    <row r="36" spans="1:12" x14ac:dyDescent="0.2">
      <c r="A36" s="1" t="str">
        <f t="shared" ca="1" si="0"/>
        <v>永久</v>
      </c>
      <c r="B36" s="1" t="str">
        <f t="shared" ca="1" si="1"/>
        <v>市人民政府</v>
      </c>
      <c r="C36" s="1" t="str">
        <f t="shared" ca="1" si="2"/>
        <v>{48716B2-EC5152C9C346-318DE6}</v>
      </c>
      <c r="D36" s="1" t="str">
        <f t="shared" ca="1" si="3"/>
        <v>riding</v>
      </c>
      <c r="E36" s="1" t="str">
        <f t="shared" ca="1" si="4"/>
        <v>省博物馆</v>
      </c>
      <c r="F36" s="1">
        <f t="shared" ca="1" si="5"/>
        <v>0</v>
      </c>
      <c r="G36" s="1" t="s">
        <v>23</v>
      </c>
      <c r="H36" s="1" t="s">
        <v>6</v>
      </c>
      <c r="I36" s="1" t="s">
        <v>61</v>
      </c>
      <c r="J36" s="1" t="s">
        <v>42</v>
      </c>
      <c r="K36" s="1" t="s">
        <v>13</v>
      </c>
      <c r="L36" s="1">
        <v>0</v>
      </c>
    </row>
    <row r="37" spans="1:12" x14ac:dyDescent="0.2">
      <c r="A37" s="1" t="str">
        <f t="shared" ca="1" si="0"/>
        <v>捷安特</v>
      </c>
      <c r="B37" s="1" t="str">
        <f t="shared" ca="1" si="1"/>
        <v>市人民政府</v>
      </c>
      <c r="C37" s="1" t="str">
        <f t="shared" ca="1" si="2"/>
        <v>{17908B7-5426BF1341047-FF65CA}</v>
      </c>
      <c r="D37" s="1" t="str">
        <f t="shared" ca="1" si="3"/>
        <v>riding</v>
      </c>
      <c r="E37" s="1" t="str">
        <f t="shared" ca="1" si="4"/>
        <v>省一中</v>
      </c>
      <c r="F37" s="1">
        <f t="shared" ca="1" si="5"/>
        <v>0</v>
      </c>
      <c r="G37" s="1" t="s">
        <v>5</v>
      </c>
      <c r="H37" s="1" t="s">
        <v>13</v>
      </c>
      <c r="I37" s="1" t="s">
        <v>62</v>
      </c>
      <c r="J37" s="1" t="s">
        <v>18</v>
      </c>
      <c r="K37" s="1" t="s">
        <v>6</v>
      </c>
      <c r="L37" s="1">
        <v>0</v>
      </c>
    </row>
    <row r="38" spans="1:12" x14ac:dyDescent="0.2">
      <c r="A38" s="1" t="str">
        <f t="shared" ca="1" si="0"/>
        <v>捷安特</v>
      </c>
      <c r="B38" s="1" t="str">
        <f t="shared" ca="1" si="1"/>
        <v>北苑小区</v>
      </c>
      <c r="C38" s="1" t="str">
        <f t="shared" ca="1" si="2"/>
        <v>{812C24-4A376754B9045C-5A917EF}</v>
      </c>
      <c r="D38" s="1" t="str">
        <f t="shared" ca="1" si="3"/>
        <v>maintaining</v>
      </c>
      <c r="E38" s="1" t="str">
        <f t="shared" ca="1" si="4"/>
        <v>人民广场</v>
      </c>
      <c r="F38" s="1">
        <f t="shared" ca="1" si="5"/>
        <v>1</v>
      </c>
      <c r="G38" s="1" t="s">
        <v>23</v>
      </c>
      <c r="H38" s="1" t="s">
        <v>30</v>
      </c>
      <c r="I38" s="1" t="s">
        <v>63</v>
      </c>
      <c r="J38" s="1" t="s">
        <v>11</v>
      </c>
      <c r="K38" s="1" t="s">
        <v>27</v>
      </c>
      <c r="L38" s="1">
        <v>0</v>
      </c>
    </row>
    <row r="39" spans="1:12" x14ac:dyDescent="0.2">
      <c r="A39" s="1" t="str">
        <f t="shared" ca="1" si="0"/>
        <v>捷安特</v>
      </c>
      <c r="B39" s="1" t="str">
        <f t="shared" ca="1" si="1"/>
        <v>北苑小区</v>
      </c>
      <c r="C39" s="1" t="str">
        <f t="shared" ca="1" si="2"/>
        <v>{C4B7B5-42D7D1D14AE120-24E545D}</v>
      </c>
      <c r="D39" s="1" t="str">
        <f t="shared" ca="1" si="3"/>
        <v>maintaining</v>
      </c>
      <c r="E39" s="1" t="str">
        <f t="shared" ca="1" si="4"/>
        <v>省体育馆</v>
      </c>
      <c r="F39" s="1">
        <f t="shared" ca="1" si="5"/>
        <v>0</v>
      </c>
      <c r="G39" s="1" t="s">
        <v>39</v>
      </c>
      <c r="H39" s="1" t="s">
        <v>15</v>
      </c>
      <c r="I39" s="1" t="s">
        <v>64</v>
      </c>
      <c r="J39" s="1" t="s">
        <v>8</v>
      </c>
      <c r="K39" s="1" t="s">
        <v>16</v>
      </c>
      <c r="L39" s="1">
        <v>6</v>
      </c>
    </row>
    <row r="40" spans="1:12" x14ac:dyDescent="0.2">
      <c r="A40" s="1" t="str">
        <f t="shared" ca="1" si="0"/>
        <v>洛克菲勒</v>
      </c>
      <c r="B40" s="1" t="str">
        <f t="shared" ca="1" si="1"/>
        <v>市人民政府</v>
      </c>
      <c r="C40" s="1" t="str">
        <f t="shared" ca="1" si="2"/>
        <v>{14CF5FC-144F0EA27B7FDE-44B7467}</v>
      </c>
      <c r="D40" s="1" t="str">
        <f t="shared" ca="1" si="3"/>
        <v>damaged</v>
      </c>
      <c r="E40" s="1" t="str">
        <f t="shared" ca="1" si="4"/>
        <v>省博物馆</v>
      </c>
      <c r="F40" s="1">
        <f t="shared" ca="1" si="5"/>
        <v>0</v>
      </c>
      <c r="G40" s="1" t="s">
        <v>25</v>
      </c>
      <c r="H40" s="1" t="s">
        <v>6</v>
      </c>
      <c r="I40" s="1" t="s">
        <v>65</v>
      </c>
      <c r="J40" s="1" t="s">
        <v>18</v>
      </c>
      <c r="K40" s="1" t="s">
        <v>20</v>
      </c>
      <c r="L40" s="1">
        <v>10</v>
      </c>
    </row>
    <row r="41" spans="1:12" x14ac:dyDescent="0.2">
      <c r="A41" s="1" t="str">
        <f t="shared" ca="1" si="0"/>
        <v>凤凰</v>
      </c>
      <c r="B41" s="1" t="str">
        <f t="shared" ca="1" si="1"/>
        <v>人民广场</v>
      </c>
      <c r="C41" s="1" t="str">
        <f t="shared" ca="1" si="2"/>
        <v>{320D280-1F09E3A9BCC61-536E6F9}</v>
      </c>
      <c r="D41" s="1" t="str">
        <f t="shared" ca="1" si="3"/>
        <v>maintaining</v>
      </c>
      <c r="E41" s="1" t="str">
        <f t="shared" ca="1" si="4"/>
        <v>市人民政府</v>
      </c>
      <c r="F41" s="1">
        <f t="shared" ca="1" si="5"/>
        <v>6</v>
      </c>
      <c r="G41" s="1" t="s">
        <v>5</v>
      </c>
      <c r="H41" s="1" t="s">
        <v>6</v>
      </c>
      <c r="I41" s="1" t="s">
        <v>66</v>
      </c>
      <c r="J41" s="1" t="s">
        <v>35</v>
      </c>
      <c r="K41" s="1" t="s">
        <v>13</v>
      </c>
      <c r="L41" s="1">
        <v>0</v>
      </c>
    </row>
    <row r="42" spans="1:12" x14ac:dyDescent="0.2">
      <c r="A42" s="1" t="str">
        <f t="shared" ca="1" si="0"/>
        <v>永久</v>
      </c>
      <c r="B42" s="1" t="str">
        <f t="shared" ca="1" si="1"/>
        <v>人民广场</v>
      </c>
      <c r="C42" s="1" t="str">
        <f t="shared" ca="1" si="2"/>
        <v>{4E2206E-41928075525E59-EED2CF}</v>
      </c>
      <c r="D42" s="1" t="str">
        <f t="shared" ca="1" si="3"/>
        <v>maintaining</v>
      </c>
      <c r="E42" s="1" t="str">
        <f t="shared" ca="1" si="4"/>
        <v>市人民政府</v>
      </c>
      <c r="F42" s="1">
        <f t="shared" ca="1" si="5"/>
        <v>3</v>
      </c>
      <c r="G42" s="1" t="s">
        <v>12</v>
      </c>
      <c r="H42" s="1" t="s">
        <v>15</v>
      </c>
      <c r="I42" s="1" t="s">
        <v>67</v>
      </c>
      <c r="J42" s="1" t="s">
        <v>33</v>
      </c>
      <c r="K42" s="1" t="s">
        <v>9</v>
      </c>
      <c r="L42" s="1">
        <v>0</v>
      </c>
    </row>
    <row r="43" spans="1:12" x14ac:dyDescent="0.2">
      <c r="A43" s="1" t="str">
        <f t="shared" ca="1" si="0"/>
        <v>洛克菲勒</v>
      </c>
      <c r="B43" s="1" t="str">
        <f t="shared" ca="1" si="1"/>
        <v>市人民医院</v>
      </c>
      <c r="C43" s="1" t="str">
        <f t="shared" ca="1" si="2"/>
        <v>{3B778DC-32D500A4CF9166-9825B3}</v>
      </c>
      <c r="D43" s="1" t="str">
        <f t="shared" ca="1" si="3"/>
        <v>sparing</v>
      </c>
      <c r="E43" s="1" t="str">
        <f t="shared" ca="1" si="4"/>
        <v>万达广场</v>
      </c>
      <c r="F43" s="1">
        <f t="shared" ca="1" si="5"/>
        <v>0</v>
      </c>
      <c r="G43" s="1" t="s">
        <v>5</v>
      </c>
      <c r="H43" s="1" t="s">
        <v>22</v>
      </c>
      <c r="I43" s="1" t="s">
        <v>68</v>
      </c>
      <c r="J43" s="1" t="s">
        <v>33</v>
      </c>
      <c r="K43" s="1" t="s">
        <v>19</v>
      </c>
      <c r="L43" s="1">
        <v>10</v>
      </c>
    </row>
    <row r="44" spans="1:12" x14ac:dyDescent="0.2">
      <c r="A44" s="1" t="str">
        <f t="shared" ca="1" si="0"/>
        <v>永久</v>
      </c>
      <c r="B44" s="1" t="str">
        <f t="shared" ca="1" si="1"/>
        <v>万达广场</v>
      </c>
      <c r="C44" s="1" t="str">
        <f t="shared" ca="1" si="2"/>
        <v>{52BA52E-363C48B125FEE0-DC4A6}</v>
      </c>
      <c r="D44" s="1" t="str">
        <f t="shared" ca="1" si="3"/>
        <v>maintaining</v>
      </c>
      <c r="E44" s="1" t="str">
        <f t="shared" ca="1" si="4"/>
        <v>省图书馆</v>
      </c>
      <c r="F44" s="1">
        <f t="shared" ca="1" si="5"/>
        <v>0</v>
      </c>
      <c r="G44" s="1" t="s">
        <v>12</v>
      </c>
      <c r="H44" s="1" t="s">
        <v>20</v>
      </c>
      <c r="I44" s="1" t="s">
        <v>69</v>
      </c>
      <c r="J44" s="1" t="s">
        <v>29</v>
      </c>
      <c r="K44" s="1" t="s">
        <v>20</v>
      </c>
      <c r="L44" s="1">
        <v>0</v>
      </c>
    </row>
    <row r="45" spans="1:12" x14ac:dyDescent="0.2">
      <c r="A45" s="1" t="str">
        <f t="shared" ca="1" si="0"/>
        <v>洛克菲勒</v>
      </c>
      <c r="B45" s="1" t="str">
        <f t="shared" ca="1" si="1"/>
        <v>省图书馆</v>
      </c>
      <c r="C45" s="1" t="str">
        <f t="shared" ca="1" si="2"/>
        <v>{4D21564-480AC763182E01-380EF8A}</v>
      </c>
      <c r="D45" s="1" t="str">
        <f t="shared" ca="1" si="3"/>
        <v>unlocking</v>
      </c>
      <c r="E45" s="1" t="str">
        <f t="shared" ca="1" si="4"/>
        <v>市人民政府</v>
      </c>
      <c r="F45" s="1">
        <f t="shared" ca="1" si="5"/>
        <v>0</v>
      </c>
      <c r="G45" s="1" t="s">
        <v>5</v>
      </c>
      <c r="H45" s="1" t="s">
        <v>19</v>
      </c>
      <c r="I45" s="1" t="s">
        <v>70</v>
      </c>
      <c r="J45" s="1" t="s">
        <v>33</v>
      </c>
      <c r="K45" s="1" t="s">
        <v>19</v>
      </c>
      <c r="L45" s="1">
        <v>0</v>
      </c>
    </row>
    <row r="46" spans="1:12" x14ac:dyDescent="0.2">
      <c r="A46" s="1" t="str">
        <f t="shared" ca="1" si="0"/>
        <v>凤凰</v>
      </c>
      <c r="B46" s="1" t="str">
        <f t="shared" ca="1" si="1"/>
        <v>省图书馆</v>
      </c>
      <c r="C46" s="1" t="str">
        <f t="shared" ca="1" si="2"/>
        <v>{2AC6909-35B5C5F39F22CD-10BA8D1}</v>
      </c>
      <c r="D46" s="1" t="str">
        <f t="shared" ca="1" si="3"/>
        <v>sparing</v>
      </c>
      <c r="E46" s="1" t="str">
        <f t="shared" ca="1" si="4"/>
        <v>北苑小区</v>
      </c>
      <c r="F46" s="1">
        <f t="shared" ca="1" si="5"/>
        <v>0</v>
      </c>
      <c r="G46" s="1" t="s">
        <v>12</v>
      </c>
      <c r="H46" s="1" t="s">
        <v>13</v>
      </c>
      <c r="I46" s="1" t="s">
        <v>71</v>
      </c>
      <c r="J46" s="1" t="s">
        <v>11</v>
      </c>
      <c r="K46" s="1" t="s">
        <v>20</v>
      </c>
      <c r="L46" s="1">
        <v>0</v>
      </c>
    </row>
    <row r="47" spans="1:12" x14ac:dyDescent="0.2">
      <c r="A47" s="1" t="str">
        <f t="shared" ca="1" si="0"/>
        <v>美利达</v>
      </c>
      <c r="B47" s="1" t="str">
        <f t="shared" ca="1" si="1"/>
        <v>省体育馆</v>
      </c>
      <c r="C47" s="1" t="str">
        <f t="shared" ca="1" si="2"/>
        <v>{1D1308E-8081B85BCFA33-CF40FE}</v>
      </c>
      <c r="D47" s="1" t="str">
        <f t="shared" ca="1" si="3"/>
        <v>unknown</v>
      </c>
      <c r="E47" s="1" t="str">
        <f t="shared" ca="1" si="4"/>
        <v>省一中</v>
      </c>
      <c r="F47" s="1">
        <f t="shared" ca="1" si="5"/>
        <v>0</v>
      </c>
      <c r="G47" s="1" t="s">
        <v>25</v>
      </c>
      <c r="H47" s="1" t="s">
        <v>16</v>
      </c>
      <c r="I47" s="1" t="s">
        <v>72</v>
      </c>
      <c r="J47" s="1" t="s">
        <v>42</v>
      </c>
      <c r="K47" s="1" t="s">
        <v>13</v>
      </c>
      <c r="L47" s="1">
        <v>2</v>
      </c>
    </row>
    <row r="48" spans="1:12" x14ac:dyDescent="0.2">
      <c r="A48" s="1" t="str">
        <f t="shared" ca="1" si="0"/>
        <v>捷安特</v>
      </c>
      <c r="B48" s="1" t="str">
        <f t="shared" ca="1" si="1"/>
        <v>万达广场</v>
      </c>
      <c r="C48" s="1" t="str">
        <f t="shared" ca="1" si="2"/>
        <v>{F809A3-71D48151EE4DC-C61A79}</v>
      </c>
      <c r="D48" s="1" t="str">
        <f t="shared" ca="1" si="3"/>
        <v>unlocking</v>
      </c>
      <c r="E48" s="1" t="str">
        <f t="shared" ca="1" si="4"/>
        <v>万达广场</v>
      </c>
      <c r="F48" s="1">
        <f t="shared" ca="1" si="5"/>
        <v>0</v>
      </c>
      <c r="G48" s="1" t="s">
        <v>39</v>
      </c>
      <c r="H48" s="1" t="s">
        <v>20</v>
      </c>
      <c r="I48" s="1" t="s">
        <v>73</v>
      </c>
      <c r="J48" s="1" t="s">
        <v>35</v>
      </c>
      <c r="K48" s="1" t="s">
        <v>15</v>
      </c>
      <c r="L48" s="1">
        <v>0</v>
      </c>
    </row>
    <row r="49" spans="1:12" x14ac:dyDescent="0.2">
      <c r="A49" s="1" t="str">
        <f t="shared" ca="1" si="0"/>
        <v>洛克菲勒</v>
      </c>
      <c r="B49" s="1" t="str">
        <f t="shared" ca="1" si="1"/>
        <v>电影院</v>
      </c>
      <c r="C49" s="1" t="str">
        <f t="shared" ca="1" si="2"/>
        <v>{459A641-5B145F044CAF4F-298E71C}</v>
      </c>
      <c r="D49" s="1" t="str">
        <f t="shared" ca="1" si="3"/>
        <v>maintaining</v>
      </c>
      <c r="E49" s="1" t="str">
        <f t="shared" ca="1" si="4"/>
        <v>北苑小区</v>
      </c>
      <c r="F49" s="1">
        <f t="shared" ca="1" si="5"/>
        <v>0</v>
      </c>
      <c r="G49" s="1" t="s">
        <v>23</v>
      </c>
      <c r="H49" s="1" t="s">
        <v>19</v>
      </c>
      <c r="I49" s="1" t="s">
        <v>74</v>
      </c>
      <c r="J49" s="1" t="s">
        <v>11</v>
      </c>
      <c r="K49" s="1" t="s">
        <v>22</v>
      </c>
      <c r="L49" s="1">
        <v>0</v>
      </c>
    </row>
    <row r="50" spans="1:12" x14ac:dyDescent="0.2">
      <c r="A50" s="1" t="str">
        <f t="shared" ca="1" si="0"/>
        <v>凤凰</v>
      </c>
      <c r="B50" s="1" t="str">
        <f t="shared" ca="1" si="1"/>
        <v>省一中</v>
      </c>
      <c r="C50" s="1" t="str">
        <f t="shared" ca="1" si="2"/>
        <v>{4D4D003-8E12F64CEA349-37291E6}</v>
      </c>
      <c r="D50" s="1" t="str">
        <f t="shared" ca="1" si="3"/>
        <v>unlocking</v>
      </c>
      <c r="E50" s="1" t="str">
        <f t="shared" ca="1" si="4"/>
        <v>万达广场</v>
      </c>
      <c r="F50" s="1">
        <f t="shared" ca="1" si="5"/>
        <v>0</v>
      </c>
      <c r="G50" s="1" t="s">
        <v>23</v>
      </c>
      <c r="H50" s="1" t="s">
        <v>22</v>
      </c>
      <c r="I50" s="1" t="s">
        <v>75</v>
      </c>
      <c r="J50" s="1" t="s">
        <v>18</v>
      </c>
      <c r="K50" s="1" t="s">
        <v>30</v>
      </c>
      <c r="L50" s="1">
        <v>0</v>
      </c>
    </row>
    <row r="51" spans="1:12" x14ac:dyDescent="0.2">
      <c r="A51" s="1" t="str">
        <f t="shared" ca="1" si="0"/>
        <v>永久</v>
      </c>
      <c r="B51" s="1" t="str">
        <f t="shared" ca="1" si="1"/>
        <v>省一中</v>
      </c>
      <c r="C51" s="1" t="str">
        <f t="shared" ca="1" si="2"/>
        <v>{9D5E6D-2D41BB22485556-2F10DD1}</v>
      </c>
      <c r="D51" s="1" t="str">
        <f t="shared" ca="1" si="3"/>
        <v>locking</v>
      </c>
      <c r="E51" s="1" t="str">
        <f t="shared" ca="1" si="4"/>
        <v>人民广场</v>
      </c>
      <c r="F51" s="1">
        <f t="shared" ca="1" si="5"/>
        <v>1</v>
      </c>
      <c r="G51" s="1" t="s">
        <v>5</v>
      </c>
      <c r="H51" s="1" t="s">
        <v>9</v>
      </c>
      <c r="I51" s="1" t="s">
        <v>76</v>
      </c>
      <c r="J51" s="1" t="s">
        <v>35</v>
      </c>
      <c r="K51" s="1" t="s">
        <v>13</v>
      </c>
      <c r="L51" s="1">
        <v>7</v>
      </c>
    </row>
    <row r="52" spans="1:12" x14ac:dyDescent="0.2">
      <c r="A52" s="1" t="str">
        <f t="shared" ca="1" si="0"/>
        <v>美利达</v>
      </c>
      <c r="B52" s="1" t="str">
        <f t="shared" ca="1" si="1"/>
        <v>省一中</v>
      </c>
      <c r="C52" s="1" t="str">
        <f t="shared" ca="1" si="2"/>
        <v>{B2EB56-30892FD1737AFB-3918C0B}</v>
      </c>
      <c r="D52" s="1" t="str">
        <f t="shared" ca="1" si="3"/>
        <v>unknown</v>
      </c>
      <c r="E52" s="1" t="str">
        <f t="shared" ca="1" si="4"/>
        <v>省一中</v>
      </c>
      <c r="F52" s="1">
        <f t="shared" ca="1" si="5"/>
        <v>0</v>
      </c>
      <c r="G52" s="1" t="s">
        <v>25</v>
      </c>
      <c r="H52" s="1" t="s">
        <v>27</v>
      </c>
      <c r="I52" s="1" t="s">
        <v>77</v>
      </c>
      <c r="J52" s="1" t="s">
        <v>29</v>
      </c>
      <c r="K52" s="1" t="s">
        <v>19</v>
      </c>
      <c r="L52" s="1">
        <v>3</v>
      </c>
    </row>
    <row r="53" spans="1:12" x14ac:dyDescent="0.2">
      <c r="A53" s="1" t="str">
        <f t="shared" ca="1" si="0"/>
        <v>永久</v>
      </c>
      <c r="B53" s="1" t="str">
        <f t="shared" ca="1" si="1"/>
        <v>万达广场</v>
      </c>
      <c r="C53" s="1" t="str">
        <f t="shared" ca="1" si="2"/>
        <v>{221D992-522E3CD58B8015-3902F0F}</v>
      </c>
      <c r="D53" s="1" t="str">
        <f t="shared" ca="1" si="3"/>
        <v>damaged</v>
      </c>
      <c r="E53" s="1" t="str">
        <f t="shared" ca="1" si="4"/>
        <v>万达广场</v>
      </c>
      <c r="F53" s="1">
        <f t="shared" ca="1" si="5"/>
        <v>0</v>
      </c>
      <c r="G53" s="1" t="s">
        <v>39</v>
      </c>
      <c r="H53" s="1" t="s">
        <v>30</v>
      </c>
      <c r="I53" s="1" t="s">
        <v>78</v>
      </c>
      <c r="J53" s="1" t="s">
        <v>35</v>
      </c>
      <c r="K53" s="1" t="s">
        <v>16</v>
      </c>
      <c r="L53" s="1">
        <v>0</v>
      </c>
    </row>
    <row r="54" spans="1:12" x14ac:dyDescent="0.2">
      <c r="A54" s="1" t="str">
        <f t="shared" ca="1" si="0"/>
        <v>永久</v>
      </c>
      <c r="B54" s="1" t="str">
        <f t="shared" ca="1" si="1"/>
        <v>省一中</v>
      </c>
      <c r="C54" s="1" t="str">
        <f t="shared" ca="1" si="2"/>
        <v>{1A91EB2-B85B9414C6508-4D24E0}</v>
      </c>
      <c r="D54" s="1" t="str">
        <f t="shared" ca="1" si="3"/>
        <v>maintaining</v>
      </c>
      <c r="E54" s="1" t="str">
        <f t="shared" ca="1" si="4"/>
        <v>电影院</v>
      </c>
      <c r="F54" s="1">
        <f t="shared" ca="1" si="5"/>
        <v>0</v>
      </c>
      <c r="G54" s="1" t="s">
        <v>23</v>
      </c>
      <c r="H54" s="1" t="s">
        <v>22</v>
      </c>
      <c r="I54" s="1" t="s">
        <v>79</v>
      </c>
      <c r="J54" s="1" t="s">
        <v>11</v>
      </c>
      <c r="K54" s="1" t="s">
        <v>20</v>
      </c>
      <c r="L54" s="1">
        <v>0</v>
      </c>
    </row>
    <row r="55" spans="1:12" x14ac:dyDescent="0.2">
      <c r="A55" s="1" t="str">
        <f t="shared" ca="1" si="0"/>
        <v>洛克菲勒</v>
      </c>
      <c r="B55" s="1" t="str">
        <f t="shared" ca="1" si="1"/>
        <v>省一中</v>
      </c>
      <c r="C55" s="1" t="str">
        <f t="shared" ca="1" si="2"/>
        <v>{3E48916-41A30301408053-3E44C90}</v>
      </c>
      <c r="D55" s="1" t="str">
        <f t="shared" ca="1" si="3"/>
        <v>unlocking</v>
      </c>
      <c r="E55" s="1" t="str">
        <f t="shared" ca="1" si="4"/>
        <v>万达广场</v>
      </c>
      <c r="F55" s="1">
        <f t="shared" ca="1" si="5"/>
        <v>8</v>
      </c>
      <c r="G55" s="1" t="s">
        <v>39</v>
      </c>
      <c r="H55" s="1" t="s">
        <v>30</v>
      </c>
      <c r="I55" s="1" t="s">
        <v>80</v>
      </c>
      <c r="J55" s="1" t="s">
        <v>18</v>
      </c>
      <c r="K55" s="1" t="s">
        <v>27</v>
      </c>
      <c r="L55" s="1">
        <v>0</v>
      </c>
    </row>
    <row r="56" spans="1:12" x14ac:dyDescent="0.2">
      <c r="A56" s="1" t="str">
        <f t="shared" ca="1" si="0"/>
        <v>凤凰</v>
      </c>
      <c r="B56" s="1" t="str">
        <f t="shared" ca="1" si="1"/>
        <v>人民广场</v>
      </c>
      <c r="C56" s="1" t="str">
        <f t="shared" ca="1" si="2"/>
        <v>{11E518-B2789A1049E62-4440DF2}</v>
      </c>
      <c r="D56" s="1" t="str">
        <f t="shared" ca="1" si="3"/>
        <v>unknown</v>
      </c>
      <c r="E56" s="1" t="str">
        <f t="shared" ca="1" si="4"/>
        <v>省图书馆</v>
      </c>
      <c r="F56" s="1">
        <f t="shared" ca="1" si="5"/>
        <v>1</v>
      </c>
      <c r="G56" s="1" t="s">
        <v>23</v>
      </c>
      <c r="H56" s="1" t="s">
        <v>13</v>
      </c>
      <c r="I56" s="1" t="s">
        <v>81</v>
      </c>
      <c r="J56" s="1" t="s">
        <v>11</v>
      </c>
      <c r="K56" s="1" t="s">
        <v>6</v>
      </c>
      <c r="L56" s="1">
        <v>0</v>
      </c>
    </row>
    <row r="57" spans="1:12" x14ac:dyDescent="0.2">
      <c r="A57" s="1" t="str">
        <f t="shared" ca="1" si="0"/>
        <v>美利达</v>
      </c>
      <c r="B57" s="1" t="str">
        <f t="shared" ca="1" si="1"/>
        <v>市人民政府</v>
      </c>
      <c r="C57" s="1" t="str">
        <f t="shared" ca="1" si="2"/>
        <v>{1CAF855-4B4F73049366DB-3F80983}</v>
      </c>
      <c r="D57" s="1" t="str">
        <f t="shared" ca="1" si="3"/>
        <v>sparing</v>
      </c>
      <c r="E57" s="1" t="str">
        <f t="shared" ca="1" si="4"/>
        <v>省博物馆</v>
      </c>
      <c r="F57" s="1">
        <f t="shared" ca="1" si="5"/>
        <v>0</v>
      </c>
      <c r="G57" s="1" t="s">
        <v>5</v>
      </c>
      <c r="H57" s="1" t="s">
        <v>22</v>
      </c>
      <c r="I57" s="1" t="s">
        <v>82</v>
      </c>
      <c r="J57" s="1" t="s">
        <v>42</v>
      </c>
      <c r="K57" s="1" t="s">
        <v>16</v>
      </c>
      <c r="L57" s="1">
        <v>0</v>
      </c>
    </row>
    <row r="58" spans="1:12" x14ac:dyDescent="0.2">
      <c r="A58" s="1" t="str">
        <f t="shared" ca="1" si="0"/>
        <v>永久</v>
      </c>
      <c r="B58" s="1" t="str">
        <f t="shared" ca="1" si="1"/>
        <v>北苑小区</v>
      </c>
      <c r="C58" s="1" t="str">
        <f t="shared" ca="1" si="2"/>
        <v>{2F1D056-1C54B221241A66-2E45382}</v>
      </c>
      <c r="D58" s="1" t="str">
        <f t="shared" ca="1" si="3"/>
        <v>damaged</v>
      </c>
      <c r="E58" s="1" t="str">
        <f t="shared" ca="1" si="4"/>
        <v>人民广场</v>
      </c>
      <c r="F58" s="1">
        <f t="shared" ca="1" si="5"/>
        <v>0</v>
      </c>
      <c r="G58" s="1" t="s">
        <v>39</v>
      </c>
      <c r="H58" s="1" t="s">
        <v>13</v>
      </c>
      <c r="I58" s="1" t="s">
        <v>83</v>
      </c>
      <c r="J58" s="1" t="s">
        <v>35</v>
      </c>
      <c r="K58" s="1" t="s">
        <v>20</v>
      </c>
      <c r="L58" s="1">
        <v>1</v>
      </c>
    </row>
    <row r="59" spans="1:12" x14ac:dyDescent="0.2">
      <c r="A59" s="1" t="str">
        <f t="shared" ca="1" si="0"/>
        <v>凤凰</v>
      </c>
      <c r="B59" s="1" t="str">
        <f t="shared" ca="1" si="1"/>
        <v>市人民医院</v>
      </c>
      <c r="C59" s="1" t="str">
        <f t="shared" ca="1" si="2"/>
        <v>{317CB42-5C00CDF13A1B90-8B5323}</v>
      </c>
      <c r="D59" s="1" t="str">
        <f t="shared" ca="1" si="3"/>
        <v>maintaining</v>
      </c>
      <c r="E59" s="1" t="str">
        <f t="shared" ca="1" si="4"/>
        <v>省体育馆</v>
      </c>
      <c r="F59" s="1">
        <f t="shared" ca="1" si="5"/>
        <v>0</v>
      </c>
      <c r="G59" s="1" t="s">
        <v>39</v>
      </c>
      <c r="H59" s="1" t="s">
        <v>13</v>
      </c>
      <c r="I59" s="1" t="s">
        <v>84</v>
      </c>
      <c r="J59" s="1" t="s">
        <v>35</v>
      </c>
      <c r="K59" s="1" t="s">
        <v>13</v>
      </c>
      <c r="L59" s="1">
        <v>3</v>
      </c>
    </row>
    <row r="60" spans="1:12" x14ac:dyDescent="0.2">
      <c r="A60" s="1" t="str">
        <f t="shared" ca="1" si="0"/>
        <v>永久</v>
      </c>
      <c r="B60" s="1" t="str">
        <f t="shared" ca="1" si="1"/>
        <v>省一中</v>
      </c>
      <c r="C60" s="1" t="str">
        <f t="shared" ca="1" si="2"/>
        <v>{5C5A1EE-2EE44E01416210-28B9C2A}</v>
      </c>
      <c r="D60" s="1" t="str">
        <f t="shared" ca="1" si="3"/>
        <v>unlocking</v>
      </c>
      <c r="E60" s="1" t="str">
        <f t="shared" ca="1" si="4"/>
        <v>电影院</v>
      </c>
      <c r="F60" s="1">
        <f t="shared" ca="1" si="5"/>
        <v>6</v>
      </c>
      <c r="G60" s="1" t="s">
        <v>25</v>
      </c>
      <c r="H60" s="1" t="s">
        <v>16</v>
      </c>
      <c r="I60" s="1" t="s">
        <v>85</v>
      </c>
      <c r="J60" s="1" t="s">
        <v>35</v>
      </c>
      <c r="K60" s="1" t="s">
        <v>9</v>
      </c>
      <c r="L60" s="1">
        <v>0</v>
      </c>
    </row>
    <row r="61" spans="1:12" x14ac:dyDescent="0.2">
      <c r="A61" s="1" t="str">
        <f t="shared" ca="1" si="0"/>
        <v>永久</v>
      </c>
      <c r="B61" s="1" t="str">
        <f t="shared" ca="1" si="1"/>
        <v>省一中</v>
      </c>
      <c r="C61" s="1" t="str">
        <f t="shared" ca="1" si="2"/>
        <v>{EFD57D-A2B9245423E2-41D67B1}</v>
      </c>
      <c r="D61" s="1" t="str">
        <f t="shared" ca="1" si="3"/>
        <v>unknown</v>
      </c>
      <c r="E61" s="1" t="str">
        <f t="shared" ca="1" si="4"/>
        <v>电影院</v>
      </c>
      <c r="F61" s="1">
        <f t="shared" ca="1" si="5"/>
        <v>0</v>
      </c>
      <c r="G61" s="1" t="s">
        <v>23</v>
      </c>
      <c r="H61" s="1" t="s">
        <v>9</v>
      </c>
      <c r="I61" s="1" t="s">
        <v>86</v>
      </c>
      <c r="J61" s="1" t="s">
        <v>29</v>
      </c>
      <c r="K61" s="1" t="s">
        <v>22</v>
      </c>
      <c r="L61" s="1">
        <v>2</v>
      </c>
    </row>
    <row r="62" spans="1:12" x14ac:dyDescent="0.2">
      <c r="A62" s="1" t="str">
        <f t="shared" ca="1" si="0"/>
        <v>洛克菲勒</v>
      </c>
      <c r="B62" s="1" t="str">
        <f t="shared" ca="1" si="1"/>
        <v>省博物馆</v>
      </c>
      <c r="C62" s="1" t="str">
        <f t="shared" ca="1" si="2"/>
        <v>{842391-CE3DF230C23A4-3334817}</v>
      </c>
      <c r="D62" s="1" t="str">
        <f t="shared" ca="1" si="3"/>
        <v>unknown</v>
      </c>
      <c r="E62" s="1" t="str">
        <f t="shared" ca="1" si="4"/>
        <v>人民广场</v>
      </c>
      <c r="F62" s="1">
        <f t="shared" ca="1" si="5"/>
        <v>2</v>
      </c>
      <c r="G62" s="1" t="s">
        <v>5</v>
      </c>
      <c r="H62" s="1" t="s">
        <v>19</v>
      </c>
      <c r="I62" s="1" t="s">
        <v>87</v>
      </c>
      <c r="J62" s="1" t="s">
        <v>18</v>
      </c>
      <c r="K62" s="1" t="s">
        <v>16</v>
      </c>
      <c r="L62" s="1">
        <v>0</v>
      </c>
    </row>
    <row r="63" spans="1:12" x14ac:dyDescent="0.2">
      <c r="A63" s="1" t="str">
        <f t="shared" ca="1" si="0"/>
        <v>永久</v>
      </c>
      <c r="B63" s="1" t="str">
        <f t="shared" ca="1" si="1"/>
        <v>省体育馆</v>
      </c>
      <c r="C63" s="1" t="str">
        <f t="shared" ca="1" si="2"/>
        <v>{518329F-4AB51277A9CA9-5DC24D9}</v>
      </c>
      <c r="D63" s="1" t="str">
        <f t="shared" ca="1" si="3"/>
        <v>maintaining</v>
      </c>
      <c r="E63" s="1" t="str">
        <f t="shared" ca="1" si="4"/>
        <v>省图书馆</v>
      </c>
      <c r="F63" s="1">
        <f t="shared" ca="1" si="5"/>
        <v>0</v>
      </c>
      <c r="G63" s="1" t="s">
        <v>23</v>
      </c>
      <c r="H63" s="1" t="s">
        <v>22</v>
      </c>
      <c r="I63" s="1" t="s">
        <v>88</v>
      </c>
      <c r="J63" s="1" t="s">
        <v>33</v>
      </c>
      <c r="K63" s="1" t="s">
        <v>9</v>
      </c>
      <c r="L63" s="1">
        <v>0</v>
      </c>
    </row>
    <row r="64" spans="1:12" x14ac:dyDescent="0.2">
      <c r="A64" s="1" t="str">
        <f t="shared" ca="1" si="0"/>
        <v>洛克菲勒</v>
      </c>
      <c r="B64" s="1" t="str">
        <f t="shared" ca="1" si="1"/>
        <v>市人民医院</v>
      </c>
      <c r="C64" s="1" t="str">
        <f t="shared" ca="1" si="2"/>
        <v>{58E7078-19737B83E7EC2C-20E7E32}</v>
      </c>
      <c r="D64" s="1" t="str">
        <f t="shared" ca="1" si="3"/>
        <v>damaged</v>
      </c>
      <c r="E64" s="1" t="str">
        <f t="shared" ca="1" si="4"/>
        <v>市人民政府</v>
      </c>
      <c r="F64" s="1">
        <f t="shared" ca="1" si="5"/>
        <v>2</v>
      </c>
      <c r="G64" s="1" t="s">
        <v>39</v>
      </c>
      <c r="H64" s="1" t="s">
        <v>9</v>
      </c>
      <c r="I64" s="1" t="s">
        <v>89</v>
      </c>
      <c r="J64" s="1" t="s">
        <v>8</v>
      </c>
      <c r="K64" s="1" t="s">
        <v>16</v>
      </c>
      <c r="L64" s="1">
        <v>0</v>
      </c>
    </row>
    <row r="65" spans="1:12" x14ac:dyDescent="0.2">
      <c r="A65" s="1" t="str">
        <f t="shared" ca="1" si="0"/>
        <v>凤凰</v>
      </c>
      <c r="B65" s="1" t="str">
        <f t="shared" ca="1" si="1"/>
        <v>省体育馆</v>
      </c>
      <c r="C65" s="1" t="str">
        <f t="shared" ca="1" si="2"/>
        <v>{4E61446-52F29271258770-40C0D91}</v>
      </c>
      <c r="D65" s="1" t="str">
        <f t="shared" ca="1" si="3"/>
        <v>unlocking</v>
      </c>
      <c r="E65" s="1" t="str">
        <f t="shared" ca="1" si="4"/>
        <v>万达广场</v>
      </c>
      <c r="F65" s="1">
        <f t="shared" ca="1" si="5"/>
        <v>4</v>
      </c>
      <c r="G65" s="1" t="s">
        <v>23</v>
      </c>
      <c r="H65" s="1" t="s">
        <v>15</v>
      </c>
      <c r="I65" s="1" t="s">
        <v>90</v>
      </c>
      <c r="J65" s="1" t="s">
        <v>33</v>
      </c>
      <c r="K65" s="1" t="s">
        <v>13</v>
      </c>
      <c r="L65" s="1">
        <v>0</v>
      </c>
    </row>
    <row r="66" spans="1:12" x14ac:dyDescent="0.2">
      <c r="A66" s="1" t="str">
        <f t="shared" ca="1" si="0"/>
        <v>洛克菲勒</v>
      </c>
      <c r="B66" s="1" t="str">
        <f t="shared" ca="1" si="1"/>
        <v>省博物馆</v>
      </c>
      <c r="C66" s="1" t="str">
        <f t="shared" ca="1" si="2"/>
        <v>{13DF86A-2D238561086F11-369AD65}</v>
      </c>
      <c r="D66" s="1" t="str">
        <f t="shared" ca="1" si="3"/>
        <v>sparing</v>
      </c>
      <c r="E66" s="1" t="str">
        <f t="shared" ca="1" si="4"/>
        <v>市人民医院</v>
      </c>
      <c r="F66" s="1">
        <f t="shared" ca="1" si="5"/>
        <v>0</v>
      </c>
      <c r="G66" s="1" t="s">
        <v>23</v>
      </c>
      <c r="H66" s="1" t="s">
        <v>16</v>
      </c>
      <c r="I66" s="1" t="s">
        <v>91</v>
      </c>
      <c r="J66" s="1" t="s">
        <v>35</v>
      </c>
      <c r="K66" s="1" t="s">
        <v>30</v>
      </c>
      <c r="L66" s="1">
        <v>0</v>
      </c>
    </row>
    <row r="67" spans="1:12" x14ac:dyDescent="0.2">
      <c r="A67" s="1" t="str">
        <f t="shared" ref="A67:A130" ca="1" si="6">CHOOSE(RANDBETWEEN(1,5),"捷安特","永久","美利达","凤凰","洛克菲勒")</f>
        <v>捷安特</v>
      </c>
      <c r="B67" s="1" t="str">
        <f t="shared" ref="B67:B130" ca="1" si="7">CHOOSE(RANDBETWEEN(1, 10),"省图书馆","人民广场","省一中","万达广场","市人民医院","电影院","省博物馆","省体育馆","市人民政府","北苑小区")</f>
        <v>万达广场</v>
      </c>
      <c r="C67" s="1" t="str">
        <f t="shared" ref="C67:C130" ca="1" si="8">"{"&amp; DEC2HEX(RANDBETWEEN(100000, 99999999)) &amp; "-" &amp;  DEC2HEX(RANDBETWEEN(100000, 99999999)) &amp; DEC2HEX(RANDBETWEEN(100000, 99999999)) &amp; "-" &amp;  DEC2HEX(RANDBETWEEN(100000, 99999999)) &amp;"}"</f>
        <v>{2DAA2E1-3D8E3E12E9A7CC-17DD5A2}</v>
      </c>
      <c r="D67" s="1" t="str">
        <f t="shared" ref="D67:D130" ca="1" si="9">CHOOSE(RANDBETWEEN(1,7), "unknown", "sparing", "unlocking", "riding", "locking","damaged","maintaining")</f>
        <v>maintaining</v>
      </c>
      <c r="E67" s="1" t="str">
        <f t="shared" ref="E67:E130" ca="1" si="10">CHOOSE(RANDBETWEEN(1, 10),"省图书馆","人民广场","省一中","万达广场","市人民医院","电影院","省博物馆","省体育馆","市人民政府","北苑小区")</f>
        <v>省一中</v>
      </c>
      <c r="F67" s="1">
        <f t="shared" ref="F67:F130" ca="1" si="11">IF(RAND()&lt;0.75, 0, RANDBETWEEN(1,10))</f>
        <v>0</v>
      </c>
      <c r="G67" s="1" t="s">
        <v>5</v>
      </c>
      <c r="H67" s="1" t="s">
        <v>6</v>
      </c>
      <c r="I67" s="1" t="s">
        <v>92</v>
      </c>
      <c r="J67" s="1" t="s">
        <v>33</v>
      </c>
      <c r="K67" s="1" t="s">
        <v>20</v>
      </c>
      <c r="L67" s="1">
        <v>0</v>
      </c>
    </row>
    <row r="68" spans="1:12" x14ac:dyDescent="0.2">
      <c r="A68" s="1" t="str">
        <f t="shared" ca="1" si="6"/>
        <v>捷安特</v>
      </c>
      <c r="B68" s="1" t="str">
        <f t="shared" ca="1" si="7"/>
        <v>市人民医院</v>
      </c>
      <c r="C68" s="1" t="str">
        <f t="shared" ca="1" si="8"/>
        <v>{17767BB-211846B32B8A6C-1A340DA}</v>
      </c>
      <c r="D68" s="1" t="str">
        <f t="shared" ca="1" si="9"/>
        <v>unknown</v>
      </c>
      <c r="E68" s="1" t="str">
        <f t="shared" ca="1" si="10"/>
        <v>省博物馆</v>
      </c>
      <c r="F68" s="1">
        <f t="shared" ca="1" si="11"/>
        <v>0</v>
      </c>
      <c r="G68" s="1" t="s">
        <v>39</v>
      </c>
      <c r="H68" s="1" t="s">
        <v>6</v>
      </c>
      <c r="I68" s="1" t="s">
        <v>93</v>
      </c>
      <c r="J68" s="1" t="s">
        <v>33</v>
      </c>
      <c r="K68" s="1" t="s">
        <v>20</v>
      </c>
      <c r="L68" s="1">
        <v>0</v>
      </c>
    </row>
    <row r="69" spans="1:12" x14ac:dyDescent="0.2">
      <c r="A69" s="1" t="str">
        <f t="shared" ca="1" si="6"/>
        <v>美利达</v>
      </c>
      <c r="B69" s="1" t="str">
        <f t="shared" ca="1" si="7"/>
        <v>省一中</v>
      </c>
      <c r="C69" s="1" t="str">
        <f t="shared" ca="1" si="8"/>
        <v>{3045282-3746B002A4F311-5581A57}</v>
      </c>
      <c r="D69" s="1" t="str">
        <f t="shared" ca="1" si="9"/>
        <v>maintaining</v>
      </c>
      <c r="E69" s="1" t="str">
        <f t="shared" ca="1" si="10"/>
        <v>人民广场</v>
      </c>
      <c r="F69" s="1">
        <f t="shared" ca="1" si="11"/>
        <v>0</v>
      </c>
      <c r="G69" s="1" t="s">
        <v>39</v>
      </c>
      <c r="H69" s="1" t="s">
        <v>15</v>
      </c>
      <c r="I69" s="1" t="s">
        <v>94</v>
      </c>
      <c r="J69" s="1" t="s">
        <v>33</v>
      </c>
      <c r="K69" s="1" t="s">
        <v>6</v>
      </c>
      <c r="L69" s="1">
        <v>0</v>
      </c>
    </row>
    <row r="70" spans="1:12" x14ac:dyDescent="0.2">
      <c r="A70" s="1" t="str">
        <f t="shared" ca="1" si="6"/>
        <v>美利达</v>
      </c>
      <c r="B70" s="1" t="str">
        <f t="shared" ca="1" si="7"/>
        <v>省图书馆</v>
      </c>
      <c r="C70" s="1" t="str">
        <f t="shared" ca="1" si="8"/>
        <v>{4F3F9EB-3E34AA15BA6D9F-251D327}</v>
      </c>
      <c r="D70" s="1" t="str">
        <f t="shared" ca="1" si="9"/>
        <v>unknown</v>
      </c>
      <c r="E70" s="1" t="str">
        <f t="shared" ca="1" si="10"/>
        <v>电影院</v>
      </c>
      <c r="F70" s="1">
        <f t="shared" ca="1" si="11"/>
        <v>0</v>
      </c>
      <c r="G70" s="1" t="s">
        <v>5</v>
      </c>
      <c r="H70" s="1" t="s">
        <v>30</v>
      </c>
      <c r="I70" s="1" t="s">
        <v>95</v>
      </c>
      <c r="J70" s="1" t="s">
        <v>18</v>
      </c>
      <c r="K70" s="1" t="s">
        <v>30</v>
      </c>
      <c r="L70" s="1">
        <v>0</v>
      </c>
    </row>
    <row r="71" spans="1:12" x14ac:dyDescent="0.2">
      <c r="A71" s="1" t="str">
        <f t="shared" ca="1" si="6"/>
        <v>洛克菲勒</v>
      </c>
      <c r="B71" s="1" t="str">
        <f t="shared" ca="1" si="7"/>
        <v>省体育馆</v>
      </c>
      <c r="C71" s="1" t="str">
        <f t="shared" ca="1" si="8"/>
        <v>{33CF336-3A09FBFF41A6D-3EF97B9}</v>
      </c>
      <c r="D71" s="1" t="str">
        <f t="shared" ca="1" si="9"/>
        <v>unlocking</v>
      </c>
      <c r="E71" s="1" t="str">
        <f t="shared" ca="1" si="10"/>
        <v>市人民医院</v>
      </c>
      <c r="F71" s="1">
        <f t="shared" ca="1" si="11"/>
        <v>0</v>
      </c>
      <c r="G71" s="1" t="s">
        <v>39</v>
      </c>
      <c r="H71" s="1" t="s">
        <v>20</v>
      </c>
      <c r="I71" s="1" t="s">
        <v>96</v>
      </c>
      <c r="J71" s="1" t="s">
        <v>42</v>
      </c>
      <c r="K71" s="1" t="s">
        <v>13</v>
      </c>
      <c r="L71" s="1">
        <v>0</v>
      </c>
    </row>
    <row r="72" spans="1:12" x14ac:dyDescent="0.2">
      <c r="A72" s="1" t="str">
        <f t="shared" ca="1" si="6"/>
        <v>凤凰</v>
      </c>
      <c r="B72" s="1" t="str">
        <f t="shared" ca="1" si="7"/>
        <v>电影院</v>
      </c>
      <c r="C72" s="1" t="str">
        <f t="shared" ca="1" si="8"/>
        <v>{2AF90A8-EE4E4718ED0CA-3D2DA2D}</v>
      </c>
      <c r="D72" s="1" t="str">
        <f t="shared" ca="1" si="9"/>
        <v>sparing</v>
      </c>
      <c r="E72" s="1" t="str">
        <f t="shared" ca="1" si="10"/>
        <v>北苑小区</v>
      </c>
      <c r="F72" s="1">
        <f t="shared" ca="1" si="11"/>
        <v>0</v>
      </c>
      <c r="G72" s="1" t="s">
        <v>12</v>
      </c>
      <c r="H72" s="1" t="s">
        <v>20</v>
      </c>
      <c r="I72" s="1" t="s">
        <v>97</v>
      </c>
      <c r="J72" s="1" t="s">
        <v>8</v>
      </c>
      <c r="K72" s="1" t="s">
        <v>19</v>
      </c>
      <c r="L72" s="1">
        <v>6</v>
      </c>
    </row>
    <row r="73" spans="1:12" x14ac:dyDescent="0.2">
      <c r="A73" s="1" t="str">
        <f t="shared" ca="1" si="6"/>
        <v>永久</v>
      </c>
      <c r="B73" s="1" t="str">
        <f t="shared" ca="1" si="7"/>
        <v>省体育馆</v>
      </c>
      <c r="C73" s="1" t="str">
        <f t="shared" ca="1" si="8"/>
        <v>{4DF5E31-3D4FE633AFB40C-2163666}</v>
      </c>
      <c r="D73" s="1" t="str">
        <f t="shared" ca="1" si="9"/>
        <v>riding</v>
      </c>
      <c r="E73" s="1" t="str">
        <f t="shared" ca="1" si="10"/>
        <v>电影院</v>
      </c>
      <c r="F73" s="1">
        <f t="shared" ca="1" si="11"/>
        <v>0</v>
      </c>
      <c r="G73" s="1" t="s">
        <v>25</v>
      </c>
      <c r="H73" s="1" t="s">
        <v>13</v>
      </c>
      <c r="I73" s="1" t="s">
        <v>98</v>
      </c>
      <c r="J73" s="1" t="s">
        <v>11</v>
      </c>
      <c r="K73" s="1" t="s">
        <v>6</v>
      </c>
      <c r="L73" s="1">
        <v>0</v>
      </c>
    </row>
    <row r="74" spans="1:12" x14ac:dyDescent="0.2">
      <c r="A74" s="1" t="str">
        <f t="shared" ca="1" si="6"/>
        <v>凤凰</v>
      </c>
      <c r="B74" s="1" t="str">
        <f t="shared" ca="1" si="7"/>
        <v>市人民政府</v>
      </c>
      <c r="C74" s="1" t="str">
        <f t="shared" ca="1" si="8"/>
        <v>{F8696F-4E455761E1826D-14D2914}</v>
      </c>
      <c r="D74" s="1" t="str">
        <f t="shared" ca="1" si="9"/>
        <v>locking</v>
      </c>
      <c r="E74" s="1" t="str">
        <f t="shared" ca="1" si="10"/>
        <v>万达广场</v>
      </c>
      <c r="F74" s="1">
        <f t="shared" ca="1" si="11"/>
        <v>5</v>
      </c>
      <c r="G74" s="1" t="s">
        <v>23</v>
      </c>
      <c r="H74" s="1" t="s">
        <v>9</v>
      </c>
      <c r="I74" s="1" t="s">
        <v>99</v>
      </c>
      <c r="J74" s="1" t="s">
        <v>33</v>
      </c>
      <c r="K74" s="1" t="s">
        <v>27</v>
      </c>
      <c r="L74" s="1">
        <v>0</v>
      </c>
    </row>
    <row r="75" spans="1:12" x14ac:dyDescent="0.2">
      <c r="A75" s="1" t="str">
        <f t="shared" ca="1" si="6"/>
        <v>美利达</v>
      </c>
      <c r="B75" s="1" t="str">
        <f t="shared" ca="1" si="7"/>
        <v>市人民医院</v>
      </c>
      <c r="C75" s="1" t="str">
        <f t="shared" ca="1" si="8"/>
        <v>{2DF08A2-28F42CC106A9A3-3B16C26}</v>
      </c>
      <c r="D75" s="1" t="str">
        <f t="shared" ca="1" si="9"/>
        <v>unlocking</v>
      </c>
      <c r="E75" s="1" t="str">
        <f t="shared" ca="1" si="10"/>
        <v>省图书馆</v>
      </c>
      <c r="F75" s="1">
        <f t="shared" ca="1" si="11"/>
        <v>0</v>
      </c>
      <c r="G75" s="1" t="s">
        <v>39</v>
      </c>
      <c r="H75" s="1" t="s">
        <v>30</v>
      </c>
      <c r="I75" s="1" t="s">
        <v>100</v>
      </c>
      <c r="J75" s="1" t="s">
        <v>11</v>
      </c>
      <c r="K75" s="1" t="s">
        <v>22</v>
      </c>
      <c r="L75" s="1">
        <v>0</v>
      </c>
    </row>
    <row r="76" spans="1:12" x14ac:dyDescent="0.2">
      <c r="A76" s="1" t="str">
        <f t="shared" ca="1" si="6"/>
        <v>洛克菲勒</v>
      </c>
      <c r="B76" s="1" t="str">
        <f t="shared" ca="1" si="7"/>
        <v>省博物馆</v>
      </c>
      <c r="C76" s="1" t="str">
        <f t="shared" ca="1" si="8"/>
        <v>{6C7CA1-38AAF2A11E387C-45422D5}</v>
      </c>
      <c r="D76" s="1" t="str">
        <f t="shared" ca="1" si="9"/>
        <v>maintaining</v>
      </c>
      <c r="E76" s="1" t="str">
        <f t="shared" ca="1" si="10"/>
        <v>省图书馆</v>
      </c>
      <c r="F76" s="1">
        <f t="shared" ca="1" si="11"/>
        <v>0</v>
      </c>
      <c r="G76" s="1" t="s">
        <v>23</v>
      </c>
      <c r="H76" s="1" t="s">
        <v>30</v>
      </c>
      <c r="I76" s="1" t="s">
        <v>101</v>
      </c>
      <c r="J76" s="1" t="s">
        <v>18</v>
      </c>
      <c r="K76" s="1" t="s">
        <v>19</v>
      </c>
      <c r="L76" s="1">
        <v>0</v>
      </c>
    </row>
    <row r="77" spans="1:12" x14ac:dyDescent="0.2">
      <c r="A77" s="1" t="str">
        <f t="shared" ca="1" si="6"/>
        <v>洛克菲勒</v>
      </c>
      <c r="B77" s="1" t="str">
        <f t="shared" ca="1" si="7"/>
        <v>省博物馆</v>
      </c>
      <c r="C77" s="1" t="str">
        <f t="shared" ca="1" si="8"/>
        <v>{DED59E-22E2108433417A-2739B68}</v>
      </c>
      <c r="D77" s="1" t="str">
        <f t="shared" ca="1" si="9"/>
        <v>unknown</v>
      </c>
      <c r="E77" s="1" t="str">
        <f t="shared" ca="1" si="10"/>
        <v>人民广场</v>
      </c>
      <c r="F77" s="1">
        <f t="shared" ca="1" si="11"/>
        <v>0</v>
      </c>
      <c r="G77" s="1" t="s">
        <v>12</v>
      </c>
      <c r="H77" s="1" t="s">
        <v>13</v>
      </c>
      <c r="I77" s="1" t="s">
        <v>102</v>
      </c>
      <c r="J77" s="1" t="s">
        <v>29</v>
      </c>
      <c r="K77" s="1" t="s">
        <v>22</v>
      </c>
      <c r="L77" s="1">
        <v>0</v>
      </c>
    </row>
    <row r="78" spans="1:12" x14ac:dyDescent="0.2">
      <c r="A78" s="1" t="str">
        <f t="shared" ca="1" si="6"/>
        <v>凤凰</v>
      </c>
      <c r="B78" s="1" t="str">
        <f t="shared" ca="1" si="7"/>
        <v>北苑小区</v>
      </c>
      <c r="C78" s="1" t="str">
        <f t="shared" ca="1" si="8"/>
        <v>{3B6425F-13E91E1A29172-2A6C24F}</v>
      </c>
      <c r="D78" s="1" t="str">
        <f t="shared" ca="1" si="9"/>
        <v>maintaining</v>
      </c>
      <c r="E78" s="1" t="str">
        <f t="shared" ca="1" si="10"/>
        <v>人民广场</v>
      </c>
      <c r="F78" s="1">
        <f t="shared" ca="1" si="11"/>
        <v>0</v>
      </c>
      <c r="G78" s="1" t="s">
        <v>25</v>
      </c>
      <c r="H78" s="1" t="s">
        <v>19</v>
      </c>
      <c r="I78" s="1" t="s">
        <v>103</v>
      </c>
      <c r="J78" s="1" t="s">
        <v>18</v>
      </c>
      <c r="K78" s="1" t="s">
        <v>27</v>
      </c>
      <c r="L78" s="1">
        <v>0</v>
      </c>
    </row>
    <row r="79" spans="1:12" x14ac:dyDescent="0.2">
      <c r="A79" s="1" t="str">
        <f t="shared" ca="1" si="6"/>
        <v>美利达</v>
      </c>
      <c r="B79" s="1" t="str">
        <f t="shared" ca="1" si="7"/>
        <v>人民广场</v>
      </c>
      <c r="C79" s="1" t="str">
        <f t="shared" ca="1" si="8"/>
        <v>{20FCF96-DAB1B025DB43A-164199D}</v>
      </c>
      <c r="D79" s="1" t="str">
        <f t="shared" ca="1" si="9"/>
        <v>unlocking</v>
      </c>
      <c r="E79" s="1" t="str">
        <f t="shared" ca="1" si="10"/>
        <v>万达广场</v>
      </c>
      <c r="F79" s="1">
        <f t="shared" ca="1" si="11"/>
        <v>0</v>
      </c>
      <c r="G79" s="1" t="s">
        <v>23</v>
      </c>
      <c r="H79" s="1" t="s">
        <v>9</v>
      </c>
      <c r="I79" s="1" t="s">
        <v>104</v>
      </c>
      <c r="J79" s="1" t="s">
        <v>33</v>
      </c>
      <c r="K79" s="1" t="s">
        <v>19</v>
      </c>
      <c r="L79" s="1">
        <v>4</v>
      </c>
    </row>
    <row r="80" spans="1:12" x14ac:dyDescent="0.2">
      <c r="A80" s="1" t="str">
        <f t="shared" ca="1" si="6"/>
        <v>美利达</v>
      </c>
      <c r="B80" s="1" t="str">
        <f t="shared" ca="1" si="7"/>
        <v>人民广场</v>
      </c>
      <c r="C80" s="1" t="str">
        <f t="shared" ca="1" si="8"/>
        <v>{574CC56-41914CB29C28AB-5A726F3}</v>
      </c>
      <c r="D80" s="1" t="str">
        <f t="shared" ca="1" si="9"/>
        <v>sparing</v>
      </c>
      <c r="E80" s="1" t="str">
        <f t="shared" ca="1" si="10"/>
        <v>电影院</v>
      </c>
      <c r="F80" s="1">
        <f t="shared" ca="1" si="11"/>
        <v>2</v>
      </c>
      <c r="G80" s="1" t="s">
        <v>23</v>
      </c>
      <c r="H80" s="1" t="s">
        <v>9</v>
      </c>
      <c r="I80" s="1" t="s">
        <v>105</v>
      </c>
      <c r="J80" s="1" t="s">
        <v>29</v>
      </c>
      <c r="K80" s="1" t="s">
        <v>16</v>
      </c>
      <c r="L80" s="1">
        <v>0</v>
      </c>
    </row>
    <row r="81" spans="1:12" x14ac:dyDescent="0.2">
      <c r="A81" s="1" t="str">
        <f t="shared" ca="1" si="6"/>
        <v>洛克菲勒</v>
      </c>
      <c r="B81" s="1" t="str">
        <f t="shared" ca="1" si="7"/>
        <v>万达广场</v>
      </c>
      <c r="C81" s="1" t="str">
        <f t="shared" ca="1" si="8"/>
        <v>{20CD532-47CA104BD7F9C-2578C6}</v>
      </c>
      <c r="D81" s="1" t="str">
        <f t="shared" ca="1" si="9"/>
        <v>sparing</v>
      </c>
      <c r="E81" s="1" t="str">
        <f t="shared" ca="1" si="10"/>
        <v>省体育馆</v>
      </c>
      <c r="F81" s="1">
        <f t="shared" ca="1" si="11"/>
        <v>0</v>
      </c>
      <c r="G81" s="1" t="s">
        <v>23</v>
      </c>
      <c r="H81" s="1" t="s">
        <v>22</v>
      </c>
      <c r="I81" s="1" t="s">
        <v>106</v>
      </c>
      <c r="J81" s="1" t="s">
        <v>42</v>
      </c>
      <c r="K81" s="1" t="s">
        <v>15</v>
      </c>
      <c r="L81" s="1">
        <v>7</v>
      </c>
    </row>
    <row r="82" spans="1:12" x14ac:dyDescent="0.2">
      <c r="A82" s="1" t="str">
        <f t="shared" ca="1" si="6"/>
        <v>永久</v>
      </c>
      <c r="B82" s="1" t="str">
        <f t="shared" ca="1" si="7"/>
        <v>北苑小区</v>
      </c>
      <c r="C82" s="1" t="str">
        <f t="shared" ca="1" si="8"/>
        <v>{24C9FA8-16AB2EC2D8C45B-501288A}</v>
      </c>
      <c r="D82" s="1" t="str">
        <f t="shared" ca="1" si="9"/>
        <v>sparing</v>
      </c>
      <c r="E82" s="1" t="str">
        <f t="shared" ca="1" si="10"/>
        <v>市人民医院</v>
      </c>
      <c r="F82" s="1">
        <f t="shared" ca="1" si="11"/>
        <v>0</v>
      </c>
      <c r="G82" s="1" t="s">
        <v>39</v>
      </c>
      <c r="H82" s="1" t="s">
        <v>22</v>
      </c>
      <c r="I82" s="1" t="s">
        <v>107</v>
      </c>
      <c r="J82" s="1" t="s">
        <v>33</v>
      </c>
      <c r="K82" s="1" t="s">
        <v>16</v>
      </c>
      <c r="L82" s="1">
        <v>0</v>
      </c>
    </row>
    <row r="83" spans="1:12" x14ac:dyDescent="0.2">
      <c r="A83" s="1" t="str">
        <f t="shared" ca="1" si="6"/>
        <v>美利达</v>
      </c>
      <c r="B83" s="1" t="str">
        <f t="shared" ca="1" si="7"/>
        <v>省图书馆</v>
      </c>
      <c r="C83" s="1" t="str">
        <f t="shared" ca="1" si="8"/>
        <v>{101824D-460A8A73A51473-530E674}</v>
      </c>
      <c r="D83" s="1" t="str">
        <f t="shared" ca="1" si="9"/>
        <v>maintaining</v>
      </c>
      <c r="E83" s="1" t="str">
        <f t="shared" ca="1" si="10"/>
        <v>市人民政府</v>
      </c>
      <c r="F83" s="1">
        <f t="shared" ca="1" si="11"/>
        <v>0</v>
      </c>
      <c r="G83" s="1" t="s">
        <v>39</v>
      </c>
      <c r="H83" s="1" t="s">
        <v>15</v>
      </c>
      <c r="I83" s="1" t="s">
        <v>108</v>
      </c>
      <c r="J83" s="1" t="s">
        <v>18</v>
      </c>
      <c r="K83" s="1" t="s">
        <v>6</v>
      </c>
      <c r="L83" s="1">
        <v>0</v>
      </c>
    </row>
    <row r="84" spans="1:12" x14ac:dyDescent="0.2">
      <c r="A84" s="1" t="str">
        <f t="shared" ca="1" si="6"/>
        <v>捷安特</v>
      </c>
      <c r="B84" s="1" t="str">
        <f t="shared" ca="1" si="7"/>
        <v>万达广场</v>
      </c>
      <c r="C84" s="1" t="str">
        <f t="shared" ca="1" si="8"/>
        <v>{5AD1C98-2A12A064723FA8-3ECFD19}</v>
      </c>
      <c r="D84" s="1" t="str">
        <f t="shared" ca="1" si="9"/>
        <v>riding</v>
      </c>
      <c r="E84" s="1" t="str">
        <f t="shared" ca="1" si="10"/>
        <v>省体育馆</v>
      </c>
      <c r="F84" s="1">
        <f t="shared" ca="1" si="11"/>
        <v>6</v>
      </c>
      <c r="G84" s="1" t="s">
        <v>5</v>
      </c>
      <c r="H84" s="1" t="s">
        <v>27</v>
      </c>
      <c r="I84" s="1" t="s">
        <v>109</v>
      </c>
      <c r="J84" s="1" t="s">
        <v>35</v>
      </c>
      <c r="K84" s="1" t="s">
        <v>6</v>
      </c>
      <c r="L84" s="1">
        <v>7</v>
      </c>
    </row>
    <row r="85" spans="1:12" x14ac:dyDescent="0.2">
      <c r="A85" s="1" t="str">
        <f t="shared" ca="1" si="6"/>
        <v>捷安特</v>
      </c>
      <c r="B85" s="1" t="str">
        <f t="shared" ca="1" si="7"/>
        <v>电影院</v>
      </c>
      <c r="C85" s="1" t="str">
        <f t="shared" ca="1" si="8"/>
        <v>{1739301-EB772A107DCA2-5D3DB5}</v>
      </c>
      <c r="D85" s="1" t="str">
        <f t="shared" ca="1" si="9"/>
        <v>locking</v>
      </c>
      <c r="E85" s="1" t="str">
        <f t="shared" ca="1" si="10"/>
        <v>电影院</v>
      </c>
      <c r="F85" s="1">
        <f t="shared" ca="1" si="11"/>
        <v>0</v>
      </c>
      <c r="G85" s="1" t="s">
        <v>39</v>
      </c>
      <c r="H85" s="1" t="s">
        <v>9</v>
      </c>
      <c r="I85" s="1" t="s">
        <v>110</v>
      </c>
      <c r="J85" s="1" t="s">
        <v>18</v>
      </c>
      <c r="K85" s="1" t="s">
        <v>20</v>
      </c>
      <c r="L85" s="1">
        <v>0</v>
      </c>
    </row>
    <row r="86" spans="1:12" x14ac:dyDescent="0.2">
      <c r="A86" s="1" t="str">
        <f t="shared" ca="1" si="6"/>
        <v>美利达</v>
      </c>
      <c r="B86" s="1" t="str">
        <f t="shared" ca="1" si="7"/>
        <v>市人民政府</v>
      </c>
      <c r="C86" s="1" t="str">
        <f t="shared" ca="1" si="8"/>
        <v>{34ED7A4-19E13DE344B327-19B38F8}</v>
      </c>
      <c r="D86" s="1" t="str">
        <f t="shared" ca="1" si="9"/>
        <v>unknown</v>
      </c>
      <c r="E86" s="1" t="str">
        <f t="shared" ca="1" si="10"/>
        <v>省体育馆</v>
      </c>
      <c r="F86" s="1">
        <f t="shared" ca="1" si="11"/>
        <v>0</v>
      </c>
      <c r="G86" s="1" t="s">
        <v>23</v>
      </c>
      <c r="H86" s="1" t="s">
        <v>30</v>
      </c>
      <c r="I86" s="1" t="s">
        <v>111</v>
      </c>
      <c r="J86" s="1" t="s">
        <v>29</v>
      </c>
      <c r="K86" s="1" t="s">
        <v>16</v>
      </c>
      <c r="L86" s="1">
        <v>0</v>
      </c>
    </row>
    <row r="87" spans="1:12" x14ac:dyDescent="0.2">
      <c r="A87" s="1" t="str">
        <f t="shared" ca="1" si="6"/>
        <v>凤凰</v>
      </c>
      <c r="B87" s="1" t="str">
        <f t="shared" ca="1" si="7"/>
        <v>省博物馆</v>
      </c>
      <c r="C87" s="1" t="str">
        <f t="shared" ca="1" si="8"/>
        <v>{53F8B7A-1749405463DCAE-6042CC}</v>
      </c>
      <c r="D87" s="1" t="str">
        <f t="shared" ca="1" si="9"/>
        <v>riding</v>
      </c>
      <c r="E87" s="1" t="str">
        <f t="shared" ca="1" si="10"/>
        <v>北苑小区</v>
      </c>
      <c r="F87" s="1">
        <f t="shared" ca="1" si="11"/>
        <v>0</v>
      </c>
      <c r="G87" s="1" t="s">
        <v>12</v>
      </c>
      <c r="H87" s="1" t="s">
        <v>20</v>
      </c>
      <c r="I87" s="1" t="s">
        <v>112</v>
      </c>
      <c r="J87" s="1" t="s">
        <v>42</v>
      </c>
      <c r="K87" s="1" t="s">
        <v>9</v>
      </c>
      <c r="L87" s="1">
        <v>0</v>
      </c>
    </row>
    <row r="88" spans="1:12" x14ac:dyDescent="0.2">
      <c r="A88" s="1" t="str">
        <f t="shared" ca="1" si="6"/>
        <v>凤凰</v>
      </c>
      <c r="B88" s="1" t="str">
        <f t="shared" ca="1" si="7"/>
        <v>电影院</v>
      </c>
      <c r="C88" s="1" t="str">
        <f t="shared" ca="1" si="8"/>
        <v>{740B53-3675D7240BDCBA-476E19F}</v>
      </c>
      <c r="D88" s="1" t="str">
        <f t="shared" ca="1" si="9"/>
        <v>unlocking</v>
      </c>
      <c r="E88" s="1" t="str">
        <f t="shared" ca="1" si="10"/>
        <v>省博物馆</v>
      </c>
      <c r="F88" s="1">
        <f t="shared" ca="1" si="11"/>
        <v>7</v>
      </c>
      <c r="G88" s="1" t="s">
        <v>39</v>
      </c>
      <c r="H88" s="1" t="s">
        <v>9</v>
      </c>
      <c r="I88" s="1" t="s">
        <v>113</v>
      </c>
      <c r="J88" s="1" t="s">
        <v>42</v>
      </c>
      <c r="K88" s="1" t="s">
        <v>15</v>
      </c>
      <c r="L88" s="1">
        <v>0</v>
      </c>
    </row>
    <row r="89" spans="1:12" x14ac:dyDescent="0.2">
      <c r="A89" s="1" t="str">
        <f t="shared" ca="1" si="6"/>
        <v>凤凰</v>
      </c>
      <c r="B89" s="1" t="str">
        <f t="shared" ca="1" si="7"/>
        <v>市人民政府</v>
      </c>
      <c r="C89" s="1" t="str">
        <f t="shared" ca="1" si="8"/>
        <v>{2CEB7C4-181F518528244C-117F710}</v>
      </c>
      <c r="D89" s="1" t="str">
        <f t="shared" ca="1" si="9"/>
        <v>damaged</v>
      </c>
      <c r="E89" s="1" t="str">
        <f t="shared" ca="1" si="10"/>
        <v>电影院</v>
      </c>
      <c r="F89" s="1">
        <f t="shared" ca="1" si="11"/>
        <v>2</v>
      </c>
      <c r="G89" s="1" t="s">
        <v>12</v>
      </c>
      <c r="H89" s="1" t="s">
        <v>15</v>
      </c>
      <c r="I89" s="1" t="s">
        <v>114</v>
      </c>
      <c r="J89" s="1" t="s">
        <v>11</v>
      </c>
      <c r="K89" s="1" t="s">
        <v>22</v>
      </c>
      <c r="L89" s="1">
        <v>0</v>
      </c>
    </row>
    <row r="90" spans="1:12" x14ac:dyDescent="0.2">
      <c r="A90" s="1" t="str">
        <f t="shared" ca="1" si="6"/>
        <v>凤凰</v>
      </c>
      <c r="B90" s="1" t="str">
        <f t="shared" ca="1" si="7"/>
        <v>北苑小区</v>
      </c>
      <c r="C90" s="1" t="str">
        <f t="shared" ca="1" si="8"/>
        <v>{56B3A07-1CD035F09624-7A799F}</v>
      </c>
      <c r="D90" s="1" t="str">
        <f t="shared" ca="1" si="9"/>
        <v>sparing</v>
      </c>
      <c r="E90" s="1" t="str">
        <f t="shared" ca="1" si="10"/>
        <v>北苑小区</v>
      </c>
      <c r="F90" s="1">
        <f t="shared" ca="1" si="11"/>
        <v>0</v>
      </c>
      <c r="G90" s="1" t="s">
        <v>5</v>
      </c>
      <c r="H90" s="1" t="s">
        <v>16</v>
      </c>
      <c r="I90" s="1" t="s">
        <v>115</v>
      </c>
      <c r="J90" s="1" t="s">
        <v>35</v>
      </c>
      <c r="K90" s="1" t="s">
        <v>6</v>
      </c>
      <c r="L90" s="1">
        <v>0</v>
      </c>
    </row>
    <row r="91" spans="1:12" x14ac:dyDescent="0.2">
      <c r="A91" s="1" t="str">
        <f t="shared" ca="1" si="6"/>
        <v>永久</v>
      </c>
      <c r="B91" s="1" t="str">
        <f t="shared" ca="1" si="7"/>
        <v>北苑小区</v>
      </c>
      <c r="C91" s="1" t="str">
        <f t="shared" ca="1" si="8"/>
        <v>{3E3F40C-41E9EDC5ED264-3748C11}</v>
      </c>
      <c r="D91" s="1" t="str">
        <f t="shared" ca="1" si="9"/>
        <v>damaged</v>
      </c>
      <c r="E91" s="1" t="str">
        <f t="shared" ca="1" si="10"/>
        <v>电影院</v>
      </c>
      <c r="F91" s="1">
        <f t="shared" ca="1" si="11"/>
        <v>0</v>
      </c>
      <c r="G91" s="1" t="s">
        <v>25</v>
      </c>
      <c r="H91" s="1" t="s">
        <v>22</v>
      </c>
      <c r="I91" s="1" t="s">
        <v>116</v>
      </c>
      <c r="J91" s="1" t="s">
        <v>35</v>
      </c>
      <c r="K91" s="1" t="s">
        <v>16</v>
      </c>
      <c r="L91" s="1">
        <v>0</v>
      </c>
    </row>
    <row r="92" spans="1:12" x14ac:dyDescent="0.2">
      <c r="A92" s="1" t="str">
        <f t="shared" ca="1" si="6"/>
        <v>凤凰</v>
      </c>
      <c r="B92" s="1" t="str">
        <f t="shared" ca="1" si="7"/>
        <v>电影院</v>
      </c>
      <c r="C92" s="1" t="str">
        <f t="shared" ca="1" si="8"/>
        <v>{55AD17D-1BE92305A6FD5F-3237C0}</v>
      </c>
      <c r="D92" s="1" t="str">
        <f t="shared" ca="1" si="9"/>
        <v>damaged</v>
      </c>
      <c r="E92" s="1" t="str">
        <f t="shared" ca="1" si="10"/>
        <v>电影院</v>
      </c>
      <c r="F92" s="1">
        <f t="shared" ca="1" si="11"/>
        <v>0</v>
      </c>
      <c r="G92" s="1" t="s">
        <v>23</v>
      </c>
      <c r="H92" s="1" t="s">
        <v>30</v>
      </c>
      <c r="I92" s="1" t="s">
        <v>117</v>
      </c>
      <c r="J92" s="1" t="s">
        <v>33</v>
      </c>
      <c r="K92" s="1" t="s">
        <v>30</v>
      </c>
      <c r="L92" s="1">
        <v>0</v>
      </c>
    </row>
    <row r="93" spans="1:12" x14ac:dyDescent="0.2">
      <c r="A93" s="1" t="str">
        <f t="shared" ca="1" si="6"/>
        <v>凤凰</v>
      </c>
      <c r="B93" s="1" t="str">
        <f t="shared" ca="1" si="7"/>
        <v>省体育馆</v>
      </c>
      <c r="C93" s="1" t="str">
        <f t="shared" ca="1" si="8"/>
        <v>{567CDEC-3C0B79718B43F5-1E74D33}</v>
      </c>
      <c r="D93" s="1" t="str">
        <f t="shared" ca="1" si="9"/>
        <v>unknown</v>
      </c>
      <c r="E93" s="1" t="str">
        <f t="shared" ca="1" si="10"/>
        <v>万达广场</v>
      </c>
      <c r="F93" s="1">
        <f t="shared" ca="1" si="11"/>
        <v>0</v>
      </c>
      <c r="G93" s="1" t="s">
        <v>25</v>
      </c>
      <c r="H93" s="1" t="s">
        <v>13</v>
      </c>
      <c r="I93" s="1" t="s">
        <v>118</v>
      </c>
      <c r="J93" s="1" t="s">
        <v>11</v>
      </c>
      <c r="K93" s="1" t="s">
        <v>30</v>
      </c>
      <c r="L93" s="1">
        <v>9</v>
      </c>
    </row>
    <row r="94" spans="1:12" x14ac:dyDescent="0.2">
      <c r="A94" s="1" t="str">
        <f t="shared" ca="1" si="6"/>
        <v>永久</v>
      </c>
      <c r="B94" s="1" t="str">
        <f t="shared" ca="1" si="7"/>
        <v>市人民政府</v>
      </c>
      <c r="C94" s="1" t="str">
        <f t="shared" ca="1" si="8"/>
        <v>{1F766E3-4A805453E4D403-1D2502B}</v>
      </c>
      <c r="D94" s="1" t="str">
        <f t="shared" ca="1" si="9"/>
        <v>riding</v>
      </c>
      <c r="E94" s="1" t="str">
        <f t="shared" ca="1" si="10"/>
        <v>省图书馆</v>
      </c>
      <c r="F94" s="1">
        <f t="shared" ca="1" si="11"/>
        <v>10</v>
      </c>
      <c r="G94" s="1" t="s">
        <v>5</v>
      </c>
      <c r="H94" s="1" t="s">
        <v>20</v>
      </c>
      <c r="I94" s="1" t="s">
        <v>119</v>
      </c>
      <c r="J94" s="1" t="s">
        <v>33</v>
      </c>
      <c r="K94" s="1" t="s">
        <v>13</v>
      </c>
      <c r="L94" s="1">
        <v>0</v>
      </c>
    </row>
    <row r="95" spans="1:12" x14ac:dyDescent="0.2">
      <c r="A95" s="1" t="str">
        <f t="shared" ca="1" si="6"/>
        <v>凤凰</v>
      </c>
      <c r="B95" s="1" t="str">
        <f t="shared" ca="1" si="7"/>
        <v>市人民医院</v>
      </c>
      <c r="C95" s="1" t="str">
        <f t="shared" ca="1" si="8"/>
        <v>{5DA050F-44C30BE11C663D-5542821}</v>
      </c>
      <c r="D95" s="1" t="str">
        <f t="shared" ca="1" si="9"/>
        <v>maintaining</v>
      </c>
      <c r="E95" s="1" t="str">
        <f t="shared" ca="1" si="10"/>
        <v>市人民医院</v>
      </c>
      <c r="F95" s="1">
        <f t="shared" ca="1" si="11"/>
        <v>0</v>
      </c>
      <c r="G95" s="1" t="s">
        <v>5</v>
      </c>
      <c r="H95" s="1" t="s">
        <v>30</v>
      </c>
      <c r="I95" s="1" t="s">
        <v>120</v>
      </c>
      <c r="J95" s="1" t="s">
        <v>29</v>
      </c>
      <c r="K95" s="1" t="s">
        <v>20</v>
      </c>
      <c r="L95" s="1">
        <v>4</v>
      </c>
    </row>
    <row r="96" spans="1:12" x14ac:dyDescent="0.2">
      <c r="A96" s="1" t="str">
        <f t="shared" ca="1" si="6"/>
        <v>捷安特</v>
      </c>
      <c r="B96" s="1" t="str">
        <f t="shared" ca="1" si="7"/>
        <v>人民广场</v>
      </c>
      <c r="C96" s="1" t="str">
        <f t="shared" ca="1" si="8"/>
        <v>{227F4BC-2D779BA291BA48-1BAF7D9}</v>
      </c>
      <c r="D96" s="1" t="str">
        <f t="shared" ca="1" si="9"/>
        <v>riding</v>
      </c>
      <c r="E96" s="1" t="str">
        <f t="shared" ca="1" si="10"/>
        <v>市人民医院</v>
      </c>
      <c r="F96" s="1">
        <f t="shared" ca="1" si="11"/>
        <v>0</v>
      </c>
      <c r="G96" s="1" t="s">
        <v>25</v>
      </c>
      <c r="H96" s="1" t="s">
        <v>27</v>
      </c>
      <c r="I96" s="1" t="s">
        <v>121</v>
      </c>
      <c r="J96" s="1" t="s">
        <v>8</v>
      </c>
      <c r="K96" s="1" t="s">
        <v>13</v>
      </c>
      <c r="L96" s="1">
        <v>0</v>
      </c>
    </row>
    <row r="97" spans="1:12" x14ac:dyDescent="0.2">
      <c r="A97" s="1" t="str">
        <f t="shared" ca="1" si="6"/>
        <v>美利达</v>
      </c>
      <c r="B97" s="1" t="str">
        <f t="shared" ca="1" si="7"/>
        <v>电影院</v>
      </c>
      <c r="C97" s="1" t="str">
        <f t="shared" ca="1" si="8"/>
        <v>{F52C7A-2B5F345273A01A-39CC729}</v>
      </c>
      <c r="D97" s="1" t="str">
        <f t="shared" ca="1" si="9"/>
        <v>maintaining</v>
      </c>
      <c r="E97" s="1" t="str">
        <f t="shared" ca="1" si="10"/>
        <v>省图书馆</v>
      </c>
      <c r="F97" s="1">
        <f t="shared" ca="1" si="11"/>
        <v>0</v>
      </c>
      <c r="G97" s="1" t="s">
        <v>12</v>
      </c>
      <c r="H97" s="1" t="s">
        <v>30</v>
      </c>
      <c r="I97" s="1" t="s">
        <v>122</v>
      </c>
      <c r="J97" s="1" t="s">
        <v>11</v>
      </c>
      <c r="K97" s="1" t="s">
        <v>30</v>
      </c>
      <c r="L97" s="1">
        <v>0</v>
      </c>
    </row>
    <row r="98" spans="1:12" x14ac:dyDescent="0.2">
      <c r="A98" s="1" t="str">
        <f t="shared" ca="1" si="6"/>
        <v>捷安特</v>
      </c>
      <c r="B98" s="1" t="str">
        <f t="shared" ca="1" si="7"/>
        <v>市人民医院</v>
      </c>
      <c r="C98" s="1" t="str">
        <f t="shared" ca="1" si="8"/>
        <v>{18FCC33-5C4FAC4921C20-5EA886B}</v>
      </c>
      <c r="D98" s="1" t="str">
        <f t="shared" ca="1" si="9"/>
        <v>unlocking</v>
      </c>
      <c r="E98" s="1" t="str">
        <f t="shared" ca="1" si="10"/>
        <v>省图书馆</v>
      </c>
      <c r="F98" s="1">
        <f t="shared" ca="1" si="11"/>
        <v>0</v>
      </c>
      <c r="G98" s="1" t="s">
        <v>39</v>
      </c>
      <c r="H98" s="1" t="s">
        <v>16</v>
      </c>
      <c r="I98" s="1" t="s">
        <v>123</v>
      </c>
      <c r="J98" s="1" t="s">
        <v>11</v>
      </c>
      <c r="K98" s="1" t="s">
        <v>22</v>
      </c>
      <c r="L98" s="1">
        <v>0</v>
      </c>
    </row>
    <row r="99" spans="1:12" x14ac:dyDescent="0.2">
      <c r="A99" s="1" t="str">
        <f t="shared" ca="1" si="6"/>
        <v>凤凰</v>
      </c>
      <c r="B99" s="1" t="str">
        <f t="shared" ca="1" si="7"/>
        <v>电影院</v>
      </c>
      <c r="C99" s="1" t="str">
        <f t="shared" ca="1" si="8"/>
        <v>{3DD2644-3FD066F11B0005-5CE2F6A}</v>
      </c>
      <c r="D99" s="1" t="str">
        <f t="shared" ca="1" si="9"/>
        <v>unlocking</v>
      </c>
      <c r="E99" s="1" t="str">
        <f t="shared" ca="1" si="10"/>
        <v>万达广场</v>
      </c>
      <c r="F99" s="1">
        <f t="shared" ca="1" si="11"/>
        <v>0</v>
      </c>
      <c r="G99" s="1" t="s">
        <v>23</v>
      </c>
      <c r="H99" s="1" t="s">
        <v>19</v>
      </c>
      <c r="I99" s="1" t="s">
        <v>124</v>
      </c>
      <c r="J99" s="1" t="s">
        <v>33</v>
      </c>
      <c r="K99" s="1" t="s">
        <v>16</v>
      </c>
      <c r="L99" s="1">
        <v>1</v>
      </c>
    </row>
    <row r="100" spans="1:12" x14ac:dyDescent="0.2">
      <c r="A100" s="1" t="str">
        <f t="shared" ca="1" si="6"/>
        <v>永久</v>
      </c>
      <c r="B100" s="1" t="str">
        <f t="shared" ca="1" si="7"/>
        <v>省图书馆</v>
      </c>
      <c r="C100" s="1" t="str">
        <f t="shared" ca="1" si="8"/>
        <v>{BA397C-3A2DE084D434E1-51166AA}</v>
      </c>
      <c r="D100" s="1" t="str">
        <f t="shared" ca="1" si="9"/>
        <v>unlocking</v>
      </c>
      <c r="E100" s="1" t="str">
        <f t="shared" ca="1" si="10"/>
        <v>市人民政府</v>
      </c>
      <c r="F100" s="1">
        <f t="shared" ca="1" si="11"/>
        <v>0</v>
      </c>
      <c r="G100" s="1" t="s">
        <v>12</v>
      </c>
      <c r="H100" s="1" t="s">
        <v>16</v>
      </c>
      <c r="I100" s="1" t="s">
        <v>125</v>
      </c>
      <c r="J100" s="1" t="s">
        <v>33</v>
      </c>
      <c r="K100" s="1" t="s">
        <v>9</v>
      </c>
      <c r="L100" s="1">
        <v>1</v>
      </c>
    </row>
    <row r="101" spans="1:12" x14ac:dyDescent="0.2">
      <c r="A101" s="1" t="str">
        <f t="shared" ca="1" si="6"/>
        <v>捷安特</v>
      </c>
      <c r="B101" s="1" t="str">
        <f t="shared" ca="1" si="7"/>
        <v>省一中</v>
      </c>
      <c r="C101" s="1" t="str">
        <f t="shared" ca="1" si="8"/>
        <v>{5A30988-3364418531EB1B-11FB915}</v>
      </c>
      <c r="D101" s="1" t="str">
        <f t="shared" ca="1" si="9"/>
        <v>maintaining</v>
      </c>
      <c r="E101" s="1" t="str">
        <f t="shared" ca="1" si="10"/>
        <v>北苑小区</v>
      </c>
      <c r="F101" s="1">
        <f t="shared" ca="1" si="11"/>
        <v>0</v>
      </c>
      <c r="G101" s="1" t="s">
        <v>25</v>
      </c>
      <c r="H101" s="1" t="s">
        <v>30</v>
      </c>
      <c r="I101" s="1" t="s">
        <v>126</v>
      </c>
      <c r="J101" s="1" t="s">
        <v>42</v>
      </c>
      <c r="K101" s="1" t="s">
        <v>15</v>
      </c>
      <c r="L101" s="1">
        <v>0</v>
      </c>
    </row>
    <row r="102" spans="1:12" x14ac:dyDescent="0.2">
      <c r="A102" s="1" t="str">
        <f t="shared" ca="1" si="6"/>
        <v>永久</v>
      </c>
      <c r="B102" s="1" t="str">
        <f t="shared" ca="1" si="7"/>
        <v>电影院</v>
      </c>
      <c r="C102" s="1" t="str">
        <f t="shared" ca="1" si="8"/>
        <v>{3934071-789E8336C31D0-3C7B9A8}</v>
      </c>
      <c r="D102" s="1" t="str">
        <f t="shared" ca="1" si="9"/>
        <v>sparing</v>
      </c>
      <c r="E102" s="1" t="str">
        <f t="shared" ca="1" si="10"/>
        <v>市人民医院</v>
      </c>
      <c r="F102" s="1">
        <f t="shared" ca="1" si="11"/>
        <v>0</v>
      </c>
      <c r="G102" s="1" t="s">
        <v>23</v>
      </c>
      <c r="H102" s="1" t="s">
        <v>15</v>
      </c>
      <c r="I102" s="1" t="s">
        <v>127</v>
      </c>
      <c r="J102" s="1" t="s">
        <v>33</v>
      </c>
      <c r="K102" s="1" t="s">
        <v>6</v>
      </c>
      <c r="L102" s="1">
        <v>9</v>
      </c>
    </row>
    <row r="103" spans="1:12" x14ac:dyDescent="0.2">
      <c r="A103" s="1" t="str">
        <f t="shared" ca="1" si="6"/>
        <v>美利达</v>
      </c>
      <c r="B103" s="1" t="str">
        <f t="shared" ca="1" si="7"/>
        <v>电影院</v>
      </c>
      <c r="C103" s="1" t="str">
        <f t="shared" ca="1" si="8"/>
        <v>{3F160EA-B5A84F40393C5-5A32CC5}</v>
      </c>
      <c r="D103" s="1" t="str">
        <f t="shared" ca="1" si="9"/>
        <v>locking</v>
      </c>
      <c r="E103" s="1" t="str">
        <f t="shared" ca="1" si="10"/>
        <v>万达广场</v>
      </c>
      <c r="F103" s="1">
        <f t="shared" ca="1" si="11"/>
        <v>0</v>
      </c>
      <c r="G103" s="1" t="s">
        <v>5</v>
      </c>
      <c r="H103" s="1" t="s">
        <v>20</v>
      </c>
      <c r="I103" s="1" t="s">
        <v>128</v>
      </c>
      <c r="J103" s="1" t="s">
        <v>42</v>
      </c>
      <c r="K103" s="1" t="s">
        <v>22</v>
      </c>
      <c r="L103" s="1">
        <v>6</v>
      </c>
    </row>
    <row r="104" spans="1:12" x14ac:dyDescent="0.2">
      <c r="A104" s="1" t="str">
        <f t="shared" ca="1" si="6"/>
        <v>永久</v>
      </c>
      <c r="B104" s="1" t="str">
        <f t="shared" ca="1" si="7"/>
        <v>省一中</v>
      </c>
      <c r="C104" s="1" t="str">
        <f t="shared" ca="1" si="8"/>
        <v>{97AE51-EE38B039E3FF-34F263A}</v>
      </c>
      <c r="D104" s="1" t="str">
        <f t="shared" ca="1" si="9"/>
        <v>riding</v>
      </c>
      <c r="E104" s="1" t="str">
        <f t="shared" ca="1" si="10"/>
        <v>省一中</v>
      </c>
      <c r="F104" s="1">
        <f t="shared" ca="1" si="11"/>
        <v>6</v>
      </c>
      <c r="G104" s="1" t="s">
        <v>25</v>
      </c>
      <c r="H104" s="1" t="s">
        <v>6</v>
      </c>
      <c r="I104" s="1" t="s">
        <v>129</v>
      </c>
      <c r="J104" s="1" t="s">
        <v>8</v>
      </c>
      <c r="K104" s="1" t="s">
        <v>27</v>
      </c>
      <c r="L104" s="1">
        <v>0</v>
      </c>
    </row>
    <row r="105" spans="1:12" x14ac:dyDescent="0.2">
      <c r="A105" s="1" t="str">
        <f t="shared" ca="1" si="6"/>
        <v>洛克菲勒</v>
      </c>
      <c r="B105" s="1" t="str">
        <f t="shared" ca="1" si="7"/>
        <v>市人民政府</v>
      </c>
      <c r="C105" s="1" t="str">
        <f t="shared" ca="1" si="8"/>
        <v>{80FC10-FE4755556DA30-42EB67E}</v>
      </c>
      <c r="D105" s="1" t="str">
        <f t="shared" ca="1" si="9"/>
        <v>unknown</v>
      </c>
      <c r="E105" s="1" t="str">
        <f t="shared" ca="1" si="10"/>
        <v>省一中</v>
      </c>
      <c r="F105" s="1">
        <f t="shared" ca="1" si="11"/>
        <v>0</v>
      </c>
      <c r="G105" s="1" t="s">
        <v>25</v>
      </c>
      <c r="H105" s="1" t="s">
        <v>27</v>
      </c>
      <c r="I105" s="1" t="s">
        <v>130</v>
      </c>
      <c r="J105" s="1" t="s">
        <v>29</v>
      </c>
      <c r="K105" s="1" t="s">
        <v>9</v>
      </c>
      <c r="L105" s="1">
        <v>0</v>
      </c>
    </row>
    <row r="106" spans="1:12" x14ac:dyDescent="0.2">
      <c r="A106" s="1" t="str">
        <f t="shared" ca="1" si="6"/>
        <v>捷安特</v>
      </c>
      <c r="B106" s="1" t="str">
        <f t="shared" ca="1" si="7"/>
        <v>省博物馆</v>
      </c>
      <c r="C106" s="1" t="str">
        <f t="shared" ca="1" si="8"/>
        <v>{4414A6C-F5210718B2B93-303E299}</v>
      </c>
      <c r="D106" s="1" t="str">
        <f t="shared" ca="1" si="9"/>
        <v>riding</v>
      </c>
      <c r="E106" s="1" t="str">
        <f t="shared" ca="1" si="10"/>
        <v>市人民医院</v>
      </c>
      <c r="F106" s="1">
        <f t="shared" ca="1" si="11"/>
        <v>0</v>
      </c>
      <c r="G106" s="1" t="s">
        <v>39</v>
      </c>
      <c r="H106" s="1" t="s">
        <v>15</v>
      </c>
      <c r="I106" s="1" t="s">
        <v>131</v>
      </c>
      <c r="J106" s="1" t="s">
        <v>18</v>
      </c>
      <c r="K106" s="1" t="s">
        <v>13</v>
      </c>
      <c r="L106" s="1">
        <v>0</v>
      </c>
    </row>
    <row r="107" spans="1:12" x14ac:dyDescent="0.2">
      <c r="A107" s="1" t="str">
        <f t="shared" ca="1" si="6"/>
        <v>凤凰</v>
      </c>
      <c r="B107" s="1" t="str">
        <f t="shared" ca="1" si="7"/>
        <v>省博物馆</v>
      </c>
      <c r="C107" s="1" t="str">
        <f t="shared" ca="1" si="8"/>
        <v>{51C06E1-46E341467F19F-407247B}</v>
      </c>
      <c r="D107" s="1" t="str">
        <f t="shared" ca="1" si="9"/>
        <v>unknown</v>
      </c>
      <c r="E107" s="1" t="str">
        <f t="shared" ca="1" si="10"/>
        <v>省一中</v>
      </c>
      <c r="F107" s="1">
        <f t="shared" ca="1" si="11"/>
        <v>0</v>
      </c>
      <c r="G107" s="1" t="s">
        <v>5</v>
      </c>
      <c r="H107" s="1" t="s">
        <v>15</v>
      </c>
      <c r="I107" s="1" t="s">
        <v>132</v>
      </c>
      <c r="J107" s="1" t="s">
        <v>11</v>
      </c>
      <c r="K107" s="1" t="s">
        <v>13</v>
      </c>
      <c r="L107" s="1">
        <v>0</v>
      </c>
    </row>
    <row r="108" spans="1:12" x14ac:dyDescent="0.2">
      <c r="A108" s="1" t="str">
        <f t="shared" ca="1" si="6"/>
        <v>洛克菲勒</v>
      </c>
      <c r="B108" s="1" t="str">
        <f t="shared" ca="1" si="7"/>
        <v>市人民医院</v>
      </c>
      <c r="C108" s="1" t="str">
        <f t="shared" ca="1" si="8"/>
        <v>{35E562-4612A993A19FA5-AB87B2}</v>
      </c>
      <c r="D108" s="1" t="str">
        <f t="shared" ca="1" si="9"/>
        <v>unlocking</v>
      </c>
      <c r="E108" s="1" t="str">
        <f t="shared" ca="1" si="10"/>
        <v>省体育馆</v>
      </c>
      <c r="F108" s="1">
        <f t="shared" ca="1" si="11"/>
        <v>9</v>
      </c>
      <c r="G108" s="1" t="s">
        <v>23</v>
      </c>
      <c r="H108" s="1" t="s">
        <v>19</v>
      </c>
      <c r="I108" s="1" t="s">
        <v>133</v>
      </c>
      <c r="J108" s="1" t="s">
        <v>42</v>
      </c>
      <c r="K108" s="1" t="s">
        <v>19</v>
      </c>
      <c r="L108" s="1">
        <v>0</v>
      </c>
    </row>
    <row r="109" spans="1:12" x14ac:dyDescent="0.2">
      <c r="A109" s="1" t="str">
        <f t="shared" ca="1" si="6"/>
        <v>捷安特</v>
      </c>
      <c r="B109" s="1" t="str">
        <f t="shared" ca="1" si="7"/>
        <v>市人民医院</v>
      </c>
      <c r="C109" s="1" t="str">
        <f t="shared" ca="1" si="8"/>
        <v>{2A7D8E-23124A517B81F-2BDBA22}</v>
      </c>
      <c r="D109" s="1" t="str">
        <f t="shared" ca="1" si="9"/>
        <v>sparing</v>
      </c>
      <c r="E109" s="1" t="str">
        <f t="shared" ca="1" si="10"/>
        <v>市人民政府</v>
      </c>
      <c r="F109" s="1">
        <f t="shared" ca="1" si="11"/>
        <v>3</v>
      </c>
      <c r="G109" s="1" t="s">
        <v>39</v>
      </c>
      <c r="H109" s="1" t="s">
        <v>15</v>
      </c>
      <c r="I109" s="1" t="s">
        <v>134</v>
      </c>
      <c r="J109" s="1" t="s">
        <v>33</v>
      </c>
      <c r="K109" s="1" t="s">
        <v>20</v>
      </c>
      <c r="L109" s="1">
        <v>0</v>
      </c>
    </row>
    <row r="110" spans="1:12" x14ac:dyDescent="0.2">
      <c r="A110" s="1" t="str">
        <f t="shared" ca="1" si="6"/>
        <v>永久</v>
      </c>
      <c r="B110" s="1" t="str">
        <f t="shared" ca="1" si="7"/>
        <v>人民广场</v>
      </c>
      <c r="C110" s="1" t="str">
        <f t="shared" ca="1" si="8"/>
        <v>{C025C0-AEB53851B1546-449F8BE}</v>
      </c>
      <c r="D110" s="1" t="str">
        <f t="shared" ca="1" si="9"/>
        <v>unknown</v>
      </c>
      <c r="E110" s="1" t="str">
        <f t="shared" ca="1" si="10"/>
        <v>省图书馆</v>
      </c>
      <c r="F110" s="1">
        <f t="shared" ca="1" si="11"/>
        <v>0</v>
      </c>
      <c r="G110" s="1" t="s">
        <v>5</v>
      </c>
      <c r="H110" s="1" t="s">
        <v>27</v>
      </c>
      <c r="I110" s="1" t="s">
        <v>135</v>
      </c>
      <c r="J110" s="1" t="s">
        <v>33</v>
      </c>
      <c r="K110" s="1" t="s">
        <v>16</v>
      </c>
      <c r="L110" s="1">
        <v>0</v>
      </c>
    </row>
    <row r="111" spans="1:12" x14ac:dyDescent="0.2">
      <c r="A111" s="1" t="str">
        <f t="shared" ca="1" si="6"/>
        <v>永久</v>
      </c>
      <c r="B111" s="1" t="str">
        <f t="shared" ca="1" si="7"/>
        <v>北苑小区</v>
      </c>
      <c r="C111" s="1" t="str">
        <f t="shared" ca="1" si="8"/>
        <v>{1379907-2C6A79B5742DCC-41AD2C9}</v>
      </c>
      <c r="D111" s="1" t="str">
        <f t="shared" ca="1" si="9"/>
        <v>locking</v>
      </c>
      <c r="E111" s="1" t="str">
        <f t="shared" ca="1" si="10"/>
        <v>北苑小区</v>
      </c>
      <c r="F111" s="1">
        <f t="shared" ca="1" si="11"/>
        <v>7</v>
      </c>
      <c r="G111" s="1" t="s">
        <v>25</v>
      </c>
      <c r="H111" s="1" t="s">
        <v>30</v>
      </c>
      <c r="I111" s="1" t="s">
        <v>136</v>
      </c>
      <c r="J111" s="1" t="s">
        <v>8</v>
      </c>
      <c r="K111" s="1" t="s">
        <v>22</v>
      </c>
      <c r="L111" s="1">
        <v>0</v>
      </c>
    </row>
    <row r="112" spans="1:12" x14ac:dyDescent="0.2">
      <c r="A112" s="1" t="str">
        <f t="shared" ca="1" si="6"/>
        <v>捷安特</v>
      </c>
      <c r="B112" s="1" t="str">
        <f t="shared" ca="1" si="7"/>
        <v>万达广场</v>
      </c>
      <c r="C112" s="1" t="str">
        <f t="shared" ca="1" si="8"/>
        <v>{418E468-EC729170FCE4-3469E58}</v>
      </c>
      <c r="D112" s="1" t="str">
        <f t="shared" ca="1" si="9"/>
        <v>locking</v>
      </c>
      <c r="E112" s="1" t="str">
        <f t="shared" ca="1" si="10"/>
        <v>人民广场</v>
      </c>
      <c r="F112" s="1">
        <f t="shared" ca="1" si="11"/>
        <v>0</v>
      </c>
      <c r="G112" s="1" t="s">
        <v>5</v>
      </c>
      <c r="H112" s="1" t="s">
        <v>6</v>
      </c>
      <c r="I112" s="1" t="s">
        <v>137</v>
      </c>
      <c r="J112" s="1" t="s">
        <v>8</v>
      </c>
      <c r="K112" s="1" t="s">
        <v>20</v>
      </c>
      <c r="L112" s="1">
        <v>0</v>
      </c>
    </row>
    <row r="113" spans="1:12" x14ac:dyDescent="0.2">
      <c r="A113" s="1" t="str">
        <f t="shared" ca="1" si="6"/>
        <v>永久</v>
      </c>
      <c r="B113" s="1" t="str">
        <f t="shared" ca="1" si="7"/>
        <v>省体育馆</v>
      </c>
      <c r="C113" s="1" t="str">
        <f t="shared" ca="1" si="8"/>
        <v>{E038B1-1C475591830C88-3CB01CA}</v>
      </c>
      <c r="D113" s="1" t="str">
        <f t="shared" ca="1" si="9"/>
        <v>maintaining</v>
      </c>
      <c r="E113" s="1" t="str">
        <f t="shared" ca="1" si="10"/>
        <v>万达广场</v>
      </c>
      <c r="F113" s="1">
        <f t="shared" ca="1" si="11"/>
        <v>0</v>
      </c>
      <c r="G113" s="1" t="s">
        <v>12</v>
      </c>
      <c r="H113" s="1" t="s">
        <v>19</v>
      </c>
      <c r="I113" s="1" t="s">
        <v>138</v>
      </c>
      <c r="J113" s="1" t="s">
        <v>18</v>
      </c>
      <c r="K113" s="1" t="s">
        <v>6</v>
      </c>
      <c r="L113" s="1">
        <v>10</v>
      </c>
    </row>
    <row r="114" spans="1:12" x14ac:dyDescent="0.2">
      <c r="A114" s="1" t="str">
        <f t="shared" ca="1" si="6"/>
        <v>凤凰</v>
      </c>
      <c r="B114" s="1" t="str">
        <f t="shared" ca="1" si="7"/>
        <v>市人民政府</v>
      </c>
      <c r="C114" s="1" t="str">
        <f t="shared" ca="1" si="8"/>
        <v>{11191E-1A49F5D5570A-343EAD8}</v>
      </c>
      <c r="D114" s="1" t="str">
        <f t="shared" ca="1" si="9"/>
        <v>unlocking</v>
      </c>
      <c r="E114" s="1" t="str">
        <f t="shared" ca="1" si="10"/>
        <v>省图书馆</v>
      </c>
      <c r="F114" s="1">
        <f t="shared" ca="1" si="11"/>
        <v>1</v>
      </c>
      <c r="G114" s="1" t="s">
        <v>39</v>
      </c>
      <c r="H114" s="1" t="s">
        <v>6</v>
      </c>
      <c r="I114" s="1" t="s">
        <v>139</v>
      </c>
      <c r="J114" s="1" t="s">
        <v>18</v>
      </c>
      <c r="K114" s="1" t="s">
        <v>19</v>
      </c>
      <c r="L114" s="1">
        <v>0</v>
      </c>
    </row>
    <row r="115" spans="1:12" x14ac:dyDescent="0.2">
      <c r="A115" s="1" t="str">
        <f t="shared" ca="1" si="6"/>
        <v>永久</v>
      </c>
      <c r="B115" s="1" t="str">
        <f t="shared" ca="1" si="7"/>
        <v>市人民政府</v>
      </c>
      <c r="C115" s="1" t="str">
        <f t="shared" ca="1" si="8"/>
        <v>{13FDED6-474C0BA3F23C5E-220BFCC}</v>
      </c>
      <c r="D115" s="1" t="str">
        <f t="shared" ca="1" si="9"/>
        <v>unlocking</v>
      </c>
      <c r="E115" s="1" t="str">
        <f t="shared" ca="1" si="10"/>
        <v>人民广场</v>
      </c>
      <c r="F115" s="1">
        <f t="shared" ca="1" si="11"/>
        <v>0</v>
      </c>
      <c r="G115" s="1" t="s">
        <v>39</v>
      </c>
      <c r="H115" s="1" t="s">
        <v>15</v>
      </c>
      <c r="I115" s="1" t="s">
        <v>140</v>
      </c>
      <c r="J115" s="1" t="s">
        <v>29</v>
      </c>
      <c r="K115" s="1" t="s">
        <v>6</v>
      </c>
      <c r="L115" s="1">
        <v>0</v>
      </c>
    </row>
    <row r="116" spans="1:12" x14ac:dyDescent="0.2">
      <c r="A116" s="1" t="str">
        <f t="shared" ca="1" si="6"/>
        <v>洛克菲勒</v>
      </c>
      <c r="B116" s="1" t="str">
        <f t="shared" ca="1" si="7"/>
        <v>人民广场</v>
      </c>
      <c r="C116" s="1" t="str">
        <f t="shared" ca="1" si="8"/>
        <v>{1C85292-557AAD6255F505-3030E10}</v>
      </c>
      <c r="D116" s="1" t="str">
        <f t="shared" ca="1" si="9"/>
        <v>unknown</v>
      </c>
      <c r="E116" s="1" t="str">
        <f t="shared" ca="1" si="10"/>
        <v>省博物馆</v>
      </c>
      <c r="F116" s="1">
        <f t="shared" ca="1" si="11"/>
        <v>0</v>
      </c>
      <c r="G116" s="1" t="s">
        <v>23</v>
      </c>
      <c r="H116" s="1" t="s">
        <v>30</v>
      </c>
      <c r="I116" s="1" t="s">
        <v>141</v>
      </c>
      <c r="J116" s="1" t="s">
        <v>8</v>
      </c>
      <c r="K116" s="1" t="s">
        <v>27</v>
      </c>
      <c r="L116" s="1">
        <v>0</v>
      </c>
    </row>
    <row r="117" spans="1:12" x14ac:dyDescent="0.2">
      <c r="A117" s="1" t="str">
        <f t="shared" ca="1" si="6"/>
        <v>凤凰</v>
      </c>
      <c r="B117" s="1" t="str">
        <f t="shared" ca="1" si="7"/>
        <v>人民广场</v>
      </c>
      <c r="C117" s="1" t="str">
        <f t="shared" ca="1" si="8"/>
        <v>{300963C-5CC608A4655FFD-199E1DB}</v>
      </c>
      <c r="D117" s="1" t="str">
        <f t="shared" ca="1" si="9"/>
        <v>damaged</v>
      </c>
      <c r="E117" s="1" t="str">
        <f t="shared" ca="1" si="10"/>
        <v>市人民医院</v>
      </c>
      <c r="F117" s="1">
        <f t="shared" ca="1" si="11"/>
        <v>0</v>
      </c>
      <c r="G117" s="1" t="s">
        <v>5</v>
      </c>
      <c r="H117" s="1" t="s">
        <v>9</v>
      </c>
      <c r="I117" s="1" t="s">
        <v>142</v>
      </c>
      <c r="J117" s="1" t="s">
        <v>11</v>
      </c>
      <c r="K117" s="1" t="s">
        <v>30</v>
      </c>
      <c r="L117" s="1">
        <v>0</v>
      </c>
    </row>
    <row r="118" spans="1:12" x14ac:dyDescent="0.2">
      <c r="A118" s="1" t="str">
        <f t="shared" ca="1" si="6"/>
        <v>凤凰</v>
      </c>
      <c r="B118" s="1" t="str">
        <f t="shared" ca="1" si="7"/>
        <v>北苑小区</v>
      </c>
      <c r="C118" s="1" t="str">
        <f t="shared" ca="1" si="8"/>
        <v>{28976ED-4C1DB04923D50-353B3C5}</v>
      </c>
      <c r="D118" s="1" t="str">
        <f t="shared" ca="1" si="9"/>
        <v>unknown</v>
      </c>
      <c r="E118" s="1" t="str">
        <f t="shared" ca="1" si="10"/>
        <v>省一中</v>
      </c>
      <c r="F118" s="1">
        <f t="shared" ca="1" si="11"/>
        <v>0</v>
      </c>
      <c r="G118" s="1" t="s">
        <v>25</v>
      </c>
      <c r="H118" s="1" t="s">
        <v>9</v>
      </c>
      <c r="I118" s="1" t="s">
        <v>143</v>
      </c>
      <c r="J118" s="1" t="s">
        <v>33</v>
      </c>
      <c r="K118" s="1" t="s">
        <v>16</v>
      </c>
      <c r="L118" s="1">
        <v>0</v>
      </c>
    </row>
    <row r="119" spans="1:12" x14ac:dyDescent="0.2">
      <c r="A119" s="1" t="str">
        <f t="shared" ca="1" si="6"/>
        <v>捷安特</v>
      </c>
      <c r="B119" s="1" t="str">
        <f t="shared" ca="1" si="7"/>
        <v>北苑小区</v>
      </c>
      <c r="C119" s="1" t="str">
        <f t="shared" ca="1" si="8"/>
        <v>{B9D175-307778675F82D-59EC339}</v>
      </c>
      <c r="D119" s="1" t="str">
        <f t="shared" ca="1" si="9"/>
        <v>locking</v>
      </c>
      <c r="E119" s="1" t="str">
        <f t="shared" ca="1" si="10"/>
        <v>市人民医院</v>
      </c>
      <c r="F119" s="1">
        <f t="shared" ca="1" si="11"/>
        <v>0</v>
      </c>
      <c r="G119" s="1" t="s">
        <v>39</v>
      </c>
      <c r="H119" s="1" t="s">
        <v>6</v>
      </c>
      <c r="I119" s="1" t="s">
        <v>144</v>
      </c>
      <c r="J119" s="1" t="s">
        <v>35</v>
      </c>
      <c r="K119" s="1" t="s">
        <v>22</v>
      </c>
      <c r="L119" s="1">
        <v>1</v>
      </c>
    </row>
    <row r="120" spans="1:12" x14ac:dyDescent="0.2">
      <c r="A120" s="1" t="str">
        <f t="shared" ca="1" si="6"/>
        <v>洛克菲勒</v>
      </c>
      <c r="B120" s="1" t="str">
        <f t="shared" ca="1" si="7"/>
        <v>万达广场</v>
      </c>
      <c r="C120" s="1" t="str">
        <f t="shared" ca="1" si="8"/>
        <v>{339FC6C-26905FC582A672-458ECCE}</v>
      </c>
      <c r="D120" s="1" t="str">
        <f t="shared" ca="1" si="9"/>
        <v>maintaining</v>
      </c>
      <c r="E120" s="1" t="str">
        <f t="shared" ca="1" si="10"/>
        <v>电影院</v>
      </c>
      <c r="F120" s="1">
        <f t="shared" ca="1" si="11"/>
        <v>0</v>
      </c>
      <c r="G120" s="1" t="s">
        <v>12</v>
      </c>
      <c r="H120" s="1" t="s">
        <v>15</v>
      </c>
      <c r="I120" s="1" t="s">
        <v>145</v>
      </c>
      <c r="J120" s="1" t="s">
        <v>29</v>
      </c>
      <c r="K120" s="1" t="s">
        <v>9</v>
      </c>
      <c r="L120" s="1">
        <v>0</v>
      </c>
    </row>
    <row r="121" spans="1:12" x14ac:dyDescent="0.2">
      <c r="A121" s="1" t="str">
        <f t="shared" ca="1" si="6"/>
        <v>永久</v>
      </c>
      <c r="B121" s="1" t="str">
        <f t="shared" ca="1" si="7"/>
        <v>万达广场</v>
      </c>
      <c r="C121" s="1" t="str">
        <f t="shared" ca="1" si="8"/>
        <v>{392056F-1C7F63C551FB30-3FD0F09}</v>
      </c>
      <c r="D121" s="1" t="str">
        <f t="shared" ca="1" si="9"/>
        <v>maintaining</v>
      </c>
      <c r="E121" s="1" t="str">
        <f t="shared" ca="1" si="10"/>
        <v>省体育馆</v>
      </c>
      <c r="F121" s="1">
        <f t="shared" ca="1" si="11"/>
        <v>3</v>
      </c>
      <c r="G121" s="1" t="s">
        <v>23</v>
      </c>
      <c r="H121" s="1" t="s">
        <v>9</v>
      </c>
      <c r="I121" s="1" t="s">
        <v>146</v>
      </c>
      <c r="J121" s="1" t="s">
        <v>8</v>
      </c>
      <c r="K121" s="1" t="s">
        <v>27</v>
      </c>
      <c r="L121" s="1">
        <v>0</v>
      </c>
    </row>
    <row r="122" spans="1:12" x14ac:dyDescent="0.2">
      <c r="A122" s="1" t="str">
        <f t="shared" ca="1" si="6"/>
        <v>凤凰</v>
      </c>
      <c r="B122" s="1" t="str">
        <f t="shared" ca="1" si="7"/>
        <v>省一中</v>
      </c>
      <c r="C122" s="1" t="str">
        <f t="shared" ca="1" si="8"/>
        <v>{4B695B0-4993DF04307E1B-4464552}</v>
      </c>
      <c r="D122" s="1" t="str">
        <f t="shared" ca="1" si="9"/>
        <v>maintaining</v>
      </c>
      <c r="E122" s="1" t="str">
        <f t="shared" ca="1" si="10"/>
        <v>市人民政府</v>
      </c>
      <c r="F122" s="1">
        <f t="shared" ca="1" si="11"/>
        <v>10</v>
      </c>
      <c r="G122" s="1" t="s">
        <v>12</v>
      </c>
      <c r="H122" s="1" t="s">
        <v>9</v>
      </c>
      <c r="I122" s="1" t="s">
        <v>147</v>
      </c>
      <c r="J122" s="1" t="s">
        <v>8</v>
      </c>
      <c r="K122" s="1" t="s">
        <v>13</v>
      </c>
      <c r="L122" s="1">
        <v>0</v>
      </c>
    </row>
    <row r="123" spans="1:12" x14ac:dyDescent="0.2">
      <c r="A123" s="1" t="str">
        <f t="shared" ca="1" si="6"/>
        <v>捷安特</v>
      </c>
      <c r="B123" s="1" t="str">
        <f t="shared" ca="1" si="7"/>
        <v>人民广场</v>
      </c>
      <c r="C123" s="1" t="str">
        <f t="shared" ca="1" si="8"/>
        <v>{299DA3E-1DC5E272185F37-4A940D9}</v>
      </c>
      <c r="D123" s="1" t="str">
        <f t="shared" ca="1" si="9"/>
        <v>maintaining</v>
      </c>
      <c r="E123" s="1" t="str">
        <f t="shared" ca="1" si="10"/>
        <v>省体育馆</v>
      </c>
      <c r="F123" s="1">
        <f t="shared" ca="1" si="11"/>
        <v>10</v>
      </c>
      <c r="G123" s="1" t="s">
        <v>23</v>
      </c>
      <c r="H123" s="1" t="s">
        <v>16</v>
      </c>
      <c r="I123" s="1" t="s">
        <v>148</v>
      </c>
      <c r="J123" s="1" t="s">
        <v>8</v>
      </c>
      <c r="K123" s="1" t="s">
        <v>15</v>
      </c>
      <c r="L123" s="1">
        <v>0</v>
      </c>
    </row>
    <row r="124" spans="1:12" x14ac:dyDescent="0.2">
      <c r="A124" s="1" t="str">
        <f t="shared" ca="1" si="6"/>
        <v>洛克菲勒</v>
      </c>
      <c r="B124" s="1" t="str">
        <f t="shared" ca="1" si="7"/>
        <v>万达广场</v>
      </c>
      <c r="C124" s="1" t="str">
        <f t="shared" ca="1" si="8"/>
        <v>{1F0D9A5-3AA2B3C2C27091-1848097}</v>
      </c>
      <c r="D124" s="1" t="str">
        <f t="shared" ca="1" si="9"/>
        <v>locking</v>
      </c>
      <c r="E124" s="1" t="str">
        <f t="shared" ca="1" si="10"/>
        <v>省体育馆</v>
      </c>
      <c r="F124" s="1">
        <f t="shared" ca="1" si="11"/>
        <v>0</v>
      </c>
      <c r="G124" s="1" t="s">
        <v>5</v>
      </c>
      <c r="H124" s="1" t="s">
        <v>16</v>
      </c>
      <c r="I124" s="1" t="s">
        <v>149</v>
      </c>
      <c r="J124" s="1" t="s">
        <v>11</v>
      </c>
      <c r="K124" s="1" t="s">
        <v>13</v>
      </c>
      <c r="L124" s="1">
        <v>0</v>
      </c>
    </row>
    <row r="125" spans="1:12" x14ac:dyDescent="0.2">
      <c r="A125" s="1" t="str">
        <f t="shared" ca="1" si="6"/>
        <v>洛克菲勒</v>
      </c>
      <c r="B125" s="1" t="str">
        <f t="shared" ca="1" si="7"/>
        <v>省一中</v>
      </c>
      <c r="C125" s="1" t="str">
        <f t="shared" ca="1" si="8"/>
        <v>{3E8B018-4A32DDA3DA8A0-3A1AB1F}</v>
      </c>
      <c r="D125" s="1" t="str">
        <f t="shared" ca="1" si="9"/>
        <v>damaged</v>
      </c>
      <c r="E125" s="1" t="str">
        <f t="shared" ca="1" si="10"/>
        <v>市人民政府</v>
      </c>
      <c r="F125" s="1">
        <f t="shared" ca="1" si="11"/>
        <v>10</v>
      </c>
      <c r="G125" s="1" t="s">
        <v>5</v>
      </c>
      <c r="H125" s="1" t="s">
        <v>19</v>
      </c>
      <c r="I125" s="1" t="s">
        <v>150</v>
      </c>
      <c r="J125" s="1" t="s">
        <v>42</v>
      </c>
      <c r="K125" s="1" t="s">
        <v>16</v>
      </c>
      <c r="L125" s="1">
        <v>8</v>
      </c>
    </row>
    <row r="126" spans="1:12" x14ac:dyDescent="0.2">
      <c r="A126" s="1" t="str">
        <f t="shared" ca="1" si="6"/>
        <v>捷安特</v>
      </c>
      <c r="B126" s="1" t="str">
        <f t="shared" ca="1" si="7"/>
        <v>万达广场</v>
      </c>
      <c r="C126" s="1" t="str">
        <f t="shared" ca="1" si="8"/>
        <v>{D89A33-4222040224F689-47DBB4C}</v>
      </c>
      <c r="D126" s="1" t="str">
        <f t="shared" ca="1" si="9"/>
        <v>sparing</v>
      </c>
      <c r="E126" s="1" t="str">
        <f t="shared" ca="1" si="10"/>
        <v>省博物馆</v>
      </c>
      <c r="F126" s="1">
        <f t="shared" ca="1" si="11"/>
        <v>10</v>
      </c>
      <c r="G126" s="1" t="s">
        <v>5</v>
      </c>
      <c r="H126" s="1" t="s">
        <v>16</v>
      </c>
      <c r="I126" s="1" t="s">
        <v>151</v>
      </c>
      <c r="J126" s="1" t="s">
        <v>35</v>
      </c>
      <c r="K126" s="1" t="s">
        <v>30</v>
      </c>
      <c r="L126" s="1">
        <v>5</v>
      </c>
    </row>
    <row r="127" spans="1:12" x14ac:dyDescent="0.2">
      <c r="A127" s="1" t="str">
        <f t="shared" ca="1" si="6"/>
        <v>永久</v>
      </c>
      <c r="B127" s="1" t="str">
        <f t="shared" ca="1" si="7"/>
        <v>省图书馆</v>
      </c>
      <c r="C127" s="1" t="str">
        <f t="shared" ca="1" si="8"/>
        <v>{32DFD-D30EFB17D402D-359C396}</v>
      </c>
      <c r="D127" s="1" t="str">
        <f t="shared" ca="1" si="9"/>
        <v>unlocking</v>
      </c>
      <c r="E127" s="1" t="str">
        <f t="shared" ca="1" si="10"/>
        <v>电影院</v>
      </c>
      <c r="F127" s="1">
        <f t="shared" ca="1" si="11"/>
        <v>0</v>
      </c>
      <c r="G127" s="1" t="s">
        <v>5</v>
      </c>
      <c r="H127" s="1" t="s">
        <v>13</v>
      </c>
      <c r="I127" s="1" t="s">
        <v>152</v>
      </c>
      <c r="J127" s="1" t="s">
        <v>11</v>
      </c>
      <c r="K127" s="1" t="s">
        <v>30</v>
      </c>
      <c r="L127" s="1">
        <v>0</v>
      </c>
    </row>
    <row r="128" spans="1:12" x14ac:dyDescent="0.2">
      <c r="A128" s="1" t="str">
        <f t="shared" ca="1" si="6"/>
        <v>永久</v>
      </c>
      <c r="B128" s="1" t="str">
        <f t="shared" ca="1" si="7"/>
        <v>北苑小区</v>
      </c>
      <c r="C128" s="1" t="str">
        <f t="shared" ca="1" si="8"/>
        <v>{3BF9954-4327BCB5450E6A-5E4D796}</v>
      </c>
      <c r="D128" s="1" t="str">
        <f t="shared" ca="1" si="9"/>
        <v>damaged</v>
      </c>
      <c r="E128" s="1" t="str">
        <f t="shared" ca="1" si="10"/>
        <v>省博物馆</v>
      </c>
      <c r="F128" s="1">
        <f t="shared" ca="1" si="11"/>
        <v>7</v>
      </c>
      <c r="G128" s="1" t="s">
        <v>39</v>
      </c>
      <c r="H128" s="1" t="s">
        <v>30</v>
      </c>
      <c r="I128" s="1" t="s">
        <v>153</v>
      </c>
      <c r="J128" s="1" t="s">
        <v>18</v>
      </c>
      <c r="K128" s="1" t="s">
        <v>16</v>
      </c>
      <c r="L128" s="1">
        <v>0</v>
      </c>
    </row>
    <row r="129" spans="1:12" x14ac:dyDescent="0.2">
      <c r="A129" s="1" t="str">
        <f t="shared" ca="1" si="6"/>
        <v>永久</v>
      </c>
      <c r="B129" s="1" t="str">
        <f t="shared" ca="1" si="7"/>
        <v>电影院</v>
      </c>
      <c r="C129" s="1" t="str">
        <f t="shared" ca="1" si="8"/>
        <v>{4ABE229-42F8B5755C1371-FC137E}</v>
      </c>
      <c r="D129" s="1" t="str">
        <f t="shared" ca="1" si="9"/>
        <v>riding</v>
      </c>
      <c r="E129" s="1" t="str">
        <f t="shared" ca="1" si="10"/>
        <v>北苑小区</v>
      </c>
      <c r="F129" s="1">
        <f t="shared" ca="1" si="11"/>
        <v>2</v>
      </c>
      <c r="G129" s="1" t="s">
        <v>5</v>
      </c>
      <c r="H129" s="1" t="s">
        <v>9</v>
      </c>
      <c r="I129" s="1" t="s">
        <v>154</v>
      </c>
      <c r="J129" s="1" t="s">
        <v>11</v>
      </c>
      <c r="K129" s="1" t="s">
        <v>9</v>
      </c>
      <c r="L129" s="1">
        <v>0</v>
      </c>
    </row>
    <row r="130" spans="1:12" x14ac:dyDescent="0.2">
      <c r="A130" s="1" t="str">
        <f t="shared" ca="1" si="6"/>
        <v>凤凰</v>
      </c>
      <c r="B130" s="1" t="str">
        <f t="shared" ca="1" si="7"/>
        <v>市人民医院</v>
      </c>
      <c r="C130" s="1" t="str">
        <f t="shared" ca="1" si="8"/>
        <v>{4E01A0B-1DFC198297DC06-3C35C59}</v>
      </c>
      <c r="D130" s="1" t="str">
        <f t="shared" ca="1" si="9"/>
        <v>damaged</v>
      </c>
      <c r="E130" s="1" t="str">
        <f t="shared" ca="1" si="10"/>
        <v>省体育馆</v>
      </c>
      <c r="F130" s="1">
        <f t="shared" ca="1" si="11"/>
        <v>0</v>
      </c>
      <c r="G130" s="1" t="s">
        <v>5</v>
      </c>
      <c r="H130" s="1" t="s">
        <v>27</v>
      </c>
      <c r="I130" s="1" t="s">
        <v>155</v>
      </c>
      <c r="J130" s="1" t="s">
        <v>33</v>
      </c>
      <c r="K130" s="1" t="s">
        <v>27</v>
      </c>
      <c r="L130" s="1">
        <v>0</v>
      </c>
    </row>
    <row r="131" spans="1:12" x14ac:dyDescent="0.2">
      <c r="A131" s="1" t="str">
        <f t="shared" ref="A131:A194" ca="1" si="12">CHOOSE(RANDBETWEEN(1,5),"捷安特","永久","美利达","凤凰","洛克菲勒")</f>
        <v>凤凰</v>
      </c>
      <c r="B131" s="1" t="str">
        <f t="shared" ref="B131:B194" ca="1" si="13">CHOOSE(RANDBETWEEN(1, 10),"省图书馆","人民广场","省一中","万达广场","市人民医院","电影院","省博物馆","省体育馆","市人民政府","北苑小区")</f>
        <v>北苑小区</v>
      </c>
      <c r="C131" s="1" t="str">
        <f t="shared" ref="C131:C194" ca="1" si="14">"{"&amp; DEC2HEX(RANDBETWEEN(100000, 99999999)) &amp; "-" &amp;  DEC2HEX(RANDBETWEEN(100000, 99999999)) &amp; DEC2HEX(RANDBETWEEN(100000, 99999999)) &amp; "-" &amp;  DEC2HEX(RANDBETWEEN(100000, 99999999)) &amp;"}"</f>
        <v>{1CEC12B-2D54533423F780-50D3893}</v>
      </c>
      <c r="D131" s="1" t="str">
        <f t="shared" ref="D131:D194" ca="1" si="15">CHOOSE(RANDBETWEEN(1,7), "unknown", "sparing", "unlocking", "riding", "locking","damaged","maintaining")</f>
        <v>riding</v>
      </c>
      <c r="E131" s="1" t="str">
        <f t="shared" ref="E131:E194" ca="1" si="16">CHOOSE(RANDBETWEEN(1, 10),"省图书馆","人民广场","省一中","万达广场","市人民医院","电影院","省博物馆","省体育馆","市人民政府","北苑小区")</f>
        <v>人民广场</v>
      </c>
      <c r="F131" s="1">
        <f t="shared" ref="F131:F194" ca="1" si="17">IF(RAND()&lt;0.75, 0, RANDBETWEEN(1,10))</f>
        <v>0</v>
      </c>
      <c r="G131" s="1" t="s">
        <v>5</v>
      </c>
      <c r="H131" s="1" t="s">
        <v>16</v>
      </c>
      <c r="I131" s="1" t="s">
        <v>156</v>
      </c>
      <c r="J131" s="1" t="s">
        <v>33</v>
      </c>
      <c r="K131" s="1" t="s">
        <v>13</v>
      </c>
      <c r="L131" s="1">
        <v>0</v>
      </c>
    </row>
    <row r="132" spans="1:12" x14ac:dyDescent="0.2">
      <c r="A132" s="1" t="str">
        <f t="shared" ca="1" si="12"/>
        <v>永久</v>
      </c>
      <c r="B132" s="1" t="str">
        <f t="shared" ca="1" si="13"/>
        <v>市人民医院</v>
      </c>
      <c r="C132" s="1" t="str">
        <f t="shared" ca="1" si="14"/>
        <v>{2A06E06-22D68222D16B52-3E986C1}</v>
      </c>
      <c r="D132" s="1" t="str">
        <f t="shared" ca="1" si="15"/>
        <v>unknown</v>
      </c>
      <c r="E132" s="1" t="str">
        <f t="shared" ca="1" si="16"/>
        <v>省图书馆</v>
      </c>
      <c r="F132" s="1">
        <f t="shared" ca="1" si="17"/>
        <v>0</v>
      </c>
      <c r="G132" s="1" t="s">
        <v>23</v>
      </c>
      <c r="H132" s="1" t="s">
        <v>22</v>
      </c>
      <c r="I132" s="1" t="s">
        <v>157</v>
      </c>
      <c r="J132" s="1" t="s">
        <v>18</v>
      </c>
      <c r="K132" s="1" t="s">
        <v>20</v>
      </c>
      <c r="L132" s="1">
        <v>5</v>
      </c>
    </row>
    <row r="133" spans="1:12" x14ac:dyDescent="0.2">
      <c r="A133" s="1" t="str">
        <f t="shared" ca="1" si="12"/>
        <v>美利达</v>
      </c>
      <c r="B133" s="1" t="str">
        <f t="shared" ca="1" si="13"/>
        <v>省体育馆</v>
      </c>
      <c r="C133" s="1" t="str">
        <f t="shared" ca="1" si="14"/>
        <v>{4592550-18E45E9252F2FE-C9204C}</v>
      </c>
      <c r="D133" s="1" t="str">
        <f t="shared" ca="1" si="15"/>
        <v>damaged</v>
      </c>
      <c r="E133" s="1" t="str">
        <f t="shared" ca="1" si="16"/>
        <v>北苑小区</v>
      </c>
      <c r="F133" s="1">
        <f t="shared" ca="1" si="17"/>
        <v>0</v>
      </c>
      <c r="G133" s="1" t="s">
        <v>5</v>
      </c>
      <c r="H133" s="1" t="s">
        <v>20</v>
      </c>
      <c r="I133" s="1" t="s">
        <v>158</v>
      </c>
      <c r="J133" s="1" t="s">
        <v>8</v>
      </c>
      <c r="K133" s="1" t="s">
        <v>15</v>
      </c>
      <c r="L133" s="1">
        <v>0</v>
      </c>
    </row>
    <row r="134" spans="1:12" x14ac:dyDescent="0.2">
      <c r="A134" s="1" t="str">
        <f t="shared" ca="1" si="12"/>
        <v>捷安特</v>
      </c>
      <c r="B134" s="1" t="str">
        <f t="shared" ca="1" si="13"/>
        <v>省图书馆</v>
      </c>
      <c r="C134" s="1" t="str">
        <f t="shared" ca="1" si="14"/>
        <v>{4193472-1350098404A918-2A4025F}</v>
      </c>
      <c r="D134" s="1" t="str">
        <f t="shared" ca="1" si="15"/>
        <v>riding</v>
      </c>
      <c r="E134" s="1" t="str">
        <f t="shared" ca="1" si="16"/>
        <v>电影院</v>
      </c>
      <c r="F134" s="1">
        <f t="shared" ca="1" si="17"/>
        <v>0</v>
      </c>
      <c r="G134" s="1" t="s">
        <v>39</v>
      </c>
      <c r="H134" s="1" t="s">
        <v>13</v>
      </c>
      <c r="I134" s="1" t="s">
        <v>159</v>
      </c>
      <c r="J134" s="1" t="s">
        <v>11</v>
      </c>
      <c r="K134" s="1" t="s">
        <v>9</v>
      </c>
      <c r="L134" s="1">
        <v>0</v>
      </c>
    </row>
    <row r="135" spans="1:12" x14ac:dyDescent="0.2">
      <c r="A135" s="1" t="str">
        <f t="shared" ca="1" si="12"/>
        <v>洛克菲勒</v>
      </c>
      <c r="B135" s="1" t="str">
        <f t="shared" ca="1" si="13"/>
        <v>万达广场</v>
      </c>
      <c r="C135" s="1" t="str">
        <f t="shared" ca="1" si="14"/>
        <v>{393E3CD-48DC49326D7625-3F6378A}</v>
      </c>
      <c r="D135" s="1" t="str">
        <f t="shared" ca="1" si="15"/>
        <v>sparing</v>
      </c>
      <c r="E135" s="1" t="str">
        <f t="shared" ca="1" si="16"/>
        <v>市人民医院</v>
      </c>
      <c r="F135" s="1">
        <f t="shared" ca="1" si="17"/>
        <v>0</v>
      </c>
      <c r="G135" s="1" t="s">
        <v>25</v>
      </c>
      <c r="H135" s="1" t="s">
        <v>13</v>
      </c>
      <c r="I135" s="1" t="s">
        <v>160</v>
      </c>
      <c r="J135" s="1" t="s">
        <v>11</v>
      </c>
      <c r="K135" s="1" t="s">
        <v>22</v>
      </c>
      <c r="L135" s="1">
        <v>0</v>
      </c>
    </row>
    <row r="136" spans="1:12" x14ac:dyDescent="0.2">
      <c r="A136" s="1" t="str">
        <f t="shared" ca="1" si="12"/>
        <v>永久</v>
      </c>
      <c r="B136" s="1" t="str">
        <f t="shared" ca="1" si="13"/>
        <v>万达广场</v>
      </c>
      <c r="C136" s="1" t="str">
        <f t="shared" ca="1" si="14"/>
        <v>{9B0D40-50D5804904BAA-259EED4}</v>
      </c>
      <c r="D136" s="1" t="str">
        <f t="shared" ca="1" si="15"/>
        <v>sparing</v>
      </c>
      <c r="E136" s="1" t="str">
        <f t="shared" ca="1" si="16"/>
        <v>万达广场</v>
      </c>
      <c r="F136" s="1">
        <f t="shared" ca="1" si="17"/>
        <v>6</v>
      </c>
      <c r="G136" s="1" t="s">
        <v>39</v>
      </c>
      <c r="H136" s="1" t="s">
        <v>13</v>
      </c>
      <c r="I136" s="1" t="s">
        <v>161</v>
      </c>
      <c r="J136" s="1" t="s">
        <v>11</v>
      </c>
      <c r="K136" s="1" t="s">
        <v>15</v>
      </c>
      <c r="L136" s="1">
        <v>0</v>
      </c>
    </row>
    <row r="137" spans="1:12" x14ac:dyDescent="0.2">
      <c r="A137" s="1" t="str">
        <f t="shared" ca="1" si="12"/>
        <v>洛克菲勒</v>
      </c>
      <c r="B137" s="1" t="str">
        <f t="shared" ca="1" si="13"/>
        <v>市人民医院</v>
      </c>
      <c r="C137" s="1" t="str">
        <f t="shared" ca="1" si="14"/>
        <v>{1701F97-3749E363EE66D3-28971B1}</v>
      </c>
      <c r="D137" s="1" t="str">
        <f t="shared" ca="1" si="15"/>
        <v>locking</v>
      </c>
      <c r="E137" s="1" t="str">
        <f t="shared" ca="1" si="16"/>
        <v>市人民政府</v>
      </c>
      <c r="F137" s="1">
        <f t="shared" ca="1" si="17"/>
        <v>0</v>
      </c>
      <c r="G137" s="1" t="s">
        <v>39</v>
      </c>
      <c r="H137" s="1" t="s">
        <v>15</v>
      </c>
      <c r="I137" s="1" t="s">
        <v>162</v>
      </c>
      <c r="J137" s="1" t="s">
        <v>35</v>
      </c>
      <c r="K137" s="1" t="s">
        <v>6</v>
      </c>
      <c r="L137" s="1">
        <v>3</v>
      </c>
    </row>
    <row r="138" spans="1:12" x14ac:dyDescent="0.2">
      <c r="A138" s="1" t="str">
        <f t="shared" ca="1" si="12"/>
        <v>凤凰</v>
      </c>
      <c r="B138" s="1" t="str">
        <f t="shared" ca="1" si="13"/>
        <v>省博物馆</v>
      </c>
      <c r="C138" s="1" t="str">
        <f t="shared" ca="1" si="14"/>
        <v>{3757862-28F1FC357C4F24-3DC5DAB}</v>
      </c>
      <c r="D138" s="1" t="str">
        <f t="shared" ca="1" si="15"/>
        <v>unknown</v>
      </c>
      <c r="E138" s="1" t="str">
        <f t="shared" ca="1" si="16"/>
        <v>市人民医院</v>
      </c>
      <c r="F138" s="1">
        <f t="shared" ca="1" si="17"/>
        <v>5</v>
      </c>
      <c r="G138" s="1" t="s">
        <v>23</v>
      </c>
      <c r="H138" s="1" t="s">
        <v>9</v>
      </c>
      <c r="I138" s="1" t="s">
        <v>163</v>
      </c>
      <c r="J138" s="1" t="s">
        <v>35</v>
      </c>
      <c r="K138" s="1" t="s">
        <v>16</v>
      </c>
      <c r="L138" s="1">
        <v>0</v>
      </c>
    </row>
    <row r="139" spans="1:12" x14ac:dyDescent="0.2">
      <c r="A139" s="1" t="str">
        <f t="shared" ca="1" si="12"/>
        <v>美利达</v>
      </c>
      <c r="B139" s="1" t="str">
        <f t="shared" ca="1" si="13"/>
        <v>省体育馆</v>
      </c>
      <c r="C139" s="1" t="str">
        <f t="shared" ca="1" si="14"/>
        <v>{453D03-3341B052850515-1A1E009}</v>
      </c>
      <c r="D139" s="1" t="str">
        <f t="shared" ca="1" si="15"/>
        <v>maintaining</v>
      </c>
      <c r="E139" s="1" t="str">
        <f t="shared" ca="1" si="16"/>
        <v>省图书馆</v>
      </c>
      <c r="F139" s="1">
        <f t="shared" ca="1" si="17"/>
        <v>0</v>
      </c>
      <c r="G139" s="1" t="s">
        <v>12</v>
      </c>
      <c r="H139" s="1" t="s">
        <v>22</v>
      </c>
      <c r="I139" s="1" t="s">
        <v>164</v>
      </c>
      <c r="J139" s="1" t="s">
        <v>35</v>
      </c>
      <c r="K139" s="1" t="s">
        <v>16</v>
      </c>
      <c r="L139" s="1">
        <v>0</v>
      </c>
    </row>
    <row r="140" spans="1:12" x14ac:dyDescent="0.2">
      <c r="A140" s="1" t="str">
        <f t="shared" ca="1" si="12"/>
        <v>永久</v>
      </c>
      <c r="B140" s="1" t="str">
        <f t="shared" ca="1" si="13"/>
        <v>万达广场</v>
      </c>
      <c r="C140" s="1" t="str">
        <f t="shared" ca="1" si="14"/>
        <v>{4AD2536-3D7B8C947EC523-28D6911}</v>
      </c>
      <c r="D140" s="1" t="str">
        <f t="shared" ca="1" si="15"/>
        <v>maintaining</v>
      </c>
      <c r="E140" s="1" t="str">
        <f t="shared" ca="1" si="16"/>
        <v>市人民政府</v>
      </c>
      <c r="F140" s="1">
        <f t="shared" ca="1" si="17"/>
        <v>0</v>
      </c>
      <c r="G140" s="1" t="s">
        <v>5</v>
      </c>
      <c r="H140" s="1" t="s">
        <v>13</v>
      </c>
      <c r="I140" s="1" t="s">
        <v>165</v>
      </c>
      <c r="J140" s="1" t="s">
        <v>29</v>
      </c>
      <c r="K140" s="1" t="s">
        <v>9</v>
      </c>
      <c r="L140" s="1">
        <v>0</v>
      </c>
    </row>
    <row r="141" spans="1:12" x14ac:dyDescent="0.2">
      <c r="A141" s="1" t="str">
        <f t="shared" ca="1" si="12"/>
        <v>永久</v>
      </c>
      <c r="B141" s="1" t="str">
        <f t="shared" ca="1" si="13"/>
        <v>万达广场</v>
      </c>
      <c r="C141" s="1" t="str">
        <f t="shared" ca="1" si="14"/>
        <v>{20C4182-24771BA2C92611-D1960A}</v>
      </c>
      <c r="D141" s="1" t="str">
        <f t="shared" ca="1" si="15"/>
        <v>unknown</v>
      </c>
      <c r="E141" s="1" t="str">
        <f t="shared" ca="1" si="16"/>
        <v>人民广场</v>
      </c>
      <c r="F141" s="1">
        <f t="shared" ca="1" si="17"/>
        <v>0</v>
      </c>
      <c r="G141" s="1" t="s">
        <v>12</v>
      </c>
      <c r="H141" s="1" t="s">
        <v>9</v>
      </c>
      <c r="I141" s="1" t="s">
        <v>166</v>
      </c>
      <c r="J141" s="1" t="s">
        <v>35</v>
      </c>
      <c r="K141" s="1" t="s">
        <v>15</v>
      </c>
      <c r="L141" s="1">
        <v>0</v>
      </c>
    </row>
    <row r="142" spans="1:12" x14ac:dyDescent="0.2">
      <c r="A142" s="1" t="str">
        <f t="shared" ca="1" si="12"/>
        <v>美利达</v>
      </c>
      <c r="B142" s="1" t="str">
        <f t="shared" ca="1" si="13"/>
        <v>万达广场</v>
      </c>
      <c r="C142" s="1" t="str">
        <f t="shared" ca="1" si="14"/>
        <v>{81C019-4FE23F61432CC4-38FA90E}</v>
      </c>
      <c r="D142" s="1" t="str">
        <f t="shared" ca="1" si="15"/>
        <v>unknown</v>
      </c>
      <c r="E142" s="1" t="str">
        <f t="shared" ca="1" si="16"/>
        <v>省体育馆</v>
      </c>
      <c r="F142" s="1">
        <f t="shared" ca="1" si="17"/>
        <v>10</v>
      </c>
      <c r="G142" s="1" t="s">
        <v>39</v>
      </c>
      <c r="H142" s="1" t="s">
        <v>20</v>
      </c>
      <c r="I142" s="1" t="s">
        <v>167</v>
      </c>
      <c r="J142" s="1" t="s">
        <v>11</v>
      </c>
      <c r="K142" s="1" t="s">
        <v>22</v>
      </c>
      <c r="L142" s="1">
        <v>0</v>
      </c>
    </row>
    <row r="143" spans="1:12" x14ac:dyDescent="0.2">
      <c r="A143" s="1" t="str">
        <f t="shared" ca="1" si="12"/>
        <v>捷安特</v>
      </c>
      <c r="B143" s="1" t="str">
        <f t="shared" ca="1" si="13"/>
        <v>万达广场</v>
      </c>
      <c r="C143" s="1" t="str">
        <f t="shared" ca="1" si="14"/>
        <v>{3894B35-1DEF9C025E466A-4197C13}</v>
      </c>
      <c r="D143" s="1" t="str">
        <f t="shared" ca="1" si="15"/>
        <v>riding</v>
      </c>
      <c r="E143" s="1" t="str">
        <f t="shared" ca="1" si="16"/>
        <v>电影院</v>
      </c>
      <c r="F143" s="1">
        <f t="shared" ca="1" si="17"/>
        <v>8</v>
      </c>
      <c r="G143" s="1" t="s">
        <v>23</v>
      </c>
      <c r="H143" s="1" t="s">
        <v>16</v>
      </c>
      <c r="I143" s="1" t="s">
        <v>168</v>
      </c>
      <c r="J143" s="1" t="s">
        <v>11</v>
      </c>
      <c r="K143" s="1" t="s">
        <v>20</v>
      </c>
      <c r="L143" s="1">
        <v>9</v>
      </c>
    </row>
    <row r="144" spans="1:12" x14ac:dyDescent="0.2">
      <c r="A144" s="1" t="str">
        <f t="shared" ca="1" si="12"/>
        <v>洛克菲勒</v>
      </c>
      <c r="B144" s="1" t="str">
        <f t="shared" ca="1" si="13"/>
        <v>人民广场</v>
      </c>
      <c r="C144" s="1" t="str">
        <f t="shared" ca="1" si="14"/>
        <v>{5978491-4D7494811968B6-2448463}</v>
      </c>
      <c r="D144" s="1" t="str">
        <f t="shared" ca="1" si="15"/>
        <v>sparing</v>
      </c>
      <c r="E144" s="1" t="str">
        <f t="shared" ca="1" si="16"/>
        <v>人民广场</v>
      </c>
      <c r="F144" s="1">
        <f t="shared" ca="1" si="17"/>
        <v>0</v>
      </c>
      <c r="G144" s="1" t="s">
        <v>25</v>
      </c>
      <c r="H144" s="1" t="s">
        <v>27</v>
      </c>
      <c r="I144" s="1" t="s">
        <v>169</v>
      </c>
      <c r="J144" s="1" t="s">
        <v>11</v>
      </c>
      <c r="K144" s="1" t="s">
        <v>6</v>
      </c>
      <c r="L144" s="1">
        <v>0</v>
      </c>
    </row>
    <row r="145" spans="1:12" x14ac:dyDescent="0.2">
      <c r="A145" s="1" t="str">
        <f t="shared" ca="1" si="12"/>
        <v>美利达</v>
      </c>
      <c r="B145" s="1" t="str">
        <f t="shared" ca="1" si="13"/>
        <v>省图书馆</v>
      </c>
      <c r="C145" s="1" t="str">
        <f t="shared" ca="1" si="14"/>
        <v>{3C71A07-28BBDED536907F-2332BC2}</v>
      </c>
      <c r="D145" s="1" t="str">
        <f t="shared" ca="1" si="15"/>
        <v>unknown</v>
      </c>
      <c r="E145" s="1" t="str">
        <f t="shared" ca="1" si="16"/>
        <v>省博物馆</v>
      </c>
      <c r="F145" s="1">
        <f t="shared" ca="1" si="17"/>
        <v>8</v>
      </c>
      <c r="G145" s="1" t="s">
        <v>23</v>
      </c>
      <c r="H145" s="1" t="s">
        <v>15</v>
      </c>
      <c r="I145" s="1" t="s">
        <v>170</v>
      </c>
      <c r="J145" s="1" t="s">
        <v>33</v>
      </c>
      <c r="K145" s="1" t="s">
        <v>13</v>
      </c>
      <c r="L145" s="1">
        <v>2</v>
      </c>
    </row>
    <row r="146" spans="1:12" x14ac:dyDescent="0.2">
      <c r="A146" s="1" t="str">
        <f t="shared" ca="1" si="12"/>
        <v>美利达</v>
      </c>
      <c r="B146" s="1" t="str">
        <f t="shared" ca="1" si="13"/>
        <v>万达广场</v>
      </c>
      <c r="C146" s="1" t="str">
        <f t="shared" ca="1" si="14"/>
        <v>{942DAA-3DFB77B4612220-506F691}</v>
      </c>
      <c r="D146" s="1" t="str">
        <f t="shared" ca="1" si="15"/>
        <v>locking</v>
      </c>
      <c r="E146" s="1" t="str">
        <f t="shared" ca="1" si="16"/>
        <v>市人民政府</v>
      </c>
      <c r="F146" s="1">
        <f t="shared" ca="1" si="17"/>
        <v>8</v>
      </c>
      <c r="G146" s="1" t="s">
        <v>25</v>
      </c>
      <c r="H146" s="1" t="s">
        <v>6</v>
      </c>
      <c r="I146" s="1" t="s">
        <v>171</v>
      </c>
      <c r="J146" s="1" t="s">
        <v>29</v>
      </c>
      <c r="K146" s="1" t="s">
        <v>27</v>
      </c>
      <c r="L146" s="1">
        <v>0</v>
      </c>
    </row>
    <row r="147" spans="1:12" x14ac:dyDescent="0.2">
      <c r="A147" s="1" t="str">
        <f t="shared" ca="1" si="12"/>
        <v>永久</v>
      </c>
      <c r="B147" s="1" t="str">
        <f t="shared" ca="1" si="13"/>
        <v>省博物馆</v>
      </c>
      <c r="C147" s="1" t="str">
        <f t="shared" ca="1" si="14"/>
        <v>{1C35B59-35E2E055A966D0-81BDC3}</v>
      </c>
      <c r="D147" s="1" t="str">
        <f t="shared" ca="1" si="15"/>
        <v>unlocking</v>
      </c>
      <c r="E147" s="1" t="str">
        <f t="shared" ca="1" si="16"/>
        <v>省体育馆</v>
      </c>
      <c r="F147" s="1">
        <f t="shared" ca="1" si="17"/>
        <v>0</v>
      </c>
      <c r="G147" s="1" t="s">
        <v>25</v>
      </c>
      <c r="H147" s="1" t="s">
        <v>15</v>
      </c>
      <c r="I147" s="1" t="s">
        <v>172</v>
      </c>
      <c r="J147" s="1" t="s">
        <v>42</v>
      </c>
      <c r="K147" s="1" t="s">
        <v>20</v>
      </c>
      <c r="L147" s="1">
        <v>0</v>
      </c>
    </row>
    <row r="148" spans="1:12" x14ac:dyDescent="0.2">
      <c r="A148" s="1" t="str">
        <f t="shared" ca="1" si="12"/>
        <v>美利达</v>
      </c>
      <c r="B148" s="1" t="str">
        <f t="shared" ca="1" si="13"/>
        <v>万达广场</v>
      </c>
      <c r="C148" s="1" t="str">
        <f t="shared" ca="1" si="14"/>
        <v>{4247F3C-2770DF5FD56A-41F713B}</v>
      </c>
      <c r="D148" s="1" t="str">
        <f t="shared" ca="1" si="15"/>
        <v>locking</v>
      </c>
      <c r="E148" s="1" t="str">
        <f t="shared" ca="1" si="16"/>
        <v>省体育馆</v>
      </c>
      <c r="F148" s="1">
        <f t="shared" ca="1" si="17"/>
        <v>2</v>
      </c>
      <c r="G148" s="1" t="s">
        <v>25</v>
      </c>
      <c r="H148" s="1" t="s">
        <v>13</v>
      </c>
      <c r="I148" s="1" t="s">
        <v>173</v>
      </c>
      <c r="J148" s="1" t="s">
        <v>42</v>
      </c>
      <c r="K148" s="1" t="s">
        <v>9</v>
      </c>
      <c r="L148" s="1">
        <v>0</v>
      </c>
    </row>
    <row r="149" spans="1:12" x14ac:dyDescent="0.2">
      <c r="A149" s="1" t="str">
        <f t="shared" ca="1" si="12"/>
        <v>凤凰</v>
      </c>
      <c r="B149" s="1" t="str">
        <f t="shared" ca="1" si="13"/>
        <v>市人民医院</v>
      </c>
      <c r="C149" s="1" t="str">
        <f t="shared" ca="1" si="14"/>
        <v>{381E79B-4EE2D67A49253-9C95A4}</v>
      </c>
      <c r="D149" s="1" t="str">
        <f t="shared" ca="1" si="15"/>
        <v>unknown</v>
      </c>
      <c r="E149" s="1" t="str">
        <f t="shared" ca="1" si="16"/>
        <v>省体育馆</v>
      </c>
      <c r="F149" s="1">
        <f t="shared" ca="1" si="17"/>
        <v>2</v>
      </c>
      <c r="G149" s="1" t="s">
        <v>5</v>
      </c>
      <c r="H149" s="1" t="s">
        <v>19</v>
      </c>
      <c r="I149" s="1" t="s">
        <v>174</v>
      </c>
      <c r="J149" s="1" t="s">
        <v>8</v>
      </c>
      <c r="K149" s="1" t="s">
        <v>19</v>
      </c>
      <c r="L149" s="1">
        <v>0</v>
      </c>
    </row>
    <row r="150" spans="1:12" x14ac:dyDescent="0.2">
      <c r="A150" s="1" t="str">
        <f t="shared" ca="1" si="12"/>
        <v>美利达</v>
      </c>
      <c r="B150" s="1" t="str">
        <f t="shared" ca="1" si="13"/>
        <v>省一中</v>
      </c>
      <c r="C150" s="1" t="str">
        <f t="shared" ca="1" si="14"/>
        <v>{4A51E19-59BFBE25D0C136-8E313A}</v>
      </c>
      <c r="D150" s="1" t="str">
        <f t="shared" ca="1" si="15"/>
        <v>unlocking</v>
      </c>
      <c r="E150" s="1" t="str">
        <f t="shared" ca="1" si="16"/>
        <v>市人民医院</v>
      </c>
      <c r="F150" s="1">
        <f t="shared" ca="1" si="17"/>
        <v>0</v>
      </c>
      <c r="G150" s="1" t="s">
        <v>25</v>
      </c>
      <c r="H150" s="1" t="s">
        <v>15</v>
      </c>
      <c r="I150" s="1" t="s">
        <v>175</v>
      </c>
      <c r="J150" s="1" t="s">
        <v>29</v>
      </c>
      <c r="K150" s="1" t="s">
        <v>9</v>
      </c>
      <c r="L150" s="1">
        <v>0</v>
      </c>
    </row>
    <row r="151" spans="1:12" x14ac:dyDescent="0.2">
      <c r="A151" s="1" t="str">
        <f t="shared" ca="1" si="12"/>
        <v>洛克菲勒</v>
      </c>
      <c r="B151" s="1" t="str">
        <f t="shared" ca="1" si="13"/>
        <v>省图书馆</v>
      </c>
      <c r="C151" s="1" t="str">
        <f t="shared" ca="1" si="14"/>
        <v>{26352B5-27E88E128D900-11046D}</v>
      </c>
      <c r="D151" s="1" t="str">
        <f t="shared" ca="1" si="15"/>
        <v>maintaining</v>
      </c>
      <c r="E151" s="1" t="str">
        <f t="shared" ca="1" si="16"/>
        <v>北苑小区</v>
      </c>
      <c r="F151" s="1">
        <f t="shared" ca="1" si="17"/>
        <v>0</v>
      </c>
      <c r="G151" s="1" t="s">
        <v>5</v>
      </c>
      <c r="H151" s="1" t="s">
        <v>30</v>
      </c>
      <c r="I151" s="1" t="s">
        <v>176</v>
      </c>
      <c r="J151" s="1" t="s">
        <v>11</v>
      </c>
      <c r="K151" s="1" t="s">
        <v>16</v>
      </c>
      <c r="L151" s="1">
        <v>9</v>
      </c>
    </row>
    <row r="152" spans="1:12" x14ac:dyDescent="0.2">
      <c r="A152" s="1" t="str">
        <f t="shared" ca="1" si="12"/>
        <v>洛克菲勒</v>
      </c>
      <c r="B152" s="1" t="str">
        <f t="shared" ca="1" si="13"/>
        <v>省博物馆</v>
      </c>
      <c r="C152" s="1" t="str">
        <f t="shared" ca="1" si="14"/>
        <v>{15F5027-3E7D0093F6E16E-2A96772}</v>
      </c>
      <c r="D152" s="1" t="str">
        <f t="shared" ca="1" si="15"/>
        <v>maintaining</v>
      </c>
      <c r="E152" s="1" t="str">
        <f t="shared" ca="1" si="16"/>
        <v>省图书馆</v>
      </c>
      <c r="F152" s="1">
        <f t="shared" ca="1" si="17"/>
        <v>0</v>
      </c>
      <c r="G152" s="1" t="s">
        <v>5</v>
      </c>
      <c r="H152" s="1" t="s">
        <v>20</v>
      </c>
      <c r="I152" s="1" t="s">
        <v>177</v>
      </c>
      <c r="J152" s="1" t="s">
        <v>29</v>
      </c>
      <c r="K152" s="1" t="s">
        <v>9</v>
      </c>
      <c r="L152" s="1">
        <v>0</v>
      </c>
    </row>
    <row r="153" spans="1:12" x14ac:dyDescent="0.2">
      <c r="A153" s="1" t="str">
        <f t="shared" ca="1" si="12"/>
        <v>洛克菲勒</v>
      </c>
      <c r="B153" s="1" t="str">
        <f t="shared" ca="1" si="13"/>
        <v>北苑小区</v>
      </c>
      <c r="C153" s="1" t="str">
        <f t="shared" ca="1" si="14"/>
        <v>{1D67C53-821E111E9A808-3A9A4A4}</v>
      </c>
      <c r="D153" s="1" t="str">
        <f t="shared" ca="1" si="15"/>
        <v>locking</v>
      </c>
      <c r="E153" s="1" t="str">
        <f t="shared" ca="1" si="16"/>
        <v>省一中</v>
      </c>
      <c r="F153" s="1">
        <f t="shared" ca="1" si="17"/>
        <v>0</v>
      </c>
      <c r="G153" s="1" t="s">
        <v>25</v>
      </c>
      <c r="H153" s="1" t="s">
        <v>20</v>
      </c>
      <c r="I153" s="1" t="s">
        <v>178</v>
      </c>
      <c r="J153" s="1" t="s">
        <v>11</v>
      </c>
      <c r="K153" s="1" t="s">
        <v>13</v>
      </c>
      <c r="L153" s="1">
        <v>0</v>
      </c>
    </row>
    <row r="154" spans="1:12" x14ac:dyDescent="0.2">
      <c r="A154" s="1" t="str">
        <f t="shared" ca="1" si="12"/>
        <v>捷安特</v>
      </c>
      <c r="B154" s="1" t="str">
        <f t="shared" ca="1" si="13"/>
        <v>省博物馆</v>
      </c>
      <c r="C154" s="1" t="str">
        <f t="shared" ca="1" si="14"/>
        <v>{38BF564-258E23916F9A73-52EC702}</v>
      </c>
      <c r="D154" s="1" t="str">
        <f t="shared" ca="1" si="15"/>
        <v>locking</v>
      </c>
      <c r="E154" s="1" t="str">
        <f t="shared" ca="1" si="16"/>
        <v>北苑小区</v>
      </c>
      <c r="F154" s="1">
        <f t="shared" ca="1" si="17"/>
        <v>3</v>
      </c>
      <c r="G154" s="1" t="s">
        <v>39</v>
      </c>
      <c r="H154" s="1" t="s">
        <v>22</v>
      </c>
      <c r="I154" s="1" t="s">
        <v>179</v>
      </c>
      <c r="J154" s="1" t="s">
        <v>35</v>
      </c>
      <c r="K154" s="1" t="s">
        <v>27</v>
      </c>
      <c r="L154" s="1">
        <v>0</v>
      </c>
    </row>
    <row r="155" spans="1:12" x14ac:dyDescent="0.2">
      <c r="A155" s="1" t="str">
        <f t="shared" ca="1" si="12"/>
        <v>凤凰</v>
      </c>
      <c r="B155" s="1" t="str">
        <f t="shared" ca="1" si="13"/>
        <v>北苑小区</v>
      </c>
      <c r="C155" s="1" t="str">
        <f t="shared" ca="1" si="14"/>
        <v>{CAC304-5F008392F8A784-48BBA1F}</v>
      </c>
      <c r="D155" s="1" t="str">
        <f t="shared" ca="1" si="15"/>
        <v>damaged</v>
      </c>
      <c r="E155" s="1" t="str">
        <f t="shared" ca="1" si="16"/>
        <v>市人民医院</v>
      </c>
      <c r="F155" s="1">
        <f t="shared" ca="1" si="17"/>
        <v>0</v>
      </c>
      <c r="G155" s="1" t="s">
        <v>25</v>
      </c>
      <c r="H155" s="1" t="s">
        <v>27</v>
      </c>
      <c r="I155" s="1" t="s">
        <v>180</v>
      </c>
      <c r="J155" s="1" t="s">
        <v>33</v>
      </c>
      <c r="K155" s="1" t="s">
        <v>13</v>
      </c>
      <c r="L155" s="1">
        <v>9</v>
      </c>
    </row>
    <row r="156" spans="1:12" x14ac:dyDescent="0.2">
      <c r="A156" s="1" t="str">
        <f t="shared" ca="1" si="12"/>
        <v>永久</v>
      </c>
      <c r="B156" s="1" t="str">
        <f t="shared" ca="1" si="13"/>
        <v>省博物馆</v>
      </c>
      <c r="C156" s="1" t="str">
        <f t="shared" ca="1" si="14"/>
        <v>{283D90D-23D98CF5DBD0A5-54F85EB}</v>
      </c>
      <c r="D156" s="1" t="str">
        <f t="shared" ca="1" si="15"/>
        <v>locking</v>
      </c>
      <c r="E156" s="1" t="str">
        <f t="shared" ca="1" si="16"/>
        <v>北苑小区</v>
      </c>
      <c r="F156" s="1">
        <f t="shared" ca="1" si="17"/>
        <v>0</v>
      </c>
      <c r="G156" s="1" t="s">
        <v>5</v>
      </c>
      <c r="H156" s="1" t="s">
        <v>27</v>
      </c>
      <c r="I156" s="1" t="s">
        <v>181</v>
      </c>
      <c r="J156" s="1" t="s">
        <v>35</v>
      </c>
      <c r="K156" s="1" t="s">
        <v>19</v>
      </c>
      <c r="L156" s="1">
        <v>0</v>
      </c>
    </row>
    <row r="157" spans="1:12" x14ac:dyDescent="0.2">
      <c r="A157" s="1" t="str">
        <f t="shared" ca="1" si="12"/>
        <v>美利达</v>
      </c>
      <c r="B157" s="1" t="str">
        <f t="shared" ca="1" si="13"/>
        <v>万达广场</v>
      </c>
      <c r="C157" s="1" t="str">
        <f t="shared" ca="1" si="14"/>
        <v>{3F194DF-2E519A027CE697-37778FB}</v>
      </c>
      <c r="D157" s="1" t="str">
        <f t="shared" ca="1" si="15"/>
        <v>sparing</v>
      </c>
      <c r="E157" s="1" t="str">
        <f t="shared" ca="1" si="16"/>
        <v>省体育馆</v>
      </c>
      <c r="F157" s="1">
        <f t="shared" ca="1" si="17"/>
        <v>4</v>
      </c>
      <c r="G157" s="1" t="s">
        <v>39</v>
      </c>
      <c r="H157" s="1" t="s">
        <v>30</v>
      </c>
      <c r="I157" s="1" t="s">
        <v>182</v>
      </c>
      <c r="J157" s="1" t="s">
        <v>42</v>
      </c>
      <c r="K157" s="1" t="s">
        <v>22</v>
      </c>
      <c r="L157" s="1">
        <v>8</v>
      </c>
    </row>
    <row r="158" spans="1:12" x14ac:dyDescent="0.2">
      <c r="A158" s="1" t="str">
        <f t="shared" ca="1" si="12"/>
        <v>永久</v>
      </c>
      <c r="B158" s="1" t="str">
        <f t="shared" ca="1" si="13"/>
        <v>市人民医院</v>
      </c>
      <c r="C158" s="1" t="str">
        <f t="shared" ca="1" si="14"/>
        <v>{177843B-42EE1941955499-3F9086F}</v>
      </c>
      <c r="D158" s="1" t="str">
        <f t="shared" ca="1" si="15"/>
        <v>unlocking</v>
      </c>
      <c r="E158" s="1" t="str">
        <f t="shared" ca="1" si="16"/>
        <v>北苑小区</v>
      </c>
      <c r="F158" s="1">
        <f t="shared" ca="1" si="17"/>
        <v>0</v>
      </c>
      <c r="G158" s="1" t="s">
        <v>23</v>
      </c>
      <c r="H158" s="1" t="s">
        <v>15</v>
      </c>
      <c r="I158" s="1" t="s">
        <v>183</v>
      </c>
      <c r="J158" s="1" t="s">
        <v>42</v>
      </c>
      <c r="K158" s="1" t="s">
        <v>22</v>
      </c>
      <c r="L158" s="1">
        <v>0</v>
      </c>
    </row>
    <row r="159" spans="1:12" x14ac:dyDescent="0.2">
      <c r="A159" s="1" t="str">
        <f t="shared" ca="1" si="12"/>
        <v>捷安特</v>
      </c>
      <c r="B159" s="1" t="str">
        <f t="shared" ca="1" si="13"/>
        <v>市人民医院</v>
      </c>
      <c r="C159" s="1" t="str">
        <f t="shared" ca="1" si="14"/>
        <v>{42FBADD-4416F0C2935472-26AE743}</v>
      </c>
      <c r="D159" s="1" t="str">
        <f t="shared" ca="1" si="15"/>
        <v>maintaining</v>
      </c>
      <c r="E159" s="1" t="str">
        <f t="shared" ca="1" si="16"/>
        <v>人民广场</v>
      </c>
      <c r="F159" s="1">
        <f t="shared" ca="1" si="17"/>
        <v>2</v>
      </c>
      <c r="G159" s="1" t="s">
        <v>12</v>
      </c>
      <c r="H159" s="1" t="s">
        <v>6</v>
      </c>
      <c r="I159" s="1" t="s">
        <v>184</v>
      </c>
      <c r="J159" s="1" t="s">
        <v>11</v>
      </c>
      <c r="K159" s="1" t="s">
        <v>20</v>
      </c>
      <c r="L159" s="1">
        <v>0</v>
      </c>
    </row>
    <row r="160" spans="1:12" x14ac:dyDescent="0.2">
      <c r="A160" s="1" t="str">
        <f t="shared" ca="1" si="12"/>
        <v>凤凰</v>
      </c>
      <c r="B160" s="1" t="str">
        <f t="shared" ca="1" si="13"/>
        <v>北苑小区</v>
      </c>
      <c r="C160" s="1" t="str">
        <f t="shared" ca="1" si="14"/>
        <v>{476586C-3262CA211BB8C6-4311842}</v>
      </c>
      <c r="D160" s="1" t="str">
        <f t="shared" ca="1" si="15"/>
        <v>unlocking</v>
      </c>
      <c r="E160" s="1" t="str">
        <f t="shared" ca="1" si="16"/>
        <v>人民广场</v>
      </c>
      <c r="F160" s="1">
        <f t="shared" ca="1" si="17"/>
        <v>0</v>
      </c>
      <c r="G160" s="1" t="s">
        <v>23</v>
      </c>
      <c r="H160" s="1" t="s">
        <v>30</v>
      </c>
      <c r="I160" s="1" t="s">
        <v>185</v>
      </c>
      <c r="J160" s="1" t="s">
        <v>35</v>
      </c>
      <c r="K160" s="1" t="s">
        <v>19</v>
      </c>
      <c r="L160" s="1">
        <v>7</v>
      </c>
    </row>
    <row r="161" spans="1:12" x14ac:dyDescent="0.2">
      <c r="A161" s="1" t="str">
        <f t="shared" ca="1" si="12"/>
        <v>永久</v>
      </c>
      <c r="B161" s="1" t="str">
        <f t="shared" ca="1" si="13"/>
        <v>省体育馆</v>
      </c>
      <c r="C161" s="1" t="str">
        <f t="shared" ca="1" si="14"/>
        <v>{B4E024-56473B134FC316-847F04}</v>
      </c>
      <c r="D161" s="1" t="str">
        <f t="shared" ca="1" si="15"/>
        <v>unknown</v>
      </c>
      <c r="E161" s="1" t="str">
        <f t="shared" ca="1" si="16"/>
        <v>万达广场</v>
      </c>
      <c r="F161" s="1">
        <f t="shared" ca="1" si="17"/>
        <v>0</v>
      </c>
      <c r="G161" s="1" t="s">
        <v>5</v>
      </c>
      <c r="H161" s="1" t="s">
        <v>16</v>
      </c>
      <c r="I161" s="1" t="s">
        <v>186</v>
      </c>
      <c r="J161" s="1" t="s">
        <v>11</v>
      </c>
      <c r="K161" s="1" t="s">
        <v>27</v>
      </c>
      <c r="L161" s="1">
        <v>0</v>
      </c>
    </row>
    <row r="162" spans="1:12" x14ac:dyDescent="0.2">
      <c r="A162" s="1" t="str">
        <f t="shared" ca="1" si="12"/>
        <v>凤凰</v>
      </c>
      <c r="B162" s="1" t="str">
        <f t="shared" ca="1" si="13"/>
        <v>省体育馆</v>
      </c>
      <c r="C162" s="1" t="str">
        <f t="shared" ca="1" si="14"/>
        <v>{5834197-A25B44B943B8-597B7F}</v>
      </c>
      <c r="D162" s="1" t="str">
        <f t="shared" ca="1" si="15"/>
        <v>unknown</v>
      </c>
      <c r="E162" s="1" t="str">
        <f t="shared" ca="1" si="16"/>
        <v>万达广场</v>
      </c>
      <c r="F162" s="1">
        <f t="shared" ca="1" si="17"/>
        <v>0</v>
      </c>
      <c r="G162" s="1" t="s">
        <v>25</v>
      </c>
      <c r="H162" s="1" t="s">
        <v>13</v>
      </c>
      <c r="I162" s="1" t="s">
        <v>187</v>
      </c>
      <c r="J162" s="1" t="s">
        <v>18</v>
      </c>
      <c r="K162" s="1" t="s">
        <v>20</v>
      </c>
      <c r="L162" s="1">
        <v>0</v>
      </c>
    </row>
    <row r="163" spans="1:12" x14ac:dyDescent="0.2">
      <c r="A163" s="1" t="str">
        <f t="shared" ca="1" si="12"/>
        <v>洛克菲勒</v>
      </c>
      <c r="B163" s="1" t="str">
        <f t="shared" ca="1" si="13"/>
        <v>电影院</v>
      </c>
      <c r="C163" s="1" t="str">
        <f t="shared" ca="1" si="14"/>
        <v>{8ECE7B-144CE541160EAE-5181AFD}</v>
      </c>
      <c r="D163" s="1" t="str">
        <f t="shared" ca="1" si="15"/>
        <v>unlocking</v>
      </c>
      <c r="E163" s="1" t="str">
        <f t="shared" ca="1" si="16"/>
        <v>市人民医院</v>
      </c>
      <c r="F163" s="1">
        <f t="shared" ca="1" si="17"/>
        <v>0</v>
      </c>
      <c r="G163" s="1" t="s">
        <v>5</v>
      </c>
      <c r="H163" s="1" t="s">
        <v>13</v>
      </c>
      <c r="I163" s="1" t="s">
        <v>188</v>
      </c>
      <c r="J163" s="1" t="s">
        <v>33</v>
      </c>
      <c r="K163" s="1" t="s">
        <v>20</v>
      </c>
      <c r="L163" s="1">
        <v>0</v>
      </c>
    </row>
    <row r="164" spans="1:12" x14ac:dyDescent="0.2">
      <c r="A164" s="1" t="str">
        <f t="shared" ca="1" si="12"/>
        <v>洛克菲勒</v>
      </c>
      <c r="B164" s="1" t="str">
        <f t="shared" ca="1" si="13"/>
        <v>人民广场</v>
      </c>
      <c r="C164" s="1" t="str">
        <f t="shared" ca="1" si="14"/>
        <v>{E10D1E-589C88D5179D24-213C2EA}</v>
      </c>
      <c r="D164" s="1" t="str">
        <f t="shared" ca="1" si="15"/>
        <v>locking</v>
      </c>
      <c r="E164" s="1" t="str">
        <f t="shared" ca="1" si="16"/>
        <v>省体育馆</v>
      </c>
      <c r="F164" s="1">
        <f t="shared" ca="1" si="17"/>
        <v>0</v>
      </c>
      <c r="G164" s="1" t="s">
        <v>39</v>
      </c>
      <c r="H164" s="1" t="s">
        <v>16</v>
      </c>
      <c r="I164" s="1" t="s">
        <v>189</v>
      </c>
      <c r="J164" s="1" t="s">
        <v>29</v>
      </c>
      <c r="K164" s="1" t="s">
        <v>6</v>
      </c>
      <c r="L164" s="1">
        <v>0</v>
      </c>
    </row>
    <row r="165" spans="1:12" x14ac:dyDescent="0.2">
      <c r="A165" s="1" t="str">
        <f t="shared" ca="1" si="12"/>
        <v>美利达</v>
      </c>
      <c r="B165" s="1" t="str">
        <f t="shared" ca="1" si="13"/>
        <v>省博物馆</v>
      </c>
      <c r="C165" s="1" t="str">
        <f t="shared" ca="1" si="14"/>
        <v>{4958411-469E9621B9612-3B7FF3E}</v>
      </c>
      <c r="D165" s="1" t="str">
        <f t="shared" ca="1" si="15"/>
        <v>unknown</v>
      </c>
      <c r="E165" s="1" t="str">
        <f t="shared" ca="1" si="16"/>
        <v>北苑小区</v>
      </c>
      <c r="F165" s="1">
        <f t="shared" ca="1" si="17"/>
        <v>0</v>
      </c>
      <c r="G165" s="1" t="s">
        <v>23</v>
      </c>
      <c r="H165" s="1" t="s">
        <v>15</v>
      </c>
      <c r="I165" s="1" t="s">
        <v>190</v>
      </c>
      <c r="J165" s="1" t="s">
        <v>8</v>
      </c>
      <c r="K165" s="1" t="s">
        <v>6</v>
      </c>
      <c r="L165" s="1">
        <v>0</v>
      </c>
    </row>
    <row r="166" spans="1:12" x14ac:dyDescent="0.2">
      <c r="A166" s="1" t="str">
        <f t="shared" ca="1" si="12"/>
        <v>永久</v>
      </c>
      <c r="B166" s="1" t="str">
        <f t="shared" ca="1" si="13"/>
        <v>省一中</v>
      </c>
      <c r="C166" s="1" t="str">
        <f t="shared" ca="1" si="14"/>
        <v>{329AECD-39592E2457D68B-448B67E}</v>
      </c>
      <c r="D166" s="1" t="str">
        <f t="shared" ca="1" si="15"/>
        <v>damaged</v>
      </c>
      <c r="E166" s="1" t="str">
        <f t="shared" ca="1" si="16"/>
        <v>市人民政府</v>
      </c>
      <c r="F166" s="1">
        <f t="shared" ca="1" si="17"/>
        <v>0</v>
      </c>
      <c r="G166" s="1" t="s">
        <v>5</v>
      </c>
      <c r="H166" s="1" t="s">
        <v>19</v>
      </c>
      <c r="I166" s="1" t="s">
        <v>191</v>
      </c>
      <c r="J166" s="1" t="s">
        <v>18</v>
      </c>
      <c r="K166" s="1" t="s">
        <v>6</v>
      </c>
      <c r="L166" s="1">
        <v>8</v>
      </c>
    </row>
    <row r="167" spans="1:12" x14ac:dyDescent="0.2">
      <c r="A167" s="1" t="str">
        <f t="shared" ca="1" si="12"/>
        <v>洛克菲勒</v>
      </c>
      <c r="B167" s="1" t="str">
        <f t="shared" ca="1" si="13"/>
        <v>省一中</v>
      </c>
      <c r="C167" s="1" t="str">
        <f t="shared" ca="1" si="14"/>
        <v>{2A5D997-1FEFCD753DED7D-4DAF466}</v>
      </c>
      <c r="D167" s="1" t="str">
        <f t="shared" ca="1" si="15"/>
        <v>locking</v>
      </c>
      <c r="E167" s="1" t="str">
        <f t="shared" ca="1" si="16"/>
        <v>万达广场</v>
      </c>
      <c r="F167" s="1">
        <f t="shared" ca="1" si="17"/>
        <v>0</v>
      </c>
      <c r="G167" s="1" t="s">
        <v>23</v>
      </c>
      <c r="H167" s="1" t="s">
        <v>22</v>
      </c>
      <c r="I167" s="1" t="s">
        <v>192</v>
      </c>
      <c r="J167" s="1" t="s">
        <v>8</v>
      </c>
      <c r="K167" s="1" t="s">
        <v>22</v>
      </c>
      <c r="L167" s="1">
        <v>0</v>
      </c>
    </row>
    <row r="168" spans="1:12" x14ac:dyDescent="0.2">
      <c r="A168" s="1" t="str">
        <f t="shared" ca="1" si="12"/>
        <v>捷安特</v>
      </c>
      <c r="B168" s="1" t="str">
        <f t="shared" ca="1" si="13"/>
        <v>电影院</v>
      </c>
      <c r="C168" s="1" t="str">
        <f t="shared" ca="1" si="14"/>
        <v>{367342F-1A056ED1983787-1511E50}</v>
      </c>
      <c r="D168" s="1" t="str">
        <f t="shared" ca="1" si="15"/>
        <v>sparing</v>
      </c>
      <c r="E168" s="1" t="str">
        <f t="shared" ca="1" si="16"/>
        <v>省图书馆</v>
      </c>
      <c r="F168" s="1">
        <f t="shared" ca="1" si="17"/>
        <v>0</v>
      </c>
      <c r="G168" s="1" t="s">
        <v>12</v>
      </c>
      <c r="H168" s="1" t="s">
        <v>9</v>
      </c>
      <c r="I168" s="1" t="s">
        <v>193</v>
      </c>
      <c r="J168" s="1" t="s">
        <v>42</v>
      </c>
      <c r="K168" s="1" t="s">
        <v>22</v>
      </c>
      <c r="L168" s="1">
        <v>0</v>
      </c>
    </row>
    <row r="169" spans="1:12" x14ac:dyDescent="0.2">
      <c r="A169" s="1" t="str">
        <f t="shared" ca="1" si="12"/>
        <v>洛克菲勒</v>
      </c>
      <c r="B169" s="1" t="str">
        <f t="shared" ca="1" si="13"/>
        <v>人民广场</v>
      </c>
      <c r="C169" s="1" t="str">
        <f t="shared" ca="1" si="14"/>
        <v>{273D3C3-14769F43EE3205-5B37C37}</v>
      </c>
      <c r="D169" s="1" t="str">
        <f t="shared" ca="1" si="15"/>
        <v>riding</v>
      </c>
      <c r="E169" s="1" t="str">
        <f t="shared" ca="1" si="16"/>
        <v>万达广场</v>
      </c>
      <c r="F169" s="1">
        <f t="shared" ca="1" si="17"/>
        <v>3</v>
      </c>
      <c r="G169" s="1" t="s">
        <v>12</v>
      </c>
      <c r="H169" s="1" t="s">
        <v>6</v>
      </c>
      <c r="I169" s="1" t="s">
        <v>194</v>
      </c>
      <c r="J169" s="1" t="s">
        <v>35</v>
      </c>
      <c r="K169" s="1" t="s">
        <v>30</v>
      </c>
      <c r="L169" s="1">
        <v>0</v>
      </c>
    </row>
    <row r="170" spans="1:12" x14ac:dyDescent="0.2">
      <c r="A170" s="1" t="str">
        <f t="shared" ca="1" si="12"/>
        <v>凤凰</v>
      </c>
      <c r="B170" s="1" t="str">
        <f t="shared" ca="1" si="13"/>
        <v>人民广场</v>
      </c>
      <c r="C170" s="1" t="str">
        <f t="shared" ca="1" si="14"/>
        <v>{20C09C7-90D2C32BF9E62-53BBE8A}</v>
      </c>
      <c r="D170" s="1" t="str">
        <f t="shared" ca="1" si="15"/>
        <v>damaged</v>
      </c>
      <c r="E170" s="1" t="str">
        <f t="shared" ca="1" si="16"/>
        <v>人民广场</v>
      </c>
      <c r="F170" s="1">
        <f t="shared" ca="1" si="17"/>
        <v>0</v>
      </c>
      <c r="G170" s="1" t="s">
        <v>12</v>
      </c>
      <c r="H170" s="1" t="s">
        <v>19</v>
      </c>
      <c r="I170" s="1" t="s">
        <v>195</v>
      </c>
      <c r="J170" s="1" t="s">
        <v>33</v>
      </c>
      <c r="K170" s="1" t="s">
        <v>19</v>
      </c>
      <c r="L170" s="1">
        <v>8</v>
      </c>
    </row>
    <row r="171" spans="1:12" x14ac:dyDescent="0.2">
      <c r="A171" s="1" t="str">
        <f t="shared" ca="1" si="12"/>
        <v>捷安特</v>
      </c>
      <c r="B171" s="1" t="str">
        <f t="shared" ca="1" si="13"/>
        <v>北苑小区</v>
      </c>
      <c r="C171" s="1" t="str">
        <f t="shared" ca="1" si="14"/>
        <v>{5B204B3-4126609AD7605-441921B}</v>
      </c>
      <c r="D171" s="1" t="str">
        <f t="shared" ca="1" si="15"/>
        <v>unlocking</v>
      </c>
      <c r="E171" s="1" t="str">
        <f t="shared" ca="1" si="16"/>
        <v>电影院</v>
      </c>
      <c r="F171" s="1">
        <f t="shared" ca="1" si="17"/>
        <v>0</v>
      </c>
      <c r="G171" s="1" t="s">
        <v>12</v>
      </c>
      <c r="H171" s="1" t="s">
        <v>15</v>
      </c>
      <c r="I171" s="1" t="s">
        <v>196</v>
      </c>
      <c r="J171" s="1" t="s">
        <v>29</v>
      </c>
      <c r="K171" s="1" t="s">
        <v>20</v>
      </c>
      <c r="L171" s="1">
        <v>0</v>
      </c>
    </row>
    <row r="172" spans="1:12" x14ac:dyDescent="0.2">
      <c r="A172" s="1" t="str">
        <f t="shared" ca="1" si="12"/>
        <v>永久</v>
      </c>
      <c r="B172" s="1" t="str">
        <f t="shared" ca="1" si="13"/>
        <v>省一中</v>
      </c>
      <c r="C172" s="1" t="str">
        <f t="shared" ca="1" si="14"/>
        <v>{45DB698-46D960B270C4A0-30B75B8}</v>
      </c>
      <c r="D172" s="1" t="str">
        <f t="shared" ca="1" si="15"/>
        <v>damaged</v>
      </c>
      <c r="E172" s="1" t="str">
        <f t="shared" ca="1" si="16"/>
        <v>省博物馆</v>
      </c>
      <c r="F172" s="1">
        <f t="shared" ca="1" si="17"/>
        <v>0</v>
      </c>
      <c r="G172" s="1" t="s">
        <v>5</v>
      </c>
      <c r="H172" s="1" t="s">
        <v>19</v>
      </c>
      <c r="I172" s="1" t="s">
        <v>197</v>
      </c>
      <c r="J172" s="1" t="s">
        <v>29</v>
      </c>
      <c r="K172" s="1" t="s">
        <v>9</v>
      </c>
      <c r="L172" s="1">
        <v>1</v>
      </c>
    </row>
    <row r="173" spans="1:12" x14ac:dyDescent="0.2">
      <c r="A173" s="1" t="str">
        <f t="shared" ca="1" si="12"/>
        <v>捷安特</v>
      </c>
      <c r="B173" s="1" t="str">
        <f t="shared" ca="1" si="13"/>
        <v>省一中</v>
      </c>
      <c r="C173" s="1" t="str">
        <f t="shared" ca="1" si="14"/>
        <v>{DD80AB-B264D22120076-1FF2C24}</v>
      </c>
      <c r="D173" s="1" t="str">
        <f t="shared" ca="1" si="15"/>
        <v>damaged</v>
      </c>
      <c r="E173" s="1" t="str">
        <f t="shared" ca="1" si="16"/>
        <v>电影院</v>
      </c>
      <c r="F173" s="1">
        <f t="shared" ca="1" si="17"/>
        <v>8</v>
      </c>
      <c r="G173" s="1" t="s">
        <v>5</v>
      </c>
      <c r="H173" s="1" t="s">
        <v>30</v>
      </c>
      <c r="I173" s="1" t="s">
        <v>198</v>
      </c>
      <c r="J173" s="1" t="s">
        <v>11</v>
      </c>
      <c r="K173" s="1" t="s">
        <v>16</v>
      </c>
      <c r="L173" s="1">
        <v>0</v>
      </c>
    </row>
    <row r="174" spans="1:12" x14ac:dyDescent="0.2">
      <c r="A174" s="1" t="str">
        <f t="shared" ca="1" si="12"/>
        <v>洛克菲勒</v>
      </c>
      <c r="B174" s="1" t="str">
        <f t="shared" ca="1" si="13"/>
        <v>省博物馆</v>
      </c>
      <c r="C174" s="1" t="str">
        <f t="shared" ca="1" si="14"/>
        <v>{36759-5AD976F2AA08BF-1D06394}</v>
      </c>
      <c r="D174" s="1" t="str">
        <f t="shared" ca="1" si="15"/>
        <v>unlocking</v>
      </c>
      <c r="E174" s="1" t="str">
        <f t="shared" ca="1" si="16"/>
        <v>人民广场</v>
      </c>
      <c r="F174" s="1">
        <f t="shared" ca="1" si="17"/>
        <v>0</v>
      </c>
      <c r="G174" s="1" t="s">
        <v>23</v>
      </c>
      <c r="H174" s="1" t="s">
        <v>27</v>
      </c>
      <c r="I174" s="1" t="s">
        <v>199</v>
      </c>
      <c r="J174" s="1" t="s">
        <v>11</v>
      </c>
      <c r="K174" s="1" t="s">
        <v>22</v>
      </c>
      <c r="L174" s="1">
        <v>2</v>
      </c>
    </row>
    <row r="175" spans="1:12" x14ac:dyDescent="0.2">
      <c r="A175" s="1" t="str">
        <f t="shared" ca="1" si="12"/>
        <v>洛克菲勒</v>
      </c>
      <c r="B175" s="1" t="str">
        <f t="shared" ca="1" si="13"/>
        <v>电影院</v>
      </c>
      <c r="C175" s="1" t="str">
        <f t="shared" ca="1" si="14"/>
        <v>{5637FC4-3C6D333F380C8-56F1090}</v>
      </c>
      <c r="D175" s="1" t="str">
        <f t="shared" ca="1" si="15"/>
        <v>sparing</v>
      </c>
      <c r="E175" s="1" t="str">
        <f t="shared" ca="1" si="16"/>
        <v>省一中</v>
      </c>
      <c r="F175" s="1">
        <f t="shared" ca="1" si="17"/>
        <v>0</v>
      </c>
      <c r="G175" s="1" t="s">
        <v>5</v>
      </c>
      <c r="H175" s="1" t="s">
        <v>9</v>
      </c>
      <c r="I175" s="1" t="s">
        <v>200</v>
      </c>
      <c r="J175" s="1" t="s">
        <v>8</v>
      </c>
      <c r="K175" s="1" t="s">
        <v>30</v>
      </c>
      <c r="L175" s="1">
        <v>4</v>
      </c>
    </row>
    <row r="176" spans="1:12" x14ac:dyDescent="0.2">
      <c r="A176" s="1" t="str">
        <f t="shared" ca="1" si="12"/>
        <v>洛克菲勒</v>
      </c>
      <c r="B176" s="1" t="str">
        <f t="shared" ca="1" si="13"/>
        <v>万达广场</v>
      </c>
      <c r="C176" s="1" t="str">
        <f t="shared" ca="1" si="14"/>
        <v>{408F425-1FB4B101604633-41C8497}</v>
      </c>
      <c r="D176" s="1" t="str">
        <f t="shared" ca="1" si="15"/>
        <v>locking</v>
      </c>
      <c r="E176" s="1" t="str">
        <f t="shared" ca="1" si="16"/>
        <v>省博物馆</v>
      </c>
      <c r="F176" s="1">
        <f t="shared" ca="1" si="17"/>
        <v>1</v>
      </c>
      <c r="G176" s="1" t="s">
        <v>12</v>
      </c>
      <c r="H176" s="1" t="s">
        <v>16</v>
      </c>
      <c r="I176" s="1" t="s">
        <v>201</v>
      </c>
      <c r="J176" s="1" t="s">
        <v>18</v>
      </c>
      <c r="K176" s="1" t="s">
        <v>22</v>
      </c>
      <c r="L176" s="1">
        <v>0</v>
      </c>
    </row>
    <row r="177" spans="1:12" x14ac:dyDescent="0.2">
      <c r="A177" s="1" t="str">
        <f t="shared" ca="1" si="12"/>
        <v>凤凰</v>
      </c>
      <c r="B177" s="1" t="str">
        <f t="shared" ca="1" si="13"/>
        <v>市人民医院</v>
      </c>
      <c r="C177" s="1" t="str">
        <f t="shared" ca="1" si="14"/>
        <v>{3C82390-36E6A3E45378A5-3866E6C}</v>
      </c>
      <c r="D177" s="1" t="str">
        <f t="shared" ca="1" si="15"/>
        <v>damaged</v>
      </c>
      <c r="E177" s="1" t="str">
        <f t="shared" ca="1" si="16"/>
        <v>市人民政府</v>
      </c>
      <c r="F177" s="1">
        <f t="shared" ca="1" si="17"/>
        <v>0</v>
      </c>
      <c r="G177" s="1" t="s">
        <v>25</v>
      </c>
      <c r="H177" s="1" t="s">
        <v>20</v>
      </c>
      <c r="I177" s="1" t="s">
        <v>202</v>
      </c>
      <c r="J177" s="1" t="s">
        <v>35</v>
      </c>
      <c r="K177" s="1" t="s">
        <v>22</v>
      </c>
      <c r="L177" s="1">
        <v>2</v>
      </c>
    </row>
    <row r="178" spans="1:12" x14ac:dyDescent="0.2">
      <c r="A178" s="1" t="str">
        <f t="shared" ca="1" si="12"/>
        <v>凤凰</v>
      </c>
      <c r="B178" s="1" t="str">
        <f t="shared" ca="1" si="13"/>
        <v>省图书馆</v>
      </c>
      <c r="C178" s="1" t="str">
        <f t="shared" ca="1" si="14"/>
        <v>{2BABCA4-5EA90F927680A7-F29D39}</v>
      </c>
      <c r="D178" s="1" t="str">
        <f t="shared" ca="1" si="15"/>
        <v>riding</v>
      </c>
      <c r="E178" s="1" t="str">
        <f t="shared" ca="1" si="16"/>
        <v>省一中</v>
      </c>
      <c r="F178" s="1">
        <f t="shared" ca="1" si="17"/>
        <v>0</v>
      </c>
      <c r="G178" s="1" t="s">
        <v>12</v>
      </c>
      <c r="H178" s="1" t="s">
        <v>9</v>
      </c>
      <c r="I178" s="1" t="s">
        <v>203</v>
      </c>
      <c r="J178" s="1" t="s">
        <v>8</v>
      </c>
      <c r="K178" s="1" t="s">
        <v>20</v>
      </c>
      <c r="L178" s="1">
        <v>0</v>
      </c>
    </row>
    <row r="179" spans="1:12" x14ac:dyDescent="0.2">
      <c r="A179" s="1" t="str">
        <f t="shared" ca="1" si="12"/>
        <v>美利达</v>
      </c>
      <c r="B179" s="1" t="str">
        <f t="shared" ca="1" si="13"/>
        <v>省博物馆</v>
      </c>
      <c r="C179" s="1" t="str">
        <f t="shared" ca="1" si="14"/>
        <v>{34351A8-BA035F40228E4-A2EFCF}</v>
      </c>
      <c r="D179" s="1" t="str">
        <f t="shared" ca="1" si="15"/>
        <v>unlocking</v>
      </c>
      <c r="E179" s="1" t="str">
        <f t="shared" ca="1" si="16"/>
        <v>人民广场</v>
      </c>
      <c r="F179" s="1">
        <f t="shared" ca="1" si="17"/>
        <v>9</v>
      </c>
      <c r="G179" s="1" t="s">
        <v>39</v>
      </c>
      <c r="H179" s="1" t="s">
        <v>27</v>
      </c>
      <c r="I179" s="1" t="s">
        <v>204</v>
      </c>
      <c r="J179" s="1" t="s">
        <v>29</v>
      </c>
      <c r="K179" s="1" t="s">
        <v>9</v>
      </c>
      <c r="L179" s="1">
        <v>0</v>
      </c>
    </row>
    <row r="180" spans="1:12" x14ac:dyDescent="0.2">
      <c r="A180" s="1" t="str">
        <f t="shared" ca="1" si="12"/>
        <v>捷安特</v>
      </c>
      <c r="B180" s="1" t="str">
        <f t="shared" ca="1" si="13"/>
        <v>省博物馆</v>
      </c>
      <c r="C180" s="1" t="str">
        <f t="shared" ca="1" si="14"/>
        <v>{DBE7DA-2365B452E540-2E4275F}</v>
      </c>
      <c r="D180" s="1" t="str">
        <f t="shared" ca="1" si="15"/>
        <v>riding</v>
      </c>
      <c r="E180" s="1" t="str">
        <f t="shared" ca="1" si="16"/>
        <v>北苑小区</v>
      </c>
      <c r="F180" s="1">
        <f t="shared" ca="1" si="17"/>
        <v>0</v>
      </c>
      <c r="G180" s="1" t="s">
        <v>12</v>
      </c>
      <c r="H180" s="1" t="s">
        <v>30</v>
      </c>
      <c r="I180" s="1" t="s">
        <v>205</v>
      </c>
      <c r="J180" s="1" t="s">
        <v>42</v>
      </c>
      <c r="K180" s="1" t="s">
        <v>30</v>
      </c>
      <c r="L180" s="1">
        <v>5</v>
      </c>
    </row>
    <row r="181" spans="1:12" x14ac:dyDescent="0.2">
      <c r="A181" s="1" t="str">
        <f t="shared" ca="1" si="12"/>
        <v>捷安特</v>
      </c>
      <c r="B181" s="1" t="str">
        <f t="shared" ca="1" si="13"/>
        <v>省博物馆</v>
      </c>
      <c r="C181" s="1" t="str">
        <f t="shared" ca="1" si="14"/>
        <v>{5226C47-1252B112F2B623-BF40ED}</v>
      </c>
      <c r="D181" s="1" t="str">
        <f t="shared" ca="1" si="15"/>
        <v>unlocking</v>
      </c>
      <c r="E181" s="1" t="str">
        <f t="shared" ca="1" si="16"/>
        <v>万达广场</v>
      </c>
      <c r="F181" s="1">
        <f t="shared" ca="1" si="17"/>
        <v>0</v>
      </c>
      <c r="G181" s="1" t="s">
        <v>25</v>
      </c>
      <c r="H181" s="1" t="s">
        <v>16</v>
      </c>
      <c r="I181" s="1" t="s">
        <v>206</v>
      </c>
      <c r="J181" s="1" t="s">
        <v>29</v>
      </c>
      <c r="K181" s="1" t="s">
        <v>19</v>
      </c>
      <c r="L181" s="1">
        <v>0</v>
      </c>
    </row>
    <row r="182" spans="1:12" x14ac:dyDescent="0.2">
      <c r="A182" s="1" t="str">
        <f t="shared" ca="1" si="12"/>
        <v>凤凰</v>
      </c>
      <c r="B182" s="1" t="str">
        <f t="shared" ca="1" si="13"/>
        <v>省博物馆</v>
      </c>
      <c r="C182" s="1" t="str">
        <f t="shared" ca="1" si="14"/>
        <v>{12B6C66-44C364A695AA6-D33D9B}</v>
      </c>
      <c r="D182" s="1" t="str">
        <f t="shared" ca="1" si="15"/>
        <v>unlocking</v>
      </c>
      <c r="E182" s="1" t="str">
        <f t="shared" ca="1" si="16"/>
        <v>省博物馆</v>
      </c>
      <c r="F182" s="1">
        <f t="shared" ca="1" si="17"/>
        <v>0</v>
      </c>
      <c r="G182" s="1" t="s">
        <v>12</v>
      </c>
      <c r="H182" s="1" t="s">
        <v>13</v>
      </c>
      <c r="I182" s="1" t="s">
        <v>207</v>
      </c>
      <c r="J182" s="1" t="s">
        <v>33</v>
      </c>
      <c r="K182" s="1" t="s">
        <v>30</v>
      </c>
      <c r="L182" s="1">
        <v>0</v>
      </c>
    </row>
    <row r="183" spans="1:12" x14ac:dyDescent="0.2">
      <c r="A183" s="1" t="str">
        <f t="shared" ca="1" si="12"/>
        <v>捷安特</v>
      </c>
      <c r="B183" s="1" t="str">
        <f t="shared" ca="1" si="13"/>
        <v>人民广场</v>
      </c>
      <c r="C183" s="1" t="str">
        <f t="shared" ca="1" si="14"/>
        <v>{2800B6A-25BD7BE19F0DE6-39BE1}</v>
      </c>
      <c r="D183" s="1" t="str">
        <f t="shared" ca="1" si="15"/>
        <v>damaged</v>
      </c>
      <c r="E183" s="1" t="str">
        <f t="shared" ca="1" si="16"/>
        <v>省体育馆</v>
      </c>
      <c r="F183" s="1">
        <f t="shared" ca="1" si="17"/>
        <v>0</v>
      </c>
      <c r="G183" s="1" t="s">
        <v>23</v>
      </c>
      <c r="H183" s="1" t="s">
        <v>6</v>
      </c>
      <c r="I183" s="1" t="s">
        <v>208</v>
      </c>
      <c r="J183" s="1" t="s">
        <v>8</v>
      </c>
      <c r="K183" s="1" t="s">
        <v>6</v>
      </c>
      <c r="L183" s="1">
        <v>0</v>
      </c>
    </row>
    <row r="184" spans="1:12" x14ac:dyDescent="0.2">
      <c r="A184" s="1" t="str">
        <f t="shared" ca="1" si="12"/>
        <v>凤凰</v>
      </c>
      <c r="B184" s="1" t="str">
        <f t="shared" ca="1" si="13"/>
        <v>省一中</v>
      </c>
      <c r="C184" s="1" t="str">
        <f t="shared" ca="1" si="14"/>
        <v>{1306017-2B381D725EBF0D-19F4DF8}</v>
      </c>
      <c r="D184" s="1" t="str">
        <f t="shared" ca="1" si="15"/>
        <v>damaged</v>
      </c>
      <c r="E184" s="1" t="str">
        <f t="shared" ca="1" si="16"/>
        <v>市人民医院</v>
      </c>
      <c r="F184" s="1">
        <f t="shared" ca="1" si="17"/>
        <v>0</v>
      </c>
      <c r="G184" s="1" t="s">
        <v>39</v>
      </c>
      <c r="H184" s="1" t="s">
        <v>9</v>
      </c>
      <c r="I184" s="1" t="s">
        <v>209</v>
      </c>
      <c r="J184" s="1" t="s">
        <v>8</v>
      </c>
      <c r="K184" s="1" t="s">
        <v>22</v>
      </c>
      <c r="L184" s="1">
        <v>0</v>
      </c>
    </row>
    <row r="185" spans="1:12" x14ac:dyDescent="0.2">
      <c r="A185" s="1" t="str">
        <f t="shared" ca="1" si="12"/>
        <v>凤凰</v>
      </c>
      <c r="B185" s="1" t="str">
        <f t="shared" ca="1" si="13"/>
        <v>省博物馆</v>
      </c>
      <c r="C185" s="1" t="str">
        <f t="shared" ca="1" si="14"/>
        <v>{2FB1FD1-32258778403E5-3CFFCBB}</v>
      </c>
      <c r="D185" s="1" t="str">
        <f t="shared" ca="1" si="15"/>
        <v>maintaining</v>
      </c>
      <c r="E185" s="1" t="str">
        <f t="shared" ca="1" si="16"/>
        <v>电影院</v>
      </c>
      <c r="F185" s="1">
        <f t="shared" ca="1" si="17"/>
        <v>0</v>
      </c>
      <c r="G185" s="1" t="s">
        <v>39</v>
      </c>
      <c r="H185" s="1" t="s">
        <v>27</v>
      </c>
      <c r="I185" s="1" t="s">
        <v>210</v>
      </c>
      <c r="J185" s="1" t="s">
        <v>18</v>
      </c>
      <c r="K185" s="1" t="s">
        <v>13</v>
      </c>
      <c r="L185" s="1">
        <v>0</v>
      </c>
    </row>
    <row r="186" spans="1:12" x14ac:dyDescent="0.2">
      <c r="A186" s="1" t="str">
        <f t="shared" ca="1" si="12"/>
        <v>永久</v>
      </c>
      <c r="B186" s="1" t="str">
        <f t="shared" ca="1" si="13"/>
        <v>省图书馆</v>
      </c>
      <c r="C186" s="1" t="str">
        <f t="shared" ca="1" si="14"/>
        <v>{5229732-4B0F31F12DEC8-579947A}</v>
      </c>
      <c r="D186" s="1" t="str">
        <f t="shared" ca="1" si="15"/>
        <v>sparing</v>
      </c>
      <c r="E186" s="1" t="str">
        <f t="shared" ca="1" si="16"/>
        <v>电影院</v>
      </c>
      <c r="F186" s="1">
        <f t="shared" ca="1" si="17"/>
        <v>0</v>
      </c>
      <c r="G186" s="1" t="s">
        <v>39</v>
      </c>
      <c r="H186" s="1" t="s">
        <v>19</v>
      </c>
      <c r="I186" s="1" t="s">
        <v>211</v>
      </c>
      <c r="J186" s="1" t="s">
        <v>35</v>
      </c>
      <c r="K186" s="1" t="s">
        <v>13</v>
      </c>
      <c r="L186" s="1">
        <v>0</v>
      </c>
    </row>
    <row r="187" spans="1:12" x14ac:dyDescent="0.2">
      <c r="A187" s="1" t="str">
        <f t="shared" ca="1" si="12"/>
        <v>永久</v>
      </c>
      <c r="B187" s="1" t="str">
        <f t="shared" ca="1" si="13"/>
        <v>人民广场</v>
      </c>
      <c r="C187" s="1" t="str">
        <f t="shared" ca="1" si="14"/>
        <v>{1118821-EC2CB81430842-2BA9AE3}</v>
      </c>
      <c r="D187" s="1" t="str">
        <f t="shared" ca="1" si="15"/>
        <v>locking</v>
      </c>
      <c r="E187" s="1" t="str">
        <f t="shared" ca="1" si="16"/>
        <v>人民广场</v>
      </c>
      <c r="F187" s="1">
        <f t="shared" ca="1" si="17"/>
        <v>0</v>
      </c>
      <c r="G187" s="1" t="s">
        <v>25</v>
      </c>
      <c r="H187" s="1" t="s">
        <v>13</v>
      </c>
      <c r="I187" s="1" t="s">
        <v>212</v>
      </c>
      <c r="J187" s="1" t="s">
        <v>29</v>
      </c>
      <c r="K187" s="1" t="s">
        <v>9</v>
      </c>
      <c r="L187" s="1">
        <v>4</v>
      </c>
    </row>
    <row r="188" spans="1:12" x14ac:dyDescent="0.2">
      <c r="A188" s="1" t="str">
        <f t="shared" ca="1" si="12"/>
        <v>美利达</v>
      </c>
      <c r="B188" s="1" t="str">
        <f t="shared" ca="1" si="13"/>
        <v>省体育馆</v>
      </c>
      <c r="C188" s="1" t="str">
        <f t="shared" ca="1" si="14"/>
        <v>{45C6C0D-5EB8A03551A4D4-D830AD}</v>
      </c>
      <c r="D188" s="1" t="str">
        <f t="shared" ca="1" si="15"/>
        <v>sparing</v>
      </c>
      <c r="E188" s="1" t="str">
        <f t="shared" ca="1" si="16"/>
        <v>省图书馆</v>
      </c>
      <c r="F188" s="1">
        <f t="shared" ca="1" si="17"/>
        <v>0</v>
      </c>
      <c r="G188" s="1" t="s">
        <v>25</v>
      </c>
      <c r="H188" s="1" t="s">
        <v>19</v>
      </c>
      <c r="I188" s="1" t="s">
        <v>213</v>
      </c>
      <c r="J188" s="1" t="s">
        <v>8</v>
      </c>
      <c r="K188" s="1" t="s">
        <v>6</v>
      </c>
      <c r="L188" s="1">
        <v>0</v>
      </c>
    </row>
    <row r="189" spans="1:12" x14ac:dyDescent="0.2">
      <c r="A189" s="1" t="str">
        <f t="shared" ca="1" si="12"/>
        <v>捷安特</v>
      </c>
      <c r="B189" s="1" t="str">
        <f t="shared" ca="1" si="13"/>
        <v>省博物馆</v>
      </c>
      <c r="C189" s="1" t="str">
        <f t="shared" ca="1" si="14"/>
        <v>{2002CA9-3229B3E22375A3-435636}</v>
      </c>
      <c r="D189" s="1" t="str">
        <f t="shared" ca="1" si="15"/>
        <v>riding</v>
      </c>
      <c r="E189" s="1" t="str">
        <f t="shared" ca="1" si="16"/>
        <v>人民广场</v>
      </c>
      <c r="F189" s="1">
        <f t="shared" ca="1" si="17"/>
        <v>9</v>
      </c>
      <c r="G189" s="1" t="s">
        <v>5</v>
      </c>
      <c r="H189" s="1" t="s">
        <v>22</v>
      </c>
      <c r="I189" s="1" t="s">
        <v>214</v>
      </c>
      <c r="J189" s="1" t="s">
        <v>42</v>
      </c>
      <c r="K189" s="1" t="s">
        <v>27</v>
      </c>
      <c r="L189" s="1">
        <v>7</v>
      </c>
    </row>
    <row r="190" spans="1:12" x14ac:dyDescent="0.2">
      <c r="A190" s="1" t="str">
        <f t="shared" ca="1" si="12"/>
        <v>洛克菲勒</v>
      </c>
      <c r="B190" s="1" t="str">
        <f t="shared" ca="1" si="13"/>
        <v>人民广场</v>
      </c>
      <c r="C190" s="1" t="str">
        <f t="shared" ca="1" si="14"/>
        <v>{2E521A3-450A70129A0C45-26969A0}</v>
      </c>
      <c r="D190" s="1" t="str">
        <f t="shared" ca="1" si="15"/>
        <v>unlocking</v>
      </c>
      <c r="E190" s="1" t="str">
        <f t="shared" ca="1" si="16"/>
        <v>省体育馆</v>
      </c>
      <c r="F190" s="1">
        <f t="shared" ca="1" si="17"/>
        <v>0</v>
      </c>
      <c r="G190" s="1" t="s">
        <v>5</v>
      </c>
      <c r="H190" s="1" t="s">
        <v>13</v>
      </c>
      <c r="I190" s="1" t="s">
        <v>215</v>
      </c>
      <c r="J190" s="1" t="s">
        <v>33</v>
      </c>
      <c r="K190" s="1" t="s">
        <v>13</v>
      </c>
      <c r="L190" s="1">
        <v>0</v>
      </c>
    </row>
    <row r="191" spans="1:12" x14ac:dyDescent="0.2">
      <c r="A191" s="1" t="str">
        <f t="shared" ca="1" si="12"/>
        <v>永久</v>
      </c>
      <c r="B191" s="1" t="str">
        <f t="shared" ca="1" si="13"/>
        <v>省图书馆</v>
      </c>
      <c r="C191" s="1" t="str">
        <f t="shared" ca="1" si="14"/>
        <v>{47CA9E2-341059C166720-15F3123}</v>
      </c>
      <c r="D191" s="1" t="str">
        <f t="shared" ca="1" si="15"/>
        <v>sparing</v>
      </c>
      <c r="E191" s="1" t="str">
        <f t="shared" ca="1" si="16"/>
        <v>万达广场</v>
      </c>
      <c r="F191" s="1">
        <f t="shared" ca="1" si="17"/>
        <v>0</v>
      </c>
      <c r="G191" s="1" t="s">
        <v>23</v>
      </c>
      <c r="H191" s="1" t="s">
        <v>30</v>
      </c>
      <c r="I191" s="1" t="s">
        <v>216</v>
      </c>
      <c r="J191" s="1" t="s">
        <v>33</v>
      </c>
      <c r="K191" s="1" t="s">
        <v>16</v>
      </c>
      <c r="L191" s="1">
        <v>0</v>
      </c>
    </row>
    <row r="192" spans="1:12" x14ac:dyDescent="0.2">
      <c r="A192" s="1" t="str">
        <f t="shared" ca="1" si="12"/>
        <v>洛克菲勒</v>
      </c>
      <c r="B192" s="1" t="str">
        <f t="shared" ca="1" si="13"/>
        <v>市人民医院</v>
      </c>
      <c r="C192" s="1" t="str">
        <f t="shared" ca="1" si="14"/>
        <v>{1C95FEA-5BE44121962B6D-CF4772}</v>
      </c>
      <c r="D192" s="1" t="str">
        <f t="shared" ca="1" si="15"/>
        <v>maintaining</v>
      </c>
      <c r="E192" s="1" t="str">
        <f t="shared" ca="1" si="16"/>
        <v>万达广场</v>
      </c>
      <c r="F192" s="1">
        <f t="shared" ca="1" si="17"/>
        <v>0</v>
      </c>
      <c r="G192" s="1" t="s">
        <v>5</v>
      </c>
      <c r="H192" s="1" t="s">
        <v>9</v>
      </c>
      <c r="I192" s="1" t="s">
        <v>217</v>
      </c>
      <c r="J192" s="1" t="s">
        <v>18</v>
      </c>
      <c r="K192" s="1" t="s">
        <v>20</v>
      </c>
      <c r="L192" s="1">
        <v>0</v>
      </c>
    </row>
    <row r="193" spans="1:12" x14ac:dyDescent="0.2">
      <c r="A193" s="1" t="str">
        <f t="shared" ca="1" si="12"/>
        <v>美利达</v>
      </c>
      <c r="B193" s="1" t="str">
        <f t="shared" ca="1" si="13"/>
        <v>省博物馆</v>
      </c>
      <c r="C193" s="1" t="str">
        <f t="shared" ca="1" si="14"/>
        <v>{562CFF7-530DD1EFFDE89-5424938}</v>
      </c>
      <c r="D193" s="1" t="str">
        <f t="shared" ca="1" si="15"/>
        <v>locking</v>
      </c>
      <c r="E193" s="1" t="str">
        <f t="shared" ca="1" si="16"/>
        <v>市人民政府</v>
      </c>
      <c r="F193" s="1">
        <f t="shared" ca="1" si="17"/>
        <v>0</v>
      </c>
      <c r="G193" s="1" t="s">
        <v>12</v>
      </c>
      <c r="H193" s="1" t="s">
        <v>13</v>
      </c>
      <c r="I193" s="1" t="s">
        <v>218</v>
      </c>
      <c r="J193" s="1" t="s">
        <v>18</v>
      </c>
      <c r="K193" s="1" t="s">
        <v>9</v>
      </c>
      <c r="L193" s="1">
        <v>0</v>
      </c>
    </row>
    <row r="194" spans="1:12" x14ac:dyDescent="0.2">
      <c r="A194" s="1" t="str">
        <f t="shared" ca="1" si="12"/>
        <v>捷安特</v>
      </c>
      <c r="B194" s="1" t="str">
        <f t="shared" ca="1" si="13"/>
        <v>北苑小区</v>
      </c>
      <c r="C194" s="1" t="str">
        <f t="shared" ca="1" si="14"/>
        <v>{3A79F98-1DE05CD45AF8BC-1FC9530}</v>
      </c>
      <c r="D194" s="1" t="str">
        <f t="shared" ca="1" si="15"/>
        <v>unknown</v>
      </c>
      <c r="E194" s="1" t="str">
        <f t="shared" ca="1" si="16"/>
        <v>省体育馆</v>
      </c>
      <c r="F194" s="1">
        <f t="shared" ca="1" si="17"/>
        <v>0</v>
      </c>
      <c r="G194" s="1" t="s">
        <v>23</v>
      </c>
      <c r="H194" s="1" t="s">
        <v>22</v>
      </c>
      <c r="I194" s="1" t="s">
        <v>219</v>
      </c>
      <c r="J194" s="1" t="s">
        <v>35</v>
      </c>
      <c r="K194" s="1" t="s">
        <v>16</v>
      </c>
      <c r="L194" s="1">
        <v>0</v>
      </c>
    </row>
    <row r="195" spans="1:12" x14ac:dyDescent="0.2">
      <c r="A195" s="1" t="str">
        <f t="shared" ref="A195:A200" ca="1" si="18">CHOOSE(RANDBETWEEN(1,5),"捷安特","永久","美利达","凤凰","洛克菲勒")</f>
        <v>美利达</v>
      </c>
      <c r="B195" s="1" t="str">
        <f t="shared" ref="B195:B200" ca="1" si="19">CHOOSE(RANDBETWEEN(1, 10),"省图书馆","人民广场","省一中","万达广场","市人民医院","电影院","省博物馆","省体育馆","市人民政府","北苑小区")</f>
        <v>市人民医院</v>
      </c>
      <c r="C195" s="1" t="str">
        <f t="shared" ref="C195:C200" ca="1" si="20">"{"&amp; DEC2HEX(RANDBETWEEN(100000, 99999999)) &amp; "-" &amp;  DEC2HEX(RANDBETWEEN(100000, 99999999)) &amp; DEC2HEX(RANDBETWEEN(100000, 99999999)) &amp; "-" &amp;  DEC2HEX(RANDBETWEEN(100000, 99999999)) &amp;"}"</f>
        <v>{4801AF-1BD12E192C152-1410970}</v>
      </c>
      <c r="D195" s="1" t="str">
        <f t="shared" ref="D195:D200" ca="1" si="21">CHOOSE(RANDBETWEEN(1,7), "unknown", "sparing", "unlocking", "riding", "locking","damaged","maintaining")</f>
        <v>damaged</v>
      </c>
      <c r="E195" s="1" t="str">
        <f t="shared" ref="E195:E200" ca="1" si="22">CHOOSE(RANDBETWEEN(1, 10),"省图书馆","人民广场","省一中","万达广场","市人民医院","电影院","省博物馆","省体育馆","市人民政府","北苑小区")</f>
        <v>北苑小区</v>
      </c>
      <c r="F195" s="1">
        <f t="shared" ref="F195:F200" ca="1" si="23">IF(RAND()&lt;0.75, 0, RANDBETWEEN(1,10))</f>
        <v>0</v>
      </c>
      <c r="G195" s="1" t="s">
        <v>12</v>
      </c>
      <c r="H195" s="1" t="s">
        <v>27</v>
      </c>
      <c r="I195" s="1" t="s">
        <v>220</v>
      </c>
      <c r="J195" s="1" t="s">
        <v>18</v>
      </c>
      <c r="K195" s="1" t="s">
        <v>13</v>
      </c>
      <c r="L195" s="1">
        <v>0</v>
      </c>
    </row>
    <row r="196" spans="1:12" x14ac:dyDescent="0.2">
      <c r="A196" s="1" t="str">
        <f t="shared" ca="1" si="18"/>
        <v>永久</v>
      </c>
      <c r="B196" s="1" t="str">
        <f t="shared" ca="1" si="19"/>
        <v>北苑小区</v>
      </c>
      <c r="C196" s="1" t="str">
        <f t="shared" ca="1" si="20"/>
        <v>{4428498-1EF91651EB36E3-8CB613}</v>
      </c>
      <c r="D196" s="1" t="str">
        <f t="shared" ca="1" si="21"/>
        <v>sparing</v>
      </c>
      <c r="E196" s="1" t="str">
        <f t="shared" ca="1" si="22"/>
        <v>电影院</v>
      </c>
      <c r="F196" s="1">
        <f t="shared" ca="1" si="23"/>
        <v>0</v>
      </c>
      <c r="G196" s="1" t="s">
        <v>39</v>
      </c>
      <c r="H196" s="1" t="s">
        <v>20</v>
      </c>
      <c r="I196" s="1" t="s">
        <v>221</v>
      </c>
      <c r="J196" s="1" t="s">
        <v>42</v>
      </c>
      <c r="K196" s="1" t="s">
        <v>6</v>
      </c>
      <c r="L196" s="1">
        <v>0</v>
      </c>
    </row>
    <row r="197" spans="1:12" x14ac:dyDescent="0.2">
      <c r="A197" s="1" t="str">
        <f t="shared" ca="1" si="18"/>
        <v>永久</v>
      </c>
      <c r="B197" s="1" t="str">
        <f t="shared" ca="1" si="19"/>
        <v>电影院</v>
      </c>
      <c r="C197" s="1" t="str">
        <f t="shared" ca="1" si="20"/>
        <v>{53182AF-1DBB78A1582496-F28F1}</v>
      </c>
      <c r="D197" s="1" t="str">
        <f t="shared" ca="1" si="21"/>
        <v>sparing</v>
      </c>
      <c r="E197" s="1" t="str">
        <f t="shared" ca="1" si="22"/>
        <v>市人民医院</v>
      </c>
      <c r="F197" s="1">
        <f t="shared" ca="1" si="23"/>
        <v>0</v>
      </c>
      <c r="G197" s="1" t="s">
        <v>25</v>
      </c>
      <c r="H197" s="1" t="s">
        <v>20</v>
      </c>
      <c r="I197" s="1" t="s">
        <v>222</v>
      </c>
      <c r="J197" s="1" t="s">
        <v>29</v>
      </c>
      <c r="K197" s="1" t="s">
        <v>22</v>
      </c>
      <c r="L197" s="1">
        <v>0</v>
      </c>
    </row>
    <row r="198" spans="1:12" x14ac:dyDescent="0.2">
      <c r="A198" s="1" t="str">
        <f t="shared" ca="1" si="18"/>
        <v>永久</v>
      </c>
      <c r="B198" s="1" t="str">
        <f t="shared" ca="1" si="19"/>
        <v>省博物馆</v>
      </c>
      <c r="C198" s="1" t="str">
        <f t="shared" ca="1" si="20"/>
        <v>{55DDA67-196C82D1826912-4159608}</v>
      </c>
      <c r="D198" s="1" t="str">
        <f t="shared" ca="1" si="21"/>
        <v>riding</v>
      </c>
      <c r="E198" s="1" t="str">
        <f t="shared" ca="1" si="22"/>
        <v>省体育馆</v>
      </c>
      <c r="F198" s="1">
        <f t="shared" ca="1" si="23"/>
        <v>0</v>
      </c>
      <c r="G198" s="1" t="s">
        <v>12</v>
      </c>
      <c r="H198" s="1" t="s">
        <v>30</v>
      </c>
      <c r="I198" s="1" t="s">
        <v>223</v>
      </c>
      <c r="J198" s="1" t="s">
        <v>42</v>
      </c>
      <c r="K198" s="1" t="s">
        <v>9</v>
      </c>
      <c r="L198" s="1">
        <v>0</v>
      </c>
    </row>
    <row r="199" spans="1:12" x14ac:dyDescent="0.2">
      <c r="A199" s="1" t="str">
        <f t="shared" ca="1" si="18"/>
        <v>永久</v>
      </c>
      <c r="B199" s="1" t="str">
        <f t="shared" ca="1" si="19"/>
        <v>省图书馆</v>
      </c>
      <c r="C199" s="1" t="str">
        <f t="shared" ca="1" si="20"/>
        <v>{5A287BD-25BDE624720BF1-D09ADD}</v>
      </c>
      <c r="D199" s="1" t="str">
        <f t="shared" ca="1" si="21"/>
        <v>damaged</v>
      </c>
      <c r="E199" s="1" t="str">
        <f t="shared" ca="1" si="22"/>
        <v>人民广场</v>
      </c>
      <c r="F199" s="1">
        <f t="shared" ca="1" si="23"/>
        <v>0</v>
      </c>
      <c r="G199" s="1" t="s">
        <v>39</v>
      </c>
      <c r="H199" s="1" t="s">
        <v>27</v>
      </c>
      <c r="I199" s="1" t="s">
        <v>224</v>
      </c>
      <c r="J199" s="1" t="s">
        <v>35</v>
      </c>
      <c r="K199" s="1" t="s">
        <v>15</v>
      </c>
      <c r="L199" s="1">
        <v>0</v>
      </c>
    </row>
    <row r="200" spans="1:12" x14ac:dyDescent="0.2">
      <c r="A200" s="1" t="str">
        <f t="shared" ca="1" si="18"/>
        <v>美利达</v>
      </c>
      <c r="B200" s="1" t="str">
        <f t="shared" ca="1" si="19"/>
        <v>市人民医院</v>
      </c>
      <c r="C200" s="1" t="str">
        <f t="shared" ca="1" si="20"/>
        <v>{E352FD-46275E1390AC18-3A5BB0E}</v>
      </c>
      <c r="D200" s="1" t="str">
        <f t="shared" ca="1" si="21"/>
        <v>sparing</v>
      </c>
      <c r="E200" s="1" t="str">
        <f t="shared" ca="1" si="22"/>
        <v>电影院</v>
      </c>
      <c r="F200" s="1">
        <f t="shared" ca="1" si="23"/>
        <v>0</v>
      </c>
      <c r="G200" s="1" t="s">
        <v>23</v>
      </c>
      <c r="H200" s="1" t="s">
        <v>9</v>
      </c>
      <c r="I200" s="1" t="s">
        <v>225</v>
      </c>
      <c r="J200" s="1" t="s">
        <v>33</v>
      </c>
      <c r="K200" s="1" t="s">
        <v>30</v>
      </c>
      <c r="L200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2018-06-12T17:06:33Z</dcterms:modified>
</cp:coreProperties>
</file>