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Calc" lowestEdited="4"/>
  <workbookPr/>
  <bookViews>
    <workbookView activeTab="2"/>
  </bookViews>
  <sheets>
    <sheet name="Execution" sheetId="1" r:id="rId1"/>
    <sheet name="Summary" sheetId="2" r:id="rId2"/>
    <sheet name="Screenshots" sheetId="3" r:id="rId3"/>
  </sheets>
  <calcPr calcId="191029" iterateDelta="0.0001"/>
</workbook>
</file>

<file path=xl/sharedStrings.xml><?xml version="1.0" encoding="utf-8"?>
<sst xmlns="http://schemas.openxmlformats.org/spreadsheetml/2006/main" count="617" uniqueCount="345">
  <si>
    <t>TC-ID</t>
  </si>
  <si>
    <t>Executed (Y/N)</t>
  </si>
  <si>
    <t>Status</t>
  </si>
  <si>
    <t>Actual Result</t>
  </si>
  <si>
    <t>Evidence (screenshot / file)</t>
  </si>
  <si>
    <t>Date</t>
  </si>
  <si>
    <t>AUTH-01</t>
  </si>
  <si>
    <t>Y</t>
  </si>
  <si>
    <t>Executed</t>
  </si>
  <si>
    <t>Redirected to the Admin Dashboard; message "Welcome, Admin User!" is shown; sidebar shows the admin menu.</t>
  </si>
  <si>
    <t>AUTH-01_1.jpg</t>
  </si>
  <si>
    <t>AUTH-02</t>
  </si>
  <si>
    <t>Redirected to the Warden Dashboard; message "Welcome, Warden Smith!" is shown.</t>
  </si>
  <si>
    <t>AUTH-02_1.jpg</t>
  </si>
  <si>
    <t>AUTH-03</t>
  </si>
  <si>
    <t>Redirected to the Student Dashboard; message "Welcome, John Doe!" is shown.</t>
  </si>
  <si>
    <t>AUTH-03_1.jpg</t>
  </si>
  <si>
    <t>AUTH-04</t>
  </si>
  <si>
    <t>Stay on the login page; error "Invalid email or password." is shown; no session is created.</t>
  </si>
  <si>
    <t>AUTH-04_1.jpg</t>
  </si>
  <si>
    <t>AUTH-05</t>
  </si>
  <si>
    <t>Same error "Invalid email or password." (the message must not reveal whether the account exists).</t>
  </si>
  <si>
    <t>AUTH-05_1.jpg</t>
  </si>
  <si>
    <t>AUTH-06</t>
  </si>
  <si>
    <t>After step 1: login page with "You have been logged out."; after step 2: redirected to the login page with "Please log in to access this page."</t>
  </si>
  <si>
    <t>AUTH-06_1.jpg; AUTH-06_2.jpg</t>
  </si>
  <si>
    <t>AUTH-07</t>
  </si>
  <si>
    <t>Every URL redirects to the login page with "Please log in to access this page."</t>
  </si>
  <si>
    <t>AUTH-07_1.jpg</t>
  </si>
  <si>
    <t>AUTH-08</t>
  </si>
  <si>
    <t>The server rejects the request: page titled "Your request could not be verified" (HTTP 400, visible in the DevTools Network tab). You are not logged in.</t>
  </si>
  <si>
    <t>AUTH-08_1.jpg</t>
  </si>
  <si>
    <t>AUTH-09</t>
  </si>
  <si>
    <t>Attempts 1-5: "Invalid email or password."; attempt 6 (even with the correct password): "Too many failed login attempts. Try again in about 15 minute(s)."; step 3 (a different account) still works.</t>
  </si>
  <si>
    <t>AUTH-09_1.jpg; AUTH-09_2.jpg; AUTH-09_3.jpg</t>
  </si>
  <si>
    <t>AUTH-10</t>
  </si>
  <si>
    <t>Step 1 shows "Method Not Allowed" (HTTP 405). Step 2 shows the dashboard: you are still logged in.</t>
  </si>
  <si>
    <t>AUTH-10_1.jpg; AUTH-10_2.jpg</t>
  </si>
  <si>
    <t>ALLOC-01</t>
  </si>
  <si>
    <t>Redirected to the allocation list; message "Room 101 allocated to John Doe successfully."; list shows John Doe, Block A, room 101, Status Active, End "—".</t>
  </si>
  <si>
    <t>ALLOC-01_1.jpg</t>
  </si>
  <si>
    <t>ALLOC-08</t>
  </si>
  <si>
    <t>Success message for room 101 and Jane Smith; list shows the end date. Room Block A 101 is now 2/2.</t>
  </si>
  <si>
    <t>ALLOC-08_1.jpg</t>
  </si>
  <si>
    <t>OCC-01</t>
  </si>
  <si>
    <t>Block A 101 shows 2 of 2 beds occupied and status Full.</t>
  </si>
  <si>
    <t>OCC-01_1.jpg</t>
  </si>
  <si>
    <t>ALLOC-05</t>
  </si>
  <si>
    <t>Error "Student John Doe already has an active room allocation."; no new row in the allocation list.</t>
  </si>
  <si>
    <t>ALLOC-05_1.jpg</t>
  </si>
  <si>
    <t>ALLOC-15</t>
  </si>
  <si>
    <t>The form is shown again with Student = John Doe, Room = Block B 101 and the start date still selected (you do not have to re-enter everything).</t>
  </si>
  <si>
    <t>ALLOC-15_1.jpg</t>
  </si>
  <si>
    <t>ALLOC-11</t>
  </si>
  <si>
    <t>Success message "Room 102 allocated to Bob Wilson successfully."</t>
  </si>
  <si>
    <t>ALLOC-11_1.jpg</t>
  </si>
  <si>
    <t>ALLOC-02</t>
  </si>
  <si>
    <t>Tab 2 shows error "Room 102 is not available (capacity: 2, occupied: 2)."; Carlos has no allocation; room 102 stays 2/2.</t>
  </si>
  <si>
    <t>ALLOC-02_1.jpg</t>
  </si>
  <si>
    <t>ALLOC-09</t>
  </si>
  <si>
    <t>Success message "Room 201 allocated to Carlos Diaz successfully."</t>
  </si>
  <si>
    <t>ALLOC-09_1.jpg</t>
  </si>
  <si>
    <t>ALLOC-03</t>
  </si>
  <si>
    <t>Error "Selected student does not exist."; nothing created.</t>
  </si>
  <si>
    <t>ALLOC-03_1.jpg</t>
  </si>
  <si>
    <t>ALLOC-04</t>
  </si>
  <si>
    <t>Error "Selected room does not exist."; nothing created.</t>
  </si>
  <si>
    <t>ALLOC-04_1.jpg</t>
  </si>
  <si>
    <t>ALLOC-06</t>
  </si>
  <si>
    <t>The form is not submitted: the empty required fields are highlighted/flagged and the Create allocation button is still clickable (it must not stay stuck on "Processing..."). (If you bypass the browser check the server answers "Student, room, and start date are required.")</t>
  </si>
  <si>
    <t>ALLOC-06_1.jpg</t>
  </si>
  <si>
    <t>ALLOC-07</t>
  </si>
  <si>
    <t>Error "Invalid date format. Use YYYY-MM-DD."; nothing created; entered values kept.</t>
  </si>
  <si>
    <t>ALLOC-07_1.jpg</t>
  </si>
  <si>
    <t>ALLOC-10</t>
  </si>
  <si>
    <t>Submission refused: either the browser/JS shows a validation message ("End date cannot be earlier than start date.") or the server shows it; the button stays clickable; no allocation created.</t>
  </si>
  <si>
    <t>ALLOC-10_1.jpg</t>
  </si>
  <si>
    <t>ALLOC-14</t>
  </si>
  <si>
    <t>Error "Dates must be between 2000-01-01 and 2100-12-31." both times; nothing created.</t>
  </si>
  <si>
    <t>ALLOC-14_1.jpg</t>
  </si>
  <si>
    <t>ALLOC-13</t>
  </si>
  <si>
    <t>Page "Your request could not be verified" (HTTP 400); no allocation created for Dana Evans.</t>
  </si>
  <si>
    <t>ALLOC-13_1.jpg</t>
  </si>
  <si>
    <t>REALLOC-01</t>
  </si>
  <si>
    <t>Message "Student reallocated to room 101 successfully."; list shows John in Block B. Rooms page: Block A 101 is now 1/2 and Available; Block B 101 is 1/3.</t>
  </si>
  <si>
    <t>REALLOC-01_1.jpg</t>
  </si>
  <si>
    <t>OCC-02</t>
  </si>
  <si>
    <t>Block A 101 shows 1 of 2 beds occupied and status Available.</t>
  </si>
  <si>
    <t>OCC-02_1.jpg</t>
  </si>
  <si>
    <t>REALLOC-03</t>
  </si>
  <si>
    <t>Block A 102 (full) is not in the list; only rooms with a free bed are offered.</t>
  </si>
  <si>
    <t>REALLOC-03_1.jpg</t>
  </si>
  <si>
    <t>REALLOC-06</t>
  </si>
  <si>
    <t>Error "Student is already in that room. Choose a different room."; no change to the allocation or room counters.</t>
  </si>
  <si>
    <t>REALLOC-06_1.jpg</t>
  </si>
  <si>
    <t>REALLOC-04</t>
  </si>
  <si>
    <t>Not submitted (field flagged) and the Reallocate button stays clickable; if bypassed the server says "New room is required."</t>
  </si>
  <si>
    <t>REALLOC-04_1.jpg</t>
  </si>
  <si>
    <t>REALLOC-02</t>
  </si>
  <si>
    <t>Error "Selected room does not exist."; allocation unchanged.</t>
  </si>
  <si>
    <t>REALLOC-02_1.jpg</t>
  </si>
  <si>
    <t>REALLOC-05</t>
  </si>
  <si>
    <t>Page "Your request could not be verified" (HTTP 400); allocation unchanged.</t>
  </si>
  <si>
    <t>REALLOC-05_1.jpg</t>
  </si>
  <si>
    <t>CANCEL-02</t>
  </si>
  <si>
    <t>A modal "Please confirm - Are you sure you want to cancel this allocation?" appears; after Go back the dialog closes and the allocation is still Active.</t>
  </si>
  <si>
    <t>CANCEL-02_1.jpg; CANCEL-02_2.jpg</t>
  </si>
  <si>
    <t>CANCEL-01</t>
  </si>
  <si>
    <t>Message "Allocation cancelled successfully."; Carlos no longer appears under Status = Active; Block A 201 shows 0 of 2 beds.</t>
  </si>
  <si>
    <t>CANCEL-01_1.jpg</t>
  </si>
  <si>
    <t>CANCEL-04</t>
  </si>
  <si>
    <t>Carlos Diaz is listed with status Cancelled and there are no Reallocate/Cancel buttons on that row.</t>
  </si>
  <si>
    <t>CANCEL-04_1.jpg</t>
  </si>
  <si>
    <t>CANCEL-03</t>
  </si>
  <si>
    <t>Page "Your request could not be verified" (HTTP 400); Bob's allocation is still Active.</t>
  </si>
  <si>
    <t>CANCEL-03_1.jpg</t>
  </si>
  <si>
    <t>LIST-01</t>
  </si>
  <si>
    <t>Step 1: only Jane Smith's row; step 2: "No allocations found."</t>
  </si>
  <si>
    <t>LIST-01_1.jpg; LIST-01_2.jpg</t>
  </si>
  <si>
    <t>LIST-02</t>
  </si>
  <si>
    <t>Step 1 lists only Block B rows; step 2 lists only cancelled allocations.</t>
  </si>
  <si>
    <t>LIST-02_1.jpg; LIST-02_2.jpg</t>
  </si>
  <si>
    <t>AVAIL-01</t>
  </si>
  <si>
    <t>Block A 102 (full) is NOT listed; Block A 101 is listed with its free beds.</t>
  </si>
  <si>
    <t>AVAIL-01_1.jpg</t>
  </si>
  <si>
    <t>AVAIL-03</t>
  </si>
  <si>
    <t>Step 1: Block A 102 appears marked full. Step 2: only Block B rooms are shown (no Block A rooms, full or not).</t>
  </si>
  <si>
    <t>AVAIL-03_1.jpg; AVAIL-03_2.jpg</t>
  </si>
  <si>
    <t>OCC-03</t>
  </si>
  <si>
    <t>Block A 102 is not offered.</t>
  </si>
  <si>
    <t>OCC-03_1.jpg</t>
  </si>
  <si>
    <t>AVAIL-02</t>
  </si>
  <si>
    <t>Page loads; no allocation actions are offered.</t>
  </si>
  <si>
    <t>AVAIL-02_1.jpg</t>
  </si>
  <si>
    <t>STUDENT-01</t>
  </si>
  <si>
    <t>Page shows John Doe's room and block (Block B 101 after REALLOC-01).</t>
  </si>
  <si>
    <t>STUDENT-01_1.jpg</t>
  </si>
  <si>
    <t>STUDENT-02</t>
  </si>
  <si>
    <t>Redirected to the dashboard with "You can only view your own allocation."</t>
  </si>
  <si>
    <t>STUDENT-02_1.jpg</t>
  </si>
  <si>
    <t>AUTHZ-01</t>
  </si>
  <si>
    <t>All pages load without a permission error.</t>
  </si>
  <si>
    <t>AUTHZ-01_1.jpg</t>
  </si>
  <si>
    <t>AUTHZ-02</t>
  </si>
  <si>
    <t>All pages load.</t>
  </si>
  <si>
    <t>AUTHZ-02_1.jpg</t>
  </si>
  <si>
    <t>AUTHZ-03</t>
  </si>
  <si>
    <t>Each redirects to the dashboard with "You do not have permission to access this page."</t>
  </si>
  <si>
    <t>AUTHZ-03_1.jpg</t>
  </si>
  <si>
    <t>AUTHZ-05</t>
  </si>
  <si>
    <t>Redirected with "You do not have permission to access this page."</t>
  </si>
  <si>
    <t>AUTHZ-05_1.jpg</t>
  </si>
  <si>
    <t>AUTHZ-07</t>
  </si>
  <si>
    <t>Both redirect with "You do not have permission to access this page."</t>
  </si>
  <si>
    <t>AUTHZ-07_1.jpg</t>
  </si>
  <si>
    <t>AUTHZ-10</t>
  </si>
  <si>
    <t>AUTHZ-10_1.jpg</t>
  </si>
  <si>
    <t>AUTHZ-11</t>
  </si>
  <si>
    <t>The student request is refused (redirect to the dashboard / permission message); allocation 2 is still Active.</t>
  </si>
  <si>
    <t>AUTHZ-11_1.jpg</t>
  </si>
  <si>
    <t>SEC-01</t>
  </si>
  <si>
    <t>Page renders normally ("No allocations found." or a normal list); no error page; Rooms page still shows all rooms.</t>
  </si>
  <si>
    <t>SEC-01_1.jpg; SEC-01_2.jpg; SEC-01_3.jpg</t>
  </si>
  <si>
    <t>SEC-03</t>
  </si>
  <si>
    <t>No alert box appears; the text is displayed as plain text in the search field (escaped).</t>
  </si>
  <si>
    <t>SEC-03_1.jpg</t>
  </si>
  <si>
    <t>SEC-05</t>
  </si>
  <si>
    <t>Page "Your request could not be verified" (HTTP 400); nothing created.</t>
  </si>
  <si>
    <t>SEC-05_1.jpg</t>
  </si>
  <si>
    <t>SEC-06</t>
  </si>
  <si>
    <t>Warden Dashboard shows the warden's name and no admin-only content.</t>
  </si>
  <si>
    <t>SEC-06_1.jpg</t>
  </si>
  <si>
    <t>SEC-07</t>
  </si>
  <si>
    <t>No demo accounts or passwords are listed on the page.</t>
  </si>
  <si>
    <t>SEC-07_1.jpg</t>
  </si>
  <si>
    <t>DASH-01</t>
  </si>
  <si>
    <t>Admin: Total Students = 6 and Total Rooms = 6 equal what the Students and Rooms pages show; active allocations and occupancy bar agree with the Allocations list. Student: shows own room.</t>
  </si>
  <si>
    <t>DASH-01_1.jpg</t>
  </si>
  <si>
    <t>UI-01</t>
  </si>
  <si>
    <t>No page scrolls sideways (wide tables scroll inside their card); the hamburger never covers the page title; tapping it opens the navigation drawer.</t>
  </si>
  <si>
    <t>UI-01_1.jpg; UI-01_2.jpg; UI-01_3.jpg</t>
  </si>
  <si>
    <t>UI-02</t>
  </si>
  <si>
    <t>Admin and warden: Dashboard, Allocations, Available Rooms, Rooms, Students. Student: Dashboard, Available Rooms, My Allocation. "My Allocation" never appears for admin/warden.</t>
  </si>
  <si>
    <t>UI-02_1.jpg; UI-02_2.jpg; UI-02_3.jpg</t>
  </si>
  <si>
    <t>UI-03</t>
  </si>
  <si>
    <t>Exactly one Logout control. After Back the dashboard content is NOT shown; you are sent to the login page.</t>
  </si>
  <si>
    <t>UI-03_1.jpg; UI-03_2.jpg</t>
  </si>
  <si>
    <t>ADD-01</t>
  </si>
  <si>
    <t>Redirected to the Rooms page with the message "Block "Block C" added."; Block C appears in the block filter of Allocations.</t>
  </si>
  <si>
    <t>ADD-01_1.jpg</t>
  </si>
  <si>
    <t>ADD-02</t>
  </si>
  <si>
    <t>Message "Room 301 added to Block C."; the Rooms table shows Block C 301 with 0 / 2 beds" and status Available; the New Allocation room list offers it."</t>
  </si>
  <si>
    <t>ADD-02_1.jpg</t>
  </si>
  <si>
    <t>ADD-03</t>
  </si>
  <si>
    <t>Message "Student Frank Green (STU900) added."; Frank appears in the Students list with no allocation; the new login works and shows the student menu (Dashboard, Available Rooms, My Allocation).</t>
  </si>
  <si>
    <t>ADD-03_1.jpg; ADD-03_2.jpg</t>
  </si>
  <si>
    <t>ADD-04</t>
  </si>
  <si>
    <t>1: "A user with e-mail john@student.test already exists."; 2: "Roll number STU900 is already in use."; 3: "Password must be 8 to 128 characters long."; 4: "Room 301 already exists in Block C."; 5: "A block named "block c" already exists." Every form is shown again with your entries kept (passwords are never refilled); nothing is created.</t>
  </si>
  <si>
    <t>ADD-04_1.jpg; ADD-04_2.jpg; ADD-04_3.jpg; ADD-04_4.jpg; ADD-04_5.jpg</t>
  </si>
  <si>
    <t>ADD-05</t>
  </si>
  <si>
    <t>Warden sees no Add buttons; both URLs redirect to the dashboard with "You do not have permission to access this page."</t>
  </si>
  <si>
    <t>ADD-05_1.jpg; ADD-05_2.jpg; ADD-05_3.jpg</t>
  </si>
  <si>
    <t>Manual test progress (calculated from the Execution sheet)</t>
  </si>
  <si>
    <t>Cases</t>
  </si>
  <si>
    <t>Pass (verified)</t>
  </si>
  <si>
    <t>Fail (verified)</t>
  </si>
  <si>
    <t>Blocked</t>
  </si>
  <si>
    <t>Not Executed</t>
  </si>
  <si>
    <t>Total cases</t>
  </si>
  <si>
    <t>Marked executed %</t>
  </si>
  <si>
    <t>Minimum set: all P1 cases (TESTING_PROCEDURE step 3)</t>
  </si>
  <si>
    <t>P1 cases</t>
  </si>
  <si>
    <t>P1 cases executed</t>
  </si>
  <si>
    <t>P1 remaining</t>
  </si>
  <si>
    <t>Rows the report builder would reject (should all be 0)</t>
  </si>
  <si>
    <t>Executed but Actual Result, Executed By or Date empty</t>
  </si>
  <si>
    <t>Not Executed but result columns contain data</t>
  </si>
  <si>
    <t>Fail with no Defect ID</t>
  </si>
  <si>
    <t>Executed (Y/N) column disagrees with Status</t>
  </si>
  <si>
    <t>Executed without an Evidence file name (advisory)</t>
  </si>
  <si>
    <t>Screenshot file</t>
  </si>
  <si>
    <t>Reference caption</t>
  </si>
  <si>
    <t>Image</t>
  </si>
  <si>
    <t>Admin dashboard after a successful login, with the welcome message</t>
  </si>
  <si>
    <t>Warden dashboard after login</t>
  </si>
  <si>
    <t>Student dashboard after login</t>
  </si>
  <si>
    <t>Wrong password: error message, still on the login page</t>
  </si>
  <si>
    <t>Unknown user: the same generic error message</t>
  </si>
  <si>
    <t>AUTH-06_1.jpg</t>
  </si>
  <si>
    <t>Step 1: after clicking Logout - login page with "You have been logged out."</t>
  </si>
  <si>
    <t>AUTH-06_2.jpg</t>
  </si>
  <si>
    <t>Step 2: opening /allocation/ while logged out redirects to the login page</t>
  </si>
  <si>
    <t>Anonymous access to /rooms is redirected to the login page with a message</t>
  </si>
  <si>
    <t>Login without the CSRF token: request rejected (HTTP 400 page)</t>
  </si>
  <si>
    <t>AUTH-09_1.jpg</t>
  </si>
  <si>
    <t>Attempt 5 of 5 (wrong password): still the normal error message</t>
  </si>
  <si>
    <t>AUTH-09_2.jpg</t>
  </si>
  <si>
    <t>Attempt 6 with the CORRECT password: locked out message</t>
  </si>
  <si>
    <t>AUTH-09_3.jpg</t>
  </si>
  <si>
    <t>A different account (John) can still log in</t>
  </si>
  <si>
    <t>AUTH-10_1.jpg</t>
  </si>
  <si>
    <t>Step 1: opening /auth/logout in the address bar - "Method Not Allowed"</t>
  </si>
  <si>
    <t>AUTH-10_2.jpg</t>
  </si>
  <si>
    <t>Step 2: the dashboard is still shown - you are still logged in</t>
  </si>
  <si>
    <t>John Doe allocated to Block A 101 (open-ended): success message and the new row</t>
  </si>
  <si>
    <t>Jane Smith allocated with an end date (90 days ahead)</t>
  </si>
  <si>
    <t>Rooms page: Block A 101 is 2 / 2 beds and Full</t>
  </si>
  <si>
    <t>Second allocation for John refused: "already has an active room allocation"</t>
  </si>
  <si>
    <t>The same screen: the form is shown again with John Doe and Block B 101 still selected</t>
  </si>
  <si>
    <t>Bob Wilson allocated with start date = end date = today</t>
  </si>
  <si>
    <t>Tab 2 (stale form): room 102 is no longer available - the server refuses the allocation</t>
  </si>
  <si>
    <t>Warden allocates Carlos Diaz to Block A 201</t>
  </si>
  <si>
    <t>Student id 99999 (edited in DevTools): "Selected student does not exist."</t>
  </si>
  <si>
    <t>Room id 99999 (edited in DevTools): "Selected room does not exist."</t>
  </si>
  <si>
    <t>Submitting with Student and Room empty: the required fields are flagged and nothing is sent</t>
  </si>
  <si>
    <t>Start date "2026-13-45" (field changed to text in DevTools): "Invalid date format"</t>
  </si>
  <si>
    <t>End date (today+5) before start date (today+10): the form refuses to submit</t>
  </si>
  <si>
    <t>Start date 1900-01-01: "Dates must be between 2000-01-01 and 2100-12-31."</t>
  </si>
  <si>
    <t>CSRF token deleted in DevTools: "Your request could not be verified" (HTTP 400)</t>
  </si>
  <si>
    <t>John reallocated to Block B 101: message "Student reallocated to room 101 successfully."</t>
  </si>
  <si>
    <t>Rooms page: Block A 101 is now 1 / 2 beds and Available; Block B 101 is 1 / 3</t>
  </si>
  <si>
    <t>Reallocate form for Carlos (list expanded for the screenshot): Block A 102 (full) is not offered</t>
  </si>
  <si>
    <t>Room id 1 = Jane's current room (option value edited in DevTools): "Student is already in that room. Choose a different room."</t>
  </si>
  <si>
    <t>No room selected: the field is flagged and the form is not submitted</t>
  </si>
  <si>
    <t>CSRF token deleted: "Your request could not be verified" (HTTP 400); Jane stays where she is</t>
  </si>
  <si>
    <t>CANCEL-02_1.jpg</t>
  </si>
  <si>
    <t>Confirmation dialog for cancelling Carlos Diaz's allocation</t>
  </si>
  <si>
    <t>CANCEL-02_2.jpg</t>
  </si>
  <si>
    <t>After "Go back": the dialog is closed and Carlos is still Active</t>
  </si>
  <si>
    <t>After "Confirm": "Allocation cancelled successfully." and Carlos is gone from the active list</t>
  </si>
  <si>
    <t>Status = Cancelled: Carlos is listed as Cancelled with no action buttons</t>
  </si>
  <si>
    <t>Cancel without a CSRF token: HTTP 400 page; Bob's allocation is untouched</t>
  </si>
  <si>
    <t>LIST-01_1.jpg</t>
  </si>
  <si>
    <t>Search "Jane": only Jane Smith's row</t>
  </si>
  <si>
    <t>LIST-01_2.jpg</t>
  </si>
  <si>
    <t>Search "nobody-matches": "No allocations found."</t>
  </si>
  <si>
    <t>LIST-02_1.jpg</t>
  </si>
  <si>
    <t>Block B filter: only Block B rows</t>
  </si>
  <si>
    <t>LIST-02_2.jpg</t>
  </si>
  <si>
    <t>Status Cancelled filter: only cancelled allocations</t>
  </si>
  <si>
    <t>Available Rooms: Block A 102 (full) is not listed</t>
  </si>
  <si>
    <t>AVAIL-03_1.jpg</t>
  </si>
  <si>
    <t>Step 1: "Show full rooms" ticked - the full room appears</t>
  </si>
  <si>
    <t>AVAIL-03_2.jpg</t>
  </si>
  <si>
    <t>Step 2: Block B selected - only Block B rooms</t>
  </si>
  <si>
    <t>New Allocation room list (expanded for the screenshot): the full Block A 102 is not offered</t>
  </si>
  <si>
    <t>Student view of Available Rooms (read-only)</t>
  </si>
  <si>
    <t>My Allocation: John Doe's room (Block B 101 after the reallocation)</t>
  </si>
  <si>
    <t>Opening another student's allocation: redirected to the dashboard with a message</t>
  </si>
  <si>
    <t>Admin can open the Students page (all management pages load)</t>
  </si>
  <si>
    <t>Warden can open the Rooms page</t>
  </si>
  <si>
    <t>Student opening /allocation/: redirected with "You do not have permission..."</t>
  </si>
  <si>
    <t>Accountant opening /allocation/: permission message</t>
  </si>
  <si>
    <t>Student opening /rooms: permission message</t>
  </si>
  <si>
    <t>Student opening /allocation/2/reallocate: permission message</t>
  </si>
  <si>
    <t>Admin check after the student's forged request: Jane's allocation (id 2) is still Active</t>
  </si>
  <si>
    <t>SEC-01_1.jpg</t>
  </si>
  <si>
    <t>Payload 1 in the search box: normal page, no error</t>
  </si>
  <si>
    <t>SEC-01_2.jpg</t>
  </si>
  <si>
    <t>Payload 2: normal page; the Rooms table is unaffected</t>
  </si>
  <si>
    <t>SEC-01_3.jpg</t>
  </si>
  <si>
    <t>Rooms page afterwards: all rooms are still there</t>
  </si>
  <si>
    <t>XSS payload: shown as plain text in the search field, no alert box</t>
  </si>
  <si>
    <t>Forged CSRF token: HTTP 400 "Your request could not be verified"</t>
  </si>
  <si>
    <t>After admin logout and warden login: the Warden dashboard only</t>
  </si>
  <si>
    <t>Login page: no demo accounts or passwords are displayed</t>
  </si>
  <si>
    <t>Admin dashboard with the data created by the previous cases</t>
  </si>
  <si>
    <t>UI-01_1.jpg</t>
  </si>
  <si>
    <t>Mobile (390 px): Allocations - no sideways scrolling, hamburger beside the title</t>
  </si>
  <si>
    <t>UI-01_2.jpg</t>
  </si>
  <si>
    <t>Mobile: the navigation drawer after tapping the hamburger button</t>
  </si>
  <si>
    <t>UI-01_3.jpg</t>
  </si>
  <si>
    <t>Mobile: a form page (Add room) also fits the screen</t>
  </si>
  <si>
    <t>UI-02_1.jpg</t>
  </si>
  <si>
    <t>Admin sidebar</t>
  </si>
  <si>
    <t>UI-02_2.jpg</t>
  </si>
  <si>
    <t>Warden sidebar</t>
  </si>
  <si>
    <t>UI-02_3.jpg</t>
  </si>
  <si>
    <t>Student sidebar</t>
  </si>
  <si>
    <t>UI-03_1.jpg</t>
  </si>
  <si>
    <t>Exactly one Logout control (bottom of the sidebar)</t>
  </si>
  <si>
    <t>UI-03_2.jpg</t>
  </si>
  <si>
    <t>After Logout and the browser Back button: the login page, not the dashboard</t>
  </si>
  <si>
    <t>Block C added: message on the Rooms page</t>
  </si>
  <si>
    <t>Room 301 added to Block C: message and the new row in the table</t>
  </si>
  <si>
    <t>ADD-03_1.jpg</t>
  </si>
  <si>
    <t>Step 3: Frank Green added - message and the new row in the Students list</t>
  </si>
  <si>
    <t>ADD-03_2.jpg</t>
  </si>
  <si>
    <t>Step 4: logging in as Frank works and shows the student menu</t>
  </si>
  <si>
    <t>ADD-04_1.jpg</t>
  </si>
  <si>
    <t>1: duplicate e-mail rejected</t>
  </si>
  <si>
    <t>ADD-04_2.jpg</t>
  </si>
  <si>
    <t>2: duplicate roll number rejected</t>
  </si>
  <si>
    <t>ADD-04_3.jpg</t>
  </si>
  <si>
    <t>3: too-short password rejected</t>
  </si>
  <si>
    <t>ADD-04_4.jpg</t>
  </si>
  <si>
    <t>4: duplicate room number in the same block rejected</t>
  </si>
  <si>
    <t>ADD-04_5.jpg</t>
  </si>
  <si>
    <t>5: duplicate block name rejected (case-insensitive)</t>
  </si>
  <si>
    <t>ADD-05_1.jpg</t>
  </si>
  <si>
    <t>Warden: the Rooms page has no Add buttons</t>
  </si>
  <si>
    <t>ADD-05_2.jpg</t>
  </si>
  <si>
    <t>Warden opening /rooms/new: permission message</t>
  </si>
  <si>
    <t>ADD-05_3.jpg</t>
  </si>
  <si>
    <t>Student opening /students/new: permission message</t>
  </si>
</sst>
</file>

<file path=xl/styles.xml><?xml version="1.0" encoding="utf-8"?>
<styleSheet xmlns="http://schemas.openxmlformats.org/spreadsheetml/2006/main">
  <numFmts count="3">
    <numFmt numFmtId="164" formatCode="yyyy\-mm\-dd"/>
    <numFmt numFmtId="165" formatCode="_(&quot;$&quot;* #,##0.00_);_(&quot;$&quot;* \(#,##0.00\);_(&quot;$&quot;* &quot;-&quot;??_);_(@_)"/>
    <numFmt numFmtId="166" formatCode="_(&quot;$&quot;* #,##0_);_(&quot;$&quot;* \(#,##0\);_(&quot;$&quot;* &quot;-&quot;_);_(@_)"/>
  </numFmts>
  <fonts count="6">
    <font>
      <sz val="11"/>
      <color theme="1"/>
      <name val="Calibri"/>
      <family val="2"/>
      <charset val="1"/>
      <scheme val="minor"/>
    </font>
    <font>
      <b/>
      <sz val="11"/>
      <color rgb="FFFFFFFF"/>
      <name val="Cambria"/>
      <family val="0"/>
      <charset val="1"/>
    </font>
    <font>
      <b/>
      <sz val="10"/>
      <color theme="1"/>
      <name val="Arial"/>
      <family val="0"/>
      <charset val="1"/>
    </font>
    <font>
      <sz val="10"/>
      <color theme="1"/>
      <name val="Arial"/>
      <family val="0"/>
      <charset val="1"/>
    </font>
    <font>
      <b/>
      <sz val="11"/>
      <color theme="1"/>
      <name val="Cambria"/>
      <family val="0"/>
      <charset val="1"/>
    </font>
    <font>
      <sz val="10"/>
      <color theme="1"/>
      <name val="Arial"/>
      <family val="0"/>
    </font>
  </fonts>
  <fills count="8">
    <fill>
      <patternFill patternType="none"/>
    </fill>
    <fill>
      <patternFill patternType="gray125">
        <bgColor indexed="64"/>
      </patternFill>
    </fill>
    <fill>
      <patternFill patternType="solid">
        <fgColor rgb="FF244062"/>
        <bgColor rgb="FF17365D"/>
      </patternFill>
    </fill>
    <fill>
      <patternFill patternType="solid">
        <fgColor rgb="FFD9EAD3"/>
        <bgColor rgb="FFC6EFCE"/>
      </patternFill>
    </fill>
    <fill>
      <patternFill patternType="solid">
        <fgColor rgb="FFFFF2CC"/>
        <bgColor rgb="FFFFF9DB"/>
      </patternFill>
    </fill>
    <fill>
      <patternFill patternType="solid">
        <fgColor rgb="FFFFF9DB"/>
        <bgColor rgb="FFFFF2CC"/>
      </patternFill>
    </fill>
    <fill>
      <patternFill patternType="solid">
        <fgColor rgb="FF17365D"/>
        <bgColor rgb="FF244062"/>
      </patternFill>
    </fill>
    <fill>
      <patternFill patternType="solid">
        <fgColor rgb="FFD9E1F2"/>
        <bgColor rgb="FFD9EAD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43" fontId="5" fillId="0" borderId="0"/>
    <xf numFmtId="41" fontId="5" fillId="0" borderId="0"/>
    <xf numFmtId="165" fontId="5" fillId="0" borderId="0"/>
    <xf numFmtId="166" fontId="5" fillId="0" borderId="0"/>
    <xf numFmtId="9" fontId="5" fillId="0" borderId="0"/>
  </cellStyleXfs>
  <cellXfs count="23">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164" fontId="3" fillId="5" borderId="1" xfId="0" applyNumberFormat="1" applyFont="1" applyFill="1" applyBorder="1" applyAlignment="1">
      <alignment vertical="top" wrapText="1"/>
    </xf>
    <xf numFmtId="0" fontId="1" fillId="6" borderId="0" xfId="0" applyFont="1" applyFill="1" applyAlignment="1">
      <alignment vertical="center" wrapText="1"/>
    </xf>
    <xf numFmtId="0" fontId="0" fillId="0" borderId="0" xfId="0" applyAlignment="1">
      <alignment horizontal="right"/>
    </xf>
    <xf numFmtId="0" fontId="2" fillId="7" borderId="0" xfId="0" applyFont="1" applyFill="1"/>
    <xf numFmtId="0" fontId="2" fillId="7" borderId="0" xfId="0" applyFont="1" applyFill="1" applyAlignment="1">
      <alignment horizontal="right"/>
    </xf>
    <xf numFmtId="0" fontId="3" fillId="0" borderId="0" xfId="0" applyFont="1"/>
    <xf numFmtId="0" fontId="3" fillId="0" borderId="0" xfId="0" applyFont="1" applyAlignment="1">
      <alignment horizontal="right"/>
    </xf>
    <xf numFmtId="0" fontId="2" fillId="0" borderId="0" xfId="0" applyFont="1"/>
    <xf numFmtId="0" fontId="2" fillId="0" borderId="0" xfId="0" applyFont="1" applyAlignment="1">
      <alignment horizontal="right"/>
    </xf>
    <xf numFmtId="9" fontId="3" fillId="0" borderId="0" xfId="0" applyNumberFormat="1" applyFont="1" applyAlignment="1">
      <alignment horizontal="right"/>
    </xf>
    <xf numFmtId="0" fontId="0" fillId="7" borderId="0" xfId="0" applyFill="1" applyAlignment="1">
      <alignment horizontal="right"/>
    </xf>
    <xf numFmtId="0" fontId="1" fillId="6" borderId="0" xfId="0" applyFont="1" applyFill="1" applyAlignment="1">
      <alignment wrapText="1"/>
    </xf>
    <xf numFmtId="0" fontId="4" fillId="0" borderId="0" xfId="0" applyFont="1"/>
    <xf numFmtId="0" fontId="0" fillId="0" borderId="0" xfId="0" applyAlignment="1">
      <alignment vertical="top" wrapText="1"/>
    </xf>
    <xf numFmtId="0" fontId="1" fillId="2" borderId="1" xfId="0" applyFont="1" applyFill="1" applyBorder="1" applyAlignment="1">
      <alignment vertical="center"/>
    </xf>
    <xf numFmtId="0" fontId="3" fillId="5" borderId="1" xfId="0" applyFont="1" applyFill="1" applyBorder="1" applyAlignment="1">
      <alignment vertical="top"/>
    </xf>
    <xf numFmtId="0" fontId="0" fillId="0" borderId="0" xfId="0" applyAlignment="1">
      <alignment wrapText="1"/>
    </xf>
  </cellXfs>
  <cellStyles count="6">
    <cellStyle name="Normal" xfId="0" builtinId="0"/>
    <cellStyle name="Comma" xfId="1" customBuiltin="1"/>
    <cellStyle name="Comma [0]" xfId="2" customBuiltin="1"/>
    <cellStyle name="Currency" xfId="3" customBuiltin="1"/>
    <cellStyle name="Currency [0]" xfId="4" customBuiltin="1"/>
    <cellStyle name="Percent" xfId="5" customBuiltin="1"/>
  </cellStyles>
  <dxfs count="4">
    <dxf>
      <font>
        <color rgb="FF006100"/>
        <name val="Arial"/>
      </font>
      <fill>
        <patternFill patternType="solid">
          <fgColor rgb="FFC6EFCE"/>
          <bgColor rgb="FFC6EFCE"/>
        </patternFill>
      </fill>
    </dxf>
    <dxf>
      <font>
        <color rgb="FF9C0006"/>
        <name val="Arial"/>
      </font>
      <fill>
        <patternFill patternType="solid">
          <fgColor rgb="FFFFC7CE"/>
          <bgColor rgb="FFFFC7CE"/>
        </patternFill>
      </fill>
    </dxf>
    <dxf>
      <font>
        <color rgb="FF9C5700"/>
        <name val="Arial"/>
      </font>
      <fill>
        <patternFill patternType="solid">
          <fgColor rgb="FFFFEB9C"/>
          <bgColor rgb="FFFFEB9C"/>
        </patternFill>
      </fill>
    </dxf>
    <dxf>
      <fill>
        <patternFill patternType="solid">
          <fgColor rgb="FFFF9999"/>
          <bgColor rgb="FFFF9999"/>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theme" Target="theme/theme1.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4.jpeg"/><Relationship Id="rId6" Type="http://schemas.openxmlformats.org/officeDocument/2006/relationships/image" Target="../media/image5.jpeg"/><Relationship Id="rId7" Type="http://schemas.openxmlformats.org/officeDocument/2006/relationships/image" Target="../media/image6.jpeg"/><Relationship Id="rId8" Type="http://schemas.openxmlformats.org/officeDocument/2006/relationships/image" Target="../media/image6.jpeg"/><Relationship Id="rId9" Type="http://schemas.openxmlformats.org/officeDocument/2006/relationships/image" Target="../media/image7.jpeg"/><Relationship Id="rId10" Type="http://schemas.openxmlformats.org/officeDocument/2006/relationships/image" Target="../media/image4.jpeg"/><Relationship Id="rId11" Type="http://schemas.openxmlformats.org/officeDocument/2006/relationships/image" Target="../media/image8.jpeg"/><Relationship Id="rId12" Type="http://schemas.openxmlformats.org/officeDocument/2006/relationships/image" Target="../media/image3.jpeg"/><Relationship Id="rId13" Type="http://schemas.openxmlformats.org/officeDocument/2006/relationships/image" Target="../media/image9.jpeg"/><Relationship Id="rId14" Type="http://schemas.openxmlformats.org/officeDocument/2006/relationships/image" Target="../media/image10.jpeg"/><Relationship Id="rId15" Type="http://schemas.openxmlformats.org/officeDocument/2006/relationships/image" Target="../media/image11.jpeg"/><Relationship Id="rId16" Type="http://schemas.openxmlformats.org/officeDocument/2006/relationships/image" Target="../media/image12.jpeg"/><Relationship Id="rId17" Type="http://schemas.openxmlformats.org/officeDocument/2006/relationships/image" Target="../media/image13.jpeg"/><Relationship Id="rId18" Type="http://schemas.openxmlformats.org/officeDocument/2006/relationships/image" Target="../media/image14.jpeg"/><Relationship Id="rId19" Type="http://schemas.openxmlformats.org/officeDocument/2006/relationships/image" Target="../media/image14.jpeg"/><Relationship Id="rId20" Type="http://schemas.openxmlformats.org/officeDocument/2006/relationships/image" Target="../media/image15.jpeg"/><Relationship Id="rId21" Type="http://schemas.openxmlformats.org/officeDocument/2006/relationships/image" Target="../media/image16.jpeg"/><Relationship Id="rId22" Type="http://schemas.openxmlformats.org/officeDocument/2006/relationships/image" Target="../media/image17.jpeg"/><Relationship Id="rId23" Type="http://schemas.openxmlformats.org/officeDocument/2006/relationships/image" Target="../media/image18.jpeg"/><Relationship Id="rId24" Type="http://schemas.openxmlformats.org/officeDocument/2006/relationships/image" Target="../media/image19.jpeg"/><Relationship Id="rId25" Type="http://schemas.openxmlformats.org/officeDocument/2006/relationships/image" Target="../media/image20.jpeg"/><Relationship Id="rId26" Type="http://schemas.openxmlformats.org/officeDocument/2006/relationships/image" Target="../media/image21.jpeg"/><Relationship Id="rId27" Type="http://schemas.openxmlformats.org/officeDocument/2006/relationships/image" Target="../media/image22.jpeg"/><Relationship Id="rId28" Type="http://schemas.openxmlformats.org/officeDocument/2006/relationships/image" Target="../media/image23.jpeg"/><Relationship Id="rId29" Type="http://schemas.openxmlformats.org/officeDocument/2006/relationships/image" Target="../media/image7.jpeg"/><Relationship Id="rId30" Type="http://schemas.openxmlformats.org/officeDocument/2006/relationships/image" Target="../media/image24.jpeg"/><Relationship Id="rId31" Type="http://schemas.openxmlformats.org/officeDocument/2006/relationships/image" Target="../media/image25.jpeg"/><Relationship Id="rId32" Type="http://schemas.openxmlformats.org/officeDocument/2006/relationships/image" Target="../media/image26.jpeg"/><Relationship Id="rId33" Type="http://schemas.openxmlformats.org/officeDocument/2006/relationships/image" Target="../media/image27.jpeg"/><Relationship Id="rId34" Type="http://schemas.openxmlformats.org/officeDocument/2006/relationships/image" Target="../media/image28.jpeg"/><Relationship Id="rId35" Type="http://schemas.openxmlformats.org/officeDocument/2006/relationships/image" Target="../media/image29.jpeg"/><Relationship Id="rId36" Type="http://schemas.openxmlformats.org/officeDocument/2006/relationships/image" Target="../media/image7.jpeg"/><Relationship Id="rId37" Type="http://schemas.openxmlformats.org/officeDocument/2006/relationships/image" Target="../media/image30.jpeg"/><Relationship Id="rId38" Type="http://schemas.openxmlformats.org/officeDocument/2006/relationships/image" Target="../media/image31.jpeg"/><Relationship Id="rId39" Type="http://schemas.openxmlformats.org/officeDocument/2006/relationships/image" Target="../media/image32.jpeg"/><Relationship Id="rId40" Type="http://schemas.openxmlformats.org/officeDocument/2006/relationships/image" Target="../media/image33.jpeg"/><Relationship Id="rId41" Type="http://schemas.openxmlformats.org/officeDocument/2006/relationships/image" Target="../media/image7.jpeg"/><Relationship Id="rId42" Type="http://schemas.openxmlformats.org/officeDocument/2006/relationships/image" Target="../media/image34.jpeg"/><Relationship Id="rId43" Type="http://schemas.openxmlformats.org/officeDocument/2006/relationships/image" Target="../media/image35.jpeg"/><Relationship Id="rId44" Type="http://schemas.openxmlformats.org/officeDocument/2006/relationships/image" Target="../media/image36.jpeg"/><Relationship Id="rId45" Type="http://schemas.openxmlformats.org/officeDocument/2006/relationships/image" Target="../media/image33.jpeg"/><Relationship Id="rId46" Type="http://schemas.openxmlformats.org/officeDocument/2006/relationships/image" Target="../media/image37.jpeg"/><Relationship Id="rId47" Type="http://schemas.openxmlformats.org/officeDocument/2006/relationships/image" Target="../media/image38.jpeg"/><Relationship Id="rId48" Type="http://schemas.openxmlformats.org/officeDocument/2006/relationships/image" Target="../media/image39.jpeg"/><Relationship Id="rId49" Type="http://schemas.openxmlformats.org/officeDocument/2006/relationships/image" Target="../media/image40.jpeg"/><Relationship Id="rId50" Type="http://schemas.openxmlformats.org/officeDocument/2006/relationships/image" Target="../media/image41.jpeg"/><Relationship Id="rId51" Type="http://schemas.openxmlformats.org/officeDocument/2006/relationships/image" Target="../media/image42.jpeg"/><Relationship Id="rId52" Type="http://schemas.openxmlformats.org/officeDocument/2006/relationships/image" Target="../media/image43.jpeg"/><Relationship Id="rId53" Type="http://schemas.openxmlformats.org/officeDocument/2006/relationships/image" Target="../media/image44.jpeg"/><Relationship Id="rId54" Type="http://schemas.openxmlformats.org/officeDocument/2006/relationships/image" Target="../media/image45.jpeg"/><Relationship Id="rId55" Type="http://schemas.openxmlformats.org/officeDocument/2006/relationships/image" Target="../media/image46.jpeg"/><Relationship Id="rId56" Type="http://schemas.openxmlformats.org/officeDocument/2006/relationships/image" Target="../media/image47.jpeg"/><Relationship Id="rId57" Type="http://schemas.openxmlformats.org/officeDocument/2006/relationships/image" Target="../media/image46.jpeg"/><Relationship Id="rId58" Type="http://schemas.openxmlformats.org/officeDocument/2006/relationships/image" Target="../media/image46.jpeg"/><Relationship Id="rId59" Type="http://schemas.openxmlformats.org/officeDocument/2006/relationships/image" Target="../media/image48.jpeg"/><Relationship Id="rId60" Type="http://schemas.openxmlformats.org/officeDocument/2006/relationships/image" Target="../media/image49.jpeg"/><Relationship Id="rId61" Type="http://schemas.openxmlformats.org/officeDocument/2006/relationships/image" Target="../media/image50.jpeg"/><Relationship Id="rId62" Type="http://schemas.openxmlformats.org/officeDocument/2006/relationships/image" Target="../media/image51.jpeg"/><Relationship Id="rId63" Type="http://schemas.openxmlformats.org/officeDocument/2006/relationships/image" Target="../media/image52.jpeg"/><Relationship Id="rId64" Type="http://schemas.openxmlformats.org/officeDocument/2006/relationships/image" Target="../media/image53.jpeg"/><Relationship Id="rId65" Type="http://schemas.openxmlformats.org/officeDocument/2006/relationships/image" Target="../media/image54.jpeg"/><Relationship Id="rId66" Type="http://schemas.openxmlformats.org/officeDocument/2006/relationships/image" Target="../media/image55.jpeg"/><Relationship Id="rId67" Type="http://schemas.openxmlformats.org/officeDocument/2006/relationships/image" Target="../media/image56.jpeg"/><Relationship Id="rId68" Type="http://schemas.openxmlformats.org/officeDocument/2006/relationships/image" Target="../media/image57.jpeg"/><Relationship Id="rId69" Type="http://schemas.openxmlformats.org/officeDocument/2006/relationships/image" Target="../media/image58.jpeg"/><Relationship Id="rId70" Type="http://schemas.openxmlformats.org/officeDocument/2006/relationships/image" Target="../media/image59.jpeg"/><Relationship Id="rId71" Type="http://schemas.openxmlformats.org/officeDocument/2006/relationships/image" Target="../media/image60.jpeg"/><Relationship Id="rId72" Type="http://schemas.openxmlformats.org/officeDocument/2006/relationships/image" Target="../media/image60.jpeg"/><Relationship Id="rId73" Type="http://schemas.openxmlformats.org/officeDocument/2006/relationships/image" Target="../media/image61.jpeg"/><Relationship Id="rId74" Type="http://schemas.openxmlformats.org/officeDocument/2006/relationships/image" Target="../media/image62.jpeg"/><Relationship Id="rId75" Type="http://schemas.openxmlformats.org/officeDocument/2006/relationships/image" Target="../media/image6.jpeg"/><Relationship Id="rId76" Type="http://schemas.openxmlformats.org/officeDocument/2006/relationships/image" Target="../media/image63.jpeg"/><Relationship Id="rId77" Type="http://schemas.openxmlformats.org/officeDocument/2006/relationships/image" Target="../media/image64.jpeg"/><Relationship Id="rId78" Type="http://schemas.openxmlformats.org/officeDocument/2006/relationships/image" Target="../media/image65.jpeg"/><Relationship Id="rId79" Type="http://schemas.openxmlformats.org/officeDocument/2006/relationships/image" Target="../media/image66.jpeg"/><Relationship Id="rId80" Type="http://schemas.openxmlformats.org/officeDocument/2006/relationships/image" Target="../media/image67.jpeg"/><Relationship Id="rId81" Type="http://schemas.openxmlformats.org/officeDocument/2006/relationships/image" Target="../media/image68.jpeg"/><Relationship Id="rId82" Type="http://schemas.openxmlformats.org/officeDocument/2006/relationships/image" Target="../media/image69.jpeg"/><Relationship Id="rId83" Type="http://schemas.openxmlformats.org/officeDocument/2006/relationships/image" Target="../media/image70.jpeg"/><Relationship Id="rId84" Type="http://schemas.openxmlformats.org/officeDocument/2006/relationships/image" Target="../media/image71.jpeg"/><Relationship Id="rId85" Type="http://schemas.openxmlformats.org/officeDocument/2006/relationships/image" Target="../media/image72.jpeg"/><Relationship Id="rId86" Type="http://schemas.openxmlformats.org/officeDocument/2006/relationships/image" Target="../media/image73.jpeg"/><Relationship Id="rId87" Type="http://schemas.openxmlformats.org/officeDocument/2006/relationships/image" Target="../media/image46.jpe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3</xdr:col>
      <xdr:colOff>0</xdr:colOff>
      <xdr:row>1</xdr:row>
      <xdr:rowOff>0</xdr:rowOff>
    </xdr:from>
    <xdr:to>
      <xdr:col>4</xdr:col>
      <xdr:colOff>186120</xdr:colOff>
      <xdr:row>2</xdr:row>
      <xdr:rowOff>1247400</xdr:rowOff>
    </xdr:to>
    <xdr:pic>
      <xdr:nvPicPr>
        <xdr:cNvPr id="2" name="Picture 1" descr="Picture"/>
        <xdr:cNvPicPr>
          <a:picLocks noChangeAspect="1"/>
        </xdr:cNvPicPr>
      </xdr:nvPicPr>
      <xdr:blipFill>
        <a:blip r:embed="rId1"/>
        <a:stretch>
          <a:fillRect/>
        </a:stretch>
      </xdr:blipFill>
      <xdr:spPr>
        <a:xfrm>
          <a:off x="0" y="0"/>
          <a:ext cx="3253170" cy="2009400"/>
        </a:xfrm>
        <a:prstGeom prst="rect">
          <a:avLst/>
        </a:prstGeom>
      </xdr:spPr>
    </xdr:pic>
    <xdr:clientData/>
  </xdr:twoCellAnchor>
  <xdr:twoCellAnchor editAs="oneCell">
    <xdr:from>
      <xdr:col>3</xdr:col>
      <xdr:colOff>0</xdr:colOff>
      <xdr:row>2</xdr:row>
      <xdr:rowOff>0</xdr:rowOff>
    </xdr:from>
    <xdr:to>
      <xdr:col>4</xdr:col>
      <xdr:colOff>186120</xdr:colOff>
      <xdr:row>2</xdr:row>
      <xdr:rowOff>2009520</xdr:rowOff>
    </xdr:to>
    <xdr:pic>
      <xdr:nvPicPr>
        <xdr:cNvPr id="3" name="Picture 2" descr="Picture"/>
        <xdr:cNvPicPr>
          <a:picLocks noChangeAspect="1"/>
        </xdr:cNvPicPr>
      </xdr:nvPicPr>
      <xdr:blipFill>
        <a:blip r:embed="rId2"/>
        <a:stretch>
          <a:fillRect/>
        </a:stretch>
      </xdr:blipFill>
      <xdr:spPr>
        <a:xfrm>
          <a:off x="0" y="0"/>
          <a:ext cx="3253170" cy="2009520"/>
        </a:xfrm>
        <a:prstGeom prst="rect">
          <a:avLst/>
        </a:prstGeom>
      </xdr:spPr>
    </xdr:pic>
    <xdr:clientData/>
  </xdr:twoCellAnchor>
  <xdr:twoCellAnchor editAs="oneCell">
    <xdr:from>
      <xdr:col>3</xdr:col>
      <xdr:colOff>0</xdr:colOff>
      <xdr:row>3</xdr:row>
      <xdr:rowOff>0</xdr:rowOff>
    </xdr:from>
    <xdr:to>
      <xdr:col>4</xdr:col>
      <xdr:colOff>186120</xdr:colOff>
      <xdr:row>3</xdr:row>
      <xdr:rowOff>2009520</xdr:rowOff>
    </xdr:to>
    <xdr:pic>
      <xdr:nvPicPr>
        <xdr:cNvPr id="4" name="Picture 3" descr="Picture"/>
        <xdr:cNvPicPr>
          <a:picLocks noChangeAspect="1"/>
        </xdr:cNvPicPr>
      </xdr:nvPicPr>
      <xdr:blipFill>
        <a:blip r:embed="rId3"/>
        <a:stretch>
          <a:fillRect/>
        </a:stretch>
      </xdr:blipFill>
      <xdr:spPr>
        <a:xfrm>
          <a:off x="0" y="0"/>
          <a:ext cx="3253170" cy="2009520"/>
        </a:xfrm>
        <a:prstGeom prst="rect">
          <a:avLst/>
        </a:prstGeom>
      </xdr:spPr>
    </xdr:pic>
    <xdr:clientData/>
  </xdr:twoCellAnchor>
  <xdr:twoCellAnchor editAs="oneCell">
    <xdr:from>
      <xdr:col>3</xdr:col>
      <xdr:colOff>0</xdr:colOff>
      <xdr:row>4</xdr:row>
      <xdr:rowOff>0</xdr:rowOff>
    </xdr:from>
    <xdr:to>
      <xdr:col>4</xdr:col>
      <xdr:colOff>186120</xdr:colOff>
      <xdr:row>4</xdr:row>
      <xdr:rowOff>2009520</xdr:rowOff>
    </xdr:to>
    <xdr:pic>
      <xdr:nvPicPr>
        <xdr:cNvPr id="5" name="Picture 4" descr="Picture"/>
        <xdr:cNvPicPr>
          <a:picLocks noChangeAspect="1"/>
        </xdr:cNvPicPr>
      </xdr:nvPicPr>
      <xdr:blipFill>
        <a:blip r:embed="rId4"/>
        <a:stretch>
          <a:fillRect/>
        </a:stretch>
      </xdr:blipFill>
      <xdr:spPr>
        <a:xfrm>
          <a:off x="0" y="0"/>
          <a:ext cx="3253170" cy="2009520"/>
        </a:xfrm>
        <a:prstGeom prst="rect">
          <a:avLst/>
        </a:prstGeom>
      </xdr:spPr>
    </xdr:pic>
    <xdr:clientData/>
  </xdr:twoCellAnchor>
  <xdr:twoCellAnchor editAs="oneCell">
    <xdr:from>
      <xdr:col>3</xdr:col>
      <xdr:colOff>0</xdr:colOff>
      <xdr:row>5</xdr:row>
      <xdr:rowOff>0</xdr:rowOff>
    </xdr:from>
    <xdr:to>
      <xdr:col>4</xdr:col>
      <xdr:colOff>186120</xdr:colOff>
      <xdr:row>5</xdr:row>
      <xdr:rowOff>2009520</xdr:rowOff>
    </xdr:to>
    <xdr:pic>
      <xdr:nvPicPr>
        <xdr:cNvPr id="6" name="Picture 5" descr="Picture"/>
        <xdr:cNvPicPr>
          <a:picLocks noChangeAspect="1"/>
        </xdr:cNvPicPr>
      </xdr:nvPicPr>
      <xdr:blipFill>
        <a:blip r:embed="rId5"/>
        <a:stretch>
          <a:fillRect/>
        </a:stretch>
      </xdr:blipFill>
      <xdr:spPr>
        <a:xfrm>
          <a:off x="0" y="0"/>
          <a:ext cx="3253170" cy="2009520"/>
        </a:xfrm>
        <a:prstGeom prst="rect">
          <a:avLst/>
        </a:prstGeom>
      </xdr:spPr>
    </xdr:pic>
    <xdr:clientData/>
  </xdr:twoCellAnchor>
  <xdr:twoCellAnchor editAs="oneCell">
    <xdr:from>
      <xdr:col>3</xdr:col>
      <xdr:colOff>0</xdr:colOff>
      <xdr:row>6</xdr:row>
      <xdr:rowOff>0</xdr:rowOff>
    </xdr:from>
    <xdr:to>
      <xdr:col>4</xdr:col>
      <xdr:colOff>186120</xdr:colOff>
      <xdr:row>6</xdr:row>
      <xdr:rowOff>2009520</xdr:rowOff>
    </xdr:to>
    <xdr:pic>
      <xdr:nvPicPr>
        <xdr:cNvPr id="7" name="Picture 6" descr="Picture"/>
        <xdr:cNvPicPr>
          <a:picLocks noChangeAspect="1"/>
        </xdr:cNvPicPr>
      </xdr:nvPicPr>
      <xdr:blipFill>
        <a:blip r:embed="rId6"/>
        <a:stretch>
          <a:fillRect/>
        </a:stretch>
      </xdr:blipFill>
      <xdr:spPr>
        <a:xfrm>
          <a:off x="0" y="0"/>
          <a:ext cx="3253170" cy="2009520"/>
        </a:xfrm>
        <a:prstGeom prst="rect">
          <a:avLst/>
        </a:prstGeom>
      </xdr:spPr>
    </xdr:pic>
    <xdr:clientData/>
  </xdr:twoCellAnchor>
  <xdr:twoCellAnchor editAs="oneCell">
    <xdr:from>
      <xdr:col>3</xdr:col>
      <xdr:colOff>0</xdr:colOff>
      <xdr:row>7</xdr:row>
      <xdr:rowOff>0</xdr:rowOff>
    </xdr:from>
    <xdr:to>
      <xdr:col>4</xdr:col>
      <xdr:colOff>186120</xdr:colOff>
      <xdr:row>7</xdr:row>
      <xdr:rowOff>2009520</xdr:rowOff>
    </xdr:to>
    <xdr:pic>
      <xdr:nvPicPr>
        <xdr:cNvPr id="8" name="Picture 7" descr="Picture"/>
        <xdr:cNvPicPr>
          <a:picLocks noChangeAspect="1"/>
        </xdr:cNvPicPr>
      </xdr:nvPicPr>
      <xdr:blipFill>
        <a:blip r:embed="rId7"/>
        <a:stretch>
          <a:fillRect/>
        </a:stretch>
      </xdr:blipFill>
      <xdr:spPr>
        <a:xfrm>
          <a:off x="0" y="0"/>
          <a:ext cx="3253170" cy="2009520"/>
        </a:xfrm>
        <a:prstGeom prst="rect">
          <a:avLst/>
        </a:prstGeom>
      </xdr:spPr>
    </xdr:pic>
    <xdr:clientData/>
  </xdr:twoCellAnchor>
  <xdr:twoCellAnchor editAs="oneCell">
    <xdr:from>
      <xdr:col>3</xdr:col>
      <xdr:colOff>0</xdr:colOff>
      <xdr:row>8</xdr:row>
      <xdr:rowOff>0</xdr:rowOff>
    </xdr:from>
    <xdr:to>
      <xdr:col>4</xdr:col>
      <xdr:colOff>186120</xdr:colOff>
      <xdr:row>8</xdr:row>
      <xdr:rowOff>2009520</xdr:rowOff>
    </xdr:to>
    <xdr:pic>
      <xdr:nvPicPr>
        <xdr:cNvPr id="9" name="Picture 8" descr="Picture"/>
        <xdr:cNvPicPr>
          <a:picLocks noChangeAspect="1"/>
        </xdr:cNvPicPr>
      </xdr:nvPicPr>
      <xdr:blipFill>
        <a:blip r:embed="rId8"/>
        <a:stretch>
          <a:fillRect/>
        </a:stretch>
      </xdr:blipFill>
      <xdr:spPr>
        <a:xfrm>
          <a:off x="0" y="0"/>
          <a:ext cx="3253170" cy="2009520"/>
        </a:xfrm>
        <a:prstGeom prst="rect">
          <a:avLst/>
        </a:prstGeom>
      </xdr:spPr>
    </xdr:pic>
    <xdr:clientData/>
  </xdr:twoCellAnchor>
  <xdr:twoCellAnchor editAs="oneCell">
    <xdr:from>
      <xdr:col>3</xdr:col>
      <xdr:colOff>0</xdr:colOff>
      <xdr:row>9</xdr:row>
      <xdr:rowOff>0</xdr:rowOff>
    </xdr:from>
    <xdr:to>
      <xdr:col>4</xdr:col>
      <xdr:colOff>186120</xdr:colOff>
      <xdr:row>9</xdr:row>
      <xdr:rowOff>2009520</xdr:rowOff>
    </xdr:to>
    <xdr:pic>
      <xdr:nvPicPr>
        <xdr:cNvPr id="10" name="Picture 9" descr="Picture"/>
        <xdr:cNvPicPr>
          <a:picLocks noChangeAspect="1"/>
        </xdr:cNvPicPr>
      </xdr:nvPicPr>
      <xdr:blipFill>
        <a:blip r:embed="rId9"/>
        <a:stretch>
          <a:fillRect/>
        </a:stretch>
      </xdr:blipFill>
      <xdr:spPr>
        <a:xfrm>
          <a:off x="0" y="0"/>
          <a:ext cx="3253170" cy="2009520"/>
        </a:xfrm>
        <a:prstGeom prst="rect">
          <a:avLst/>
        </a:prstGeom>
      </xdr:spPr>
    </xdr:pic>
    <xdr:clientData/>
  </xdr:twoCellAnchor>
  <xdr:twoCellAnchor editAs="oneCell">
    <xdr:from>
      <xdr:col>3</xdr:col>
      <xdr:colOff>0</xdr:colOff>
      <xdr:row>10</xdr:row>
      <xdr:rowOff>0</xdr:rowOff>
    </xdr:from>
    <xdr:to>
      <xdr:col>4</xdr:col>
      <xdr:colOff>186120</xdr:colOff>
      <xdr:row>10</xdr:row>
      <xdr:rowOff>2009520</xdr:rowOff>
    </xdr:to>
    <xdr:pic>
      <xdr:nvPicPr>
        <xdr:cNvPr id="11" name="Picture 10" descr="Picture"/>
        <xdr:cNvPicPr>
          <a:picLocks noChangeAspect="1"/>
        </xdr:cNvPicPr>
      </xdr:nvPicPr>
      <xdr:blipFill>
        <a:blip r:embed="rId10"/>
        <a:stretch>
          <a:fillRect/>
        </a:stretch>
      </xdr:blipFill>
      <xdr:spPr>
        <a:xfrm>
          <a:off x="0" y="0"/>
          <a:ext cx="3253170" cy="2009520"/>
        </a:xfrm>
        <a:prstGeom prst="rect">
          <a:avLst/>
        </a:prstGeom>
      </xdr:spPr>
    </xdr:pic>
    <xdr:clientData/>
  </xdr:twoCellAnchor>
  <xdr:twoCellAnchor editAs="oneCell">
    <xdr:from>
      <xdr:col>3</xdr:col>
      <xdr:colOff>0</xdr:colOff>
      <xdr:row>11</xdr:row>
      <xdr:rowOff>0</xdr:rowOff>
    </xdr:from>
    <xdr:to>
      <xdr:col>4</xdr:col>
      <xdr:colOff>186120</xdr:colOff>
      <xdr:row>11</xdr:row>
      <xdr:rowOff>2009520</xdr:rowOff>
    </xdr:to>
    <xdr:pic>
      <xdr:nvPicPr>
        <xdr:cNvPr id="12" name="Picture 11" descr="Picture"/>
        <xdr:cNvPicPr>
          <a:picLocks noChangeAspect="1"/>
        </xdr:cNvPicPr>
      </xdr:nvPicPr>
      <xdr:blipFill>
        <a:blip r:embed="rId11"/>
        <a:stretch>
          <a:fillRect/>
        </a:stretch>
      </xdr:blipFill>
      <xdr:spPr>
        <a:xfrm>
          <a:off x="0" y="0"/>
          <a:ext cx="3253170" cy="2009520"/>
        </a:xfrm>
        <a:prstGeom prst="rect">
          <a:avLst/>
        </a:prstGeom>
      </xdr:spPr>
    </xdr:pic>
    <xdr:clientData/>
  </xdr:twoCellAnchor>
  <xdr:twoCellAnchor editAs="oneCell">
    <xdr:from>
      <xdr:col>3</xdr:col>
      <xdr:colOff>0</xdr:colOff>
      <xdr:row>12</xdr:row>
      <xdr:rowOff>0</xdr:rowOff>
    </xdr:from>
    <xdr:to>
      <xdr:col>4</xdr:col>
      <xdr:colOff>186120</xdr:colOff>
      <xdr:row>12</xdr:row>
      <xdr:rowOff>2009520</xdr:rowOff>
    </xdr:to>
    <xdr:pic>
      <xdr:nvPicPr>
        <xdr:cNvPr id="13" name="Picture 12" descr="Picture"/>
        <xdr:cNvPicPr>
          <a:picLocks noChangeAspect="1"/>
        </xdr:cNvPicPr>
      </xdr:nvPicPr>
      <xdr:blipFill>
        <a:blip r:embed="rId12"/>
        <a:stretch>
          <a:fillRect/>
        </a:stretch>
      </xdr:blipFill>
      <xdr:spPr>
        <a:xfrm>
          <a:off x="0" y="0"/>
          <a:ext cx="3253170" cy="2009520"/>
        </a:xfrm>
        <a:prstGeom prst="rect">
          <a:avLst/>
        </a:prstGeom>
      </xdr:spPr>
    </xdr:pic>
    <xdr:clientData/>
  </xdr:twoCellAnchor>
  <xdr:twoCellAnchor editAs="oneCell">
    <xdr:from>
      <xdr:col>3</xdr:col>
      <xdr:colOff>0</xdr:colOff>
      <xdr:row>13</xdr:row>
      <xdr:rowOff>0</xdr:rowOff>
    </xdr:from>
    <xdr:to>
      <xdr:col>4</xdr:col>
      <xdr:colOff>186120</xdr:colOff>
      <xdr:row>13</xdr:row>
      <xdr:rowOff>2009520</xdr:rowOff>
    </xdr:to>
    <xdr:pic>
      <xdr:nvPicPr>
        <xdr:cNvPr id="14" name="Picture 13" descr="Picture"/>
        <xdr:cNvPicPr>
          <a:picLocks noChangeAspect="1"/>
        </xdr:cNvPicPr>
      </xdr:nvPicPr>
      <xdr:blipFill>
        <a:blip r:embed="rId13"/>
        <a:stretch>
          <a:fillRect/>
        </a:stretch>
      </xdr:blipFill>
      <xdr:spPr>
        <a:xfrm>
          <a:off x="0" y="0"/>
          <a:ext cx="3253170" cy="2009520"/>
        </a:xfrm>
        <a:prstGeom prst="rect">
          <a:avLst/>
        </a:prstGeom>
      </xdr:spPr>
    </xdr:pic>
    <xdr:clientData/>
  </xdr:twoCellAnchor>
  <xdr:twoCellAnchor editAs="oneCell">
    <xdr:from>
      <xdr:col>3</xdr:col>
      <xdr:colOff>0</xdr:colOff>
      <xdr:row>14</xdr:row>
      <xdr:rowOff>0</xdr:rowOff>
    </xdr:from>
    <xdr:to>
      <xdr:col>4</xdr:col>
      <xdr:colOff>186120</xdr:colOff>
      <xdr:row>14</xdr:row>
      <xdr:rowOff>2009520</xdr:rowOff>
    </xdr:to>
    <xdr:pic>
      <xdr:nvPicPr>
        <xdr:cNvPr id="15" name="Picture 14" descr="Picture"/>
        <xdr:cNvPicPr>
          <a:picLocks noChangeAspect="1"/>
        </xdr:cNvPicPr>
      </xdr:nvPicPr>
      <xdr:blipFill>
        <a:blip r:embed="rId14"/>
        <a:stretch>
          <a:fillRect/>
        </a:stretch>
      </xdr:blipFill>
      <xdr:spPr>
        <a:xfrm>
          <a:off x="0" y="0"/>
          <a:ext cx="3253170" cy="2009520"/>
        </a:xfrm>
        <a:prstGeom prst="rect">
          <a:avLst/>
        </a:prstGeom>
      </xdr:spPr>
    </xdr:pic>
    <xdr:clientData/>
  </xdr:twoCellAnchor>
  <xdr:twoCellAnchor editAs="oneCell">
    <xdr:from>
      <xdr:col>3</xdr:col>
      <xdr:colOff>0</xdr:colOff>
      <xdr:row>15</xdr:row>
      <xdr:rowOff>0</xdr:rowOff>
    </xdr:from>
    <xdr:to>
      <xdr:col>4</xdr:col>
      <xdr:colOff>186120</xdr:colOff>
      <xdr:row>15</xdr:row>
      <xdr:rowOff>2009520</xdr:rowOff>
    </xdr:to>
    <xdr:pic>
      <xdr:nvPicPr>
        <xdr:cNvPr id="16" name="Picture 15" descr="Picture"/>
        <xdr:cNvPicPr>
          <a:picLocks noChangeAspect="1"/>
        </xdr:cNvPicPr>
      </xdr:nvPicPr>
      <xdr:blipFill>
        <a:blip r:embed="rId15"/>
        <a:stretch>
          <a:fillRect/>
        </a:stretch>
      </xdr:blipFill>
      <xdr:spPr>
        <a:xfrm>
          <a:off x="0" y="0"/>
          <a:ext cx="3253170" cy="2009520"/>
        </a:xfrm>
        <a:prstGeom prst="rect">
          <a:avLst/>
        </a:prstGeom>
      </xdr:spPr>
    </xdr:pic>
    <xdr:clientData/>
  </xdr:twoCellAnchor>
  <xdr:twoCellAnchor editAs="oneCell">
    <xdr:from>
      <xdr:col>3</xdr:col>
      <xdr:colOff>0</xdr:colOff>
      <xdr:row>16</xdr:row>
      <xdr:rowOff>0</xdr:rowOff>
    </xdr:from>
    <xdr:to>
      <xdr:col>4</xdr:col>
      <xdr:colOff>186120</xdr:colOff>
      <xdr:row>16</xdr:row>
      <xdr:rowOff>2009520</xdr:rowOff>
    </xdr:to>
    <xdr:pic>
      <xdr:nvPicPr>
        <xdr:cNvPr id="17" name="Picture 16" descr="Picture"/>
        <xdr:cNvPicPr>
          <a:picLocks noChangeAspect="1"/>
        </xdr:cNvPicPr>
      </xdr:nvPicPr>
      <xdr:blipFill>
        <a:blip r:embed="rId16"/>
        <a:stretch>
          <a:fillRect/>
        </a:stretch>
      </xdr:blipFill>
      <xdr:spPr>
        <a:xfrm>
          <a:off x="0" y="0"/>
          <a:ext cx="3253170" cy="2009520"/>
        </a:xfrm>
        <a:prstGeom prst="rect">
          <a:avLst/>
        </a:prstGeom>
      </xdr:spPr>
    </xdr:pic>
    <xdr:clientData/>
  </xdr:twoCellAnchor>
  <xdr:twoCellAnchor editAs="oneCell">
    <xdr:from>
      <xdr:col>3</xdr:col>
      <xdr:colOff>0</xdr:colOff>
      <xdr:row>17</xdr:row>
      <xdr:rowOff>0</xdr:rowOff>
    </xdr:from>
    <xdr:to>
      <xdr:col>4</xdr:col>
      <xdr:colOff>186120</xdr:colOff>
      <xdr:row>17</xdr:row>
      <xdr:rowOff>2009520</xdr:rowOff>
    </xdr:to>
    <xdr:pic>
      <xdr:nvPicPr>
        <xdr:cNvPr id="18" name="Picture 17" descr="Picture"/>
        <xdr:cNvPicPr>
          <a:picLocks noChangeAspect="1"/>
        </xdr:cNvPicPr>
      </xdr:nvPicPr>
      <xdr:blipFill>
        <a:blip r:embed="rId17"/>
        <a:stretch>
          <a:fillRect/>
        </a:stretch>
      </xdr:blipFill>
      <xdr:spPr>
        <a:xfrm>
          <a:off x="0" y="0"/>
          <a:ext cx="3253170" cy="2009520"/>
        </a:xfrm>
        <a:prstGeom prst="rect">
          <a:avLst/>
        </a:prstGeom>
      </xdr:spPr>
    </xdr:pic>
    <xdr:clientData/>
  </xdr:twoCellAnchor>
  <xdr:twoCellAnchor editAs="oneCell">
    <xdr:from>
      <xdr:col>3</xdr:col>
      <xdr:colOff>0</xdr:colOff>
      <xdr:row>18</xdr:row>
      <xdr:rowOff>0</xdr:rowOff>
    </xdr:from>
    <xdr:to>
      <xdr:col>4</xdr:col>
      <xdr:colOff>186120</xdr:colOff>
      <xdr:row>18</xdr:row>
      <xdr:rowOff>2009520</xdr:rowOff>
    </xdr:to>
    <xdr:pic>
      <xdr:nvPicPr>
        <xdr:cNvPr id="19" name="Picture 18" descr="Picture"/>
        <xdr:cNvPicPr>
          <a:picLocks noChangeAspect="1"/>
        </xdr:cNvPicPr>
      </xdr:nvPicPr>
      <xdr:blipFill>
        <a:blip r:embed="rId18"/>
        <a:stretch>
          <a:fillRect/>
        </a:stretch>
      </xdr:blipFill>
      <xdr:spPr>
        <a:xfrm>
          <a:off x="0" y="0"/>
          <a:ext cx="3253170" cy="2009520"/>
        </a:xfrm>
        <a:prstGeom prst="rect">
          <a:avLst/>
        </a:prstGeom>
      </xdr:spPr>
    </xdr:pic>
    <xdr:clientData/>
  </xdr:twoCellAnchor>
  <xdr:twoCellAnchor editAs="oneCell">
    <xdr:from>
      <xdr:col>3</xdr:col>
      <xdr:colOff>0</xdr:colOff>
      <xdr:row>19</xdr:row>
      <xdr:rowOff>0</xdr:rowOff>
    </xdr:from>
    <xdr:to>
      <xdr:col>4</xdr:col>
      <xdr:colOff>186120</xdr:colOff>
      <xdr:row>19</xdr:row>
      <xdr:rowOff>2009520</xdr:rowOff>
    </xdr:to>
    <xdr:pic>
      <xdr:nvPicPr>
        <xdr:cNvPr id="20" name="Picture 19" descr="Picture"/>
        <xdr:cNvPicPr>
          <a:picLocks noChangeAspect="1"/>
        </xdr:cNvPicPr>
      </xdr:nvPicPr>
      <xdr:blipFill>
        <a:blip r:embed="rId19"/>
        <a:stretch>
          <a:fillRect/>
        </a:stretch>
      </xdr:blipFill>
      <xdr:spPr>
        <a:xfrm>
          <a:off x="0" y="0"/>
          <a:ext cx="3253170" cy="2009520"/>
        </a:xfrm>
        <a:prstGeom prst="rect">
          <a:avLst/>
        </a:prstGeom>
      </xdr:spPr>
    </xdr:pic>
    <xdr:clientData/>
  </xdr:twoCellAnchor>
  <xdr:twoCellAnchor editAs="oneCell">
    <xdr:from>
      <xdr:col>3</xdr:col>
      <xdr:colOff>0</xdr:colOff>
      <xdr:row>20</xdr:row>
      <xdr:rowOff>0</xdr:rowOff>
    </xdr:from>
    <xdr:to>
      <xdr:col>4</xdr:col>
      <xdr:colOff>186120</xdr:colOff>
      <xdr:row>20</xdr:row>
      <xdr:rowOff>2009520</xdr:rowOff>
    </xdr:to>
    <xdr:pic>
      <xdr:nvPicPr>
        <xdr:cNvPr id="21" name="Picture 20" descr="Picture"/>
        <xdr:cNvPicPr>
          <a:picLocks noChangeAspect="1"/>
        </xdr:cNvPicPr>
      </xdr:nvPicPr>
      <xdr:blipFill>
        <a:blip r:embed="rId20"/>
        <a:stretch>
          <a:fillRect/>
        </a:stretch>
      </xdr:blipFill>
      <xdr:spPr>
        <a:xfrm>
          <a:off x="0" y="0"/>
          <a:ext cx="3253170" cy="2009520"/>
        </a:xfrm>
        <a:prstGeom prst="rect">
          <a:avLst/>
        </a:prstGeom>
      </xdr:spPr>
    </xdr:pic>
    <xdr:clientData/>
  </xdr:twoCellAnchor>
  <xdr:twoCellAnchor editAs="oneCell">
    <xdr:from>
      <xdr:col>3</xdr:col>
      <xdr:colOff>0</xdr:colOff>
      <xdr:row>21</xdr:row>
      <xdr:rowOff>0</xdr:rowOff>
    </xdr:from>
    <xdr:to>
      <xdr:col>4</xdr:col>
      <xdr:colOff>186120</xdr:colOff>
      <xdr:row>21</xdr:row>
      <xdr:rowOff>2009520</xdr:rowOff>
    </xdr:to>
    <xdr:pic>
      <xdr:nvPicPr>
        <xdr:cNvPr id="22" name="Picture 21" descr="Picture"/>
        <xdr:cNvPicPr>
          <a:picLocks noChangeAspect="1"/>
        </xdr:cNvPicPr>
      </xdr:nvPicPr>
      <xdr:blipFill>
        <a:blip r:embed="rId21"/>
        <a:stretch>
          <a:fillRect/>
        </a:stretch>
      </xdr:blipFill>
      <xdr:spPr>
        <a:xfrm>
          <a:off x="0" y="0"/>
          <a:ext cx="3253170" cy="2009520"/>
        </a:xfrm>
        <a:prstGeom prst="rect">
          <a:avLst/>
        </a:prstGeom>
      </xdr:spPr>
    </xdr:pic>
    <xdr:clientData/>
  </xdr:twoCellAnchor>
  <xdr:twoCellAnchor editAs="oneCell">
    <xdr:from>
      <xdr:col>3</xdr:col>
      <xdr:colOff>0</xdr:colOff>
      <xdr:row>22</xdr:row>
      <xdr:rowOff>0</xdr:rowOff>
    </xdr:from>
    <xdr:to>
      <xdr:col>4</xdr:col>
      <xdr:colOff>186120</xdr:colOff>
      <xdr:row>22</xdr:row>
      <xdr:rowOff>2009520</xdr:rowOff>
    </xdr:to>
    <xdr:pic>
      <xdr:nvPicPr>
        <xdr:cNvPr id="23" name="Picture 22" descr="Picture"/>
        <xdr:cNvPicPr>
          <a:picLocks noChangeAspect="1"/>
        </xdr:cNvPicPr>
      </xdr:nvPicPr>
      <xdr:blipFill>
        <a:blip r:embed="rId22"/>
        <a:stretch>
          <a:fillRect/>
        </a:stretch>
      </xdr:blipFill>
      <xdr:spPr>
        <a:xfrm>
          <a:off x="0" y="0"/>
          <a:ext cx="3253170" cy="2009520"/>
        </a:xfrm>
        <a:prstGeom prst="rect">
          <a:avLst/>
        </a:prstGeom>
      </xdr:spPr>
    </xdr:pic>
    <xdr:clientData/>
  </xdr:twoCellAnchor>
  <xdr:twoCellAnchor editAs="oneCell">
    <xdr:from>
      <xdr:col>3</xdr:col>
      <xdr:colOff>0</xdr:colOff>
      <xdr:row>23</xdr:row>
      <xdr:rowOff>0</xdr:rowOff>
    </xdr:from>
    <xdr:to>
      <xdr:col>4</xdr:col>
      <xdr:colOff>186120</xdr:colOff>
      <xdr:row>23</xdr:row>
      <xdr:rowOff>2009520</xdr:rowOff>
    </xdr:to>
    <xdr:pic>
      <xdr:nvPicPr>
        <xdr:cNvPr id="24" name="Picture 23" descr="Picture"/>
        <xdr:cNvPicPr>
          <a:picLocks noChangeAspect="1"/>
        </xdr:cNvPicPr>
      </xdr:nvPicPr>
      <xdr:blipFill>
        <a:blip r:embed="rId23"/>
        <a:stretch>
          <a:fillRect/>
        </a:stretch>
      </xdr:blipFill>
      <xdr:spPr>
        <a:xfrm>
          <a:off x="0" y="0"/>
          <a:ext cx="3253170" cy="2009520"/>
        </a:xfrm>
        <a:prstGeom prst="rect">
          <a:avLst/>
        </a:prstGeom>
      </xdr:spPr>
    </xdr:pic>
    <xdr:clientData/>
  </xdr:twoCellAnchor>
  <xdr:twoCellAnchor editAs="oneCell">
    <xdr:from>
      <xdr:col>3</xdr:col>
      <xdr:colOff>0</xdr:colOff>
      <xdr:row>24</xdr:row>
      <xdr:rowOff>0</xdr:rowOff>
    </xdr:from>
    <xdr:to>
      <xdr:col>4</xdr:col>
      <xdr:colOff>186120</xdr:colOff>
      <xdr:row>24</xdr:row>
      <xdr:rowOff>2009520</xdr:rowOff>
    </xdr:to>
    <xdr:pic>
      <xdr:nvPicPr>
        <xdr:cNvPr id="25" name="Picture 24" descr="Picture"/>
        <xdr:cNvPicPr>
          <a:picLocks noChangeAspect="1"/>
        </xdr:cNvPicPr>
      </xdr:nvPicPr>
      <xdr:blipFill>
        <a:blip r:embed="rId24"/>
        <a:stretch>
          <a:fillRect/>
        </a:stretch>
      </xdr:blipFill>
      <xdr:spPr>
        <a:xfrm>
          <a:off x="0" y="0"/>
          <a:ext cx="3253170" cy="2009520"/>
        </a:xfrm>
        <a:prstGeom prst="rect">
          <a:avLst/>
        </a:prstGeom>
      </xdr:spPr>
    </xdr:pic>
    <xdr:clientData/>
  </xdr:twoCellAnchor>
  <xdr:twoCellAnchor editAs="oneCell">
    <xdr:from>
      <xdr:col>3</xdr:col>
      <xdr:colOff>0</xdr:colOff>
      <xdr:row>25</xdr:row>
      <xdr:rowOff>0</xdr:rowOff>
    </xdr:from>
    <xdr:to>
      <xdr:col>4</xdr:col>
      <xdr:colOff>186120</xdr:colOff>
      <xdr:row>25</xdr:row>
      <xdr:rowOff>2009520</xdr:rowOff>
    </xdr:to>
    <xdr:pic>
      <xdr:nvPicPr>
        <xdr:cNvPr id="26" name="Picture 25" descr="Picture"/>
        <xdr:cNvPicPr>
          <a:picLocks noChangeAspect="1"/>
        </xdr:cNvPicPr>
      </xdr:nvPicPr>
      <xdr:blipFill>
        <a:blip r:embed="rId25"/>
        <a:stretch>
          <a:fillRect/>
        </a:stretch>
      </xdr:blipFill>
      <xdr:spPr>
        <a:xfrm>
          <a:off x="0" y="0"/>
          <a:ext cx="3253170" cy="2009520"/>
        </a:xfrm>
        <a:prstGeom prst="rect">
          <a:avLst/>
        </a:prstGeom>
      </xdr:spPr>
    </xdr:pic>
    <xdr:clientData/>
  </xdr:twoCellAnchor>
  <xdr:twoCellAnchor editAs="oneCell">
    <xdr:from>
      <xdr:col>3</xdr:col>
      <xdr:colOff>0</xdr:colOff>
      <xdr:row>26</xdr:row>
      <xdr:rowOff>0</xdr:rowOff>
    </xdr:from>
    <xdr:to>
      <xdr:col>4</xdr:col>
      <xdr:colOff>186120</xdr:colOff>
      <xdr:row>26</xdr:row>
      <xdr:rowOff>2009520</xdr:rowOff>
    </xdr:to>
    <xdr:pic>
      <xdr:nvPicPr>
        <xdr:cNvPr id="27" name="Picture 26" descr="Picture"/>
        <xdr:cNvPicPr>
          <a:picLocks noChangeAspect="1"/>
        </xdr:cNvPicPr>
      </xdr:nvPicPr>
      <xdr:blipFill>
        <a:blip r:embed="rId26"/>
        <a:stretch>
          <a:fillRect/>
        </a:stretch>
      </xdr:blipFill>
      <xdr:spPr>
        <a:xfrm>
          <a:off x="0" y="0"/>
          <a:ext cx="3253170" cy="2009520"/>
        </a:xfrm>
        <a:prstGeom prst="rect">
          <a:avLst/>
        </a:prstGeom>
      </xdr:spPr>
    </xdr:pic>
    <xdr:clientData/>
  </xdr:twoCellAnchor>
  <xdr:twoCellAnchor editAs="oneCell">
    <xdr:from>
      <xdr:col>3</xdr:col>
      <xdr:colOff>0</xdr:colOff>
      <xdr:row>27</xdr:row>
      <xdr:rowOff>0</xdr:rowOff>
    </xdr:from>
    <xdr:to>
      <xdr:col>4</xdr:col>
      <xdr:colOff>186120</xdr:colOff>
      <xdr:row>27</xdr:row>
      <xdr:rowOff>2009520</xdr:rowOff>
    </xdr:to>
    <xdr:pic>
      <xdr:nvPicPr>
        <xdr:cNvPr id="28" name="Picture 27" descr="Picture"/>
        <xdr:cNvPicPr>
          <a:picLocks noChangeAspect="1"/>
        </xdr:cNvPicPr>
      </xdr:nvPicPr>
      <xdr:blipFill>
        <a:blip r:embed="rId27"/>
        <a:stretch>
          <a:fillRect/>
        </a:stretch>
      </xdr:blipFill>
      <xdr:spPr>
        <a:xfrm>
          <a:off x="0" y="0"/>
          <a:ext cx="3253170" cy="2009520"/>
        </a:xfrm>
        <a:prstGeom prst="rect">
          <a:avLst/>
        </a:prstGeom>
      </xdr:spPr>
    </xdr:pic>
    <xdr:clientData/>
  </xdr:twoCellAnchor>
  <xdr:twoCellAnchor editAs="oneCell">
    <xdr:from>
      <xdr:col>3</xdr:col>
      <xdr:colOff>0</xdr:colOff>
      <xdr:row>28</xdr:row>
      <xdr:rowOff>0</xdr:rowOff>
    </xdr:from>
    <xdr:to>
      <xdr:col>4</xdr:col>
      <xdr:colOff>186120</xdr:colOff>
      <xdr:row>28</xdr:row>
      <xdr:rowOff>2009520</xdr:rowOff>
    </xdr:to>
    <xdr:pic>
      <xdr:nvPicPr>
        <xdr:cNvPr id="29" name="Picture 28" descr="Picture"/>
        <xdr:cNvPicPr>
          <a:picLocks noChangeAspect="1"/>
        </xdr:cNvPicPr>
      </xdr:nvPicPr>
      <xdr:blipFill>
        <a:blip r:embed="rId28"/>
        <a:stretch>
          <a:fillRect/>
        </a:stretch>
      </xdr:blipFill>
      <xdr:spPr>
        <a:xfrm>
          <a:off x="0" y="0"/>
          <a:ext cx="3253170" cy="2009520"/>
        </a:xfrm>
        <a:prstGeom prst="rect">
          <a:avLst/>
        </a:prstGeom>
      </xdr:spPr>
    </xdr:pic>
    <xdr:clientData/>
  </xdr:twoCellAnchor>
  <xdr:twoCellAnchor editAs="oneCell">
    <xdr:from>
      <xdr:col>3</xdr:col>
      <xdr:colOff>0</xdr:colOff>
      <xdr:row>29</xdr:row>
      <xdr:rowOff>0</xdr:rowOff>
    </xdr:from>
    <xdr:to>
      <xdr:col>4</xdr:col>
      <xdr:colOff>186120</xdr:colOff>
      <xdr:row>29</xdr:row>
      <xdr:rowOff>2009520</xdr:rowOff>
    </xdr:to>
    <xdr:pic>
      <xdr:nvPicPr>
        <xdr:cNvPr id="30" name="Picture 29" descr="Picture"/>
        <xdr:cNvPicPr>
          <a:picLocks noChangeAspect="1"/>
        </xdr:cNvPicPr>
      </xdr:nvPicPr>
      <xdr:blipFill>
        <a:blip r:embed="rId29"/>
        <a:stretch>
          <a:fillRect/>
        </a:stretch>
      </xdr:blipFill>
      <xdr:spPr>
        <a:xfrm>
          <a:off x="0" y="0"/>
          <a:ext cx="3253170" cy="2009520"/>
        </a:xfrm>
        <a:prstGeom prst="rect">
          <a:avLst/>
        </a:prstGeom>
      </xdr:spPr>
    </xdr:pic>
    <xdr:clientData/>
  </xdr:twoCellAnchor>
  <xdr:twoCellAnchor editAs="oneCell">
    <xdr:from>
      <xdr:col>3</xdr:col>
      <xdr:colOff>0</xdr:colOff>
      <xdr:row>30</xdr:row>
      <xdr:rowOff>0</xdr:rowOff>
    </xdr:from>
    <xdr:to>
      <xdr:col>4</xdr:col>
      <xdr:colOff>186120</xdr:colOff>
      <xdr:row>30</xdr:row>
      <xdr:rowOff>2009520</xdr:rowOff>
    </xdr:to>
    <xdr:pic>
      <xdr:nvPicPr>
        <xdr:cNvPr id="31" name="Picture 30" descr="Picture"/>
        <xdr:cNvPicPr>
          <a:picLocks noChangeAspect="1"/>
        </xdr:cNvPicPr>
      </xdr:nvPicPr>
      <xdr:blipFill>
        <a:blip r:embed="rId30"/>
        <a:stretch>
          <a:fillRect/>
        </a:stretch>
      </xdr:blipFill>
      <xdr:spPr>
        <a:xfrm>
          <a:off x="0" y="0"/>
          <a:ext cx="3253170" cy="2009520"/>
        </a:xfrm>
        <a:prstGeom prst="rect">
          <a:avLst/>
        </a:prstGeom>
      </xdr:spPr>
    </xdr:pic>
    <xdr:clientData/>
  </xdr:twoCellAnchor>
  <xdr:twoCellAnchor editAs="oneCell">
    <xdr:from>
      <xdr:col>3</xdr:col>
      <xdr:colOff>0</xdr:colOff>
      <xdr:row>31</xdr:row>
      <xdr:rowOff>0</xdr:rowOff>
    </xdr:from>
    <xdr:to>
      <xdr:col>4</xdr:col>
      <xdr:colOff>186120</xdr:colOff>
      <xdr:row>31</xdr:row>
      <xdr:rowOff>2009520</xdr:rowOff>
    </xdr:to>
    <xdr:pic>
      <xdr:nvPicPr>
        <xdr:cNvPr id="32" name="Picture 31" descr="Picture"/>
        <xdr:cNvPicPr>
          <a:picLocks noChangeAspect="1"/>
        </xdr:cNvPicPr>
      </xdr:nvPicPr>
      <xdr:blipFill>
        <a:blip r:embed="rId31"/>
        <a:stretch>
          <a:fillRect/>
        </a:stretch>
      </xdr:blipFill>
      <xdr:spPr>
        <a:xfrm>
          <a:off x="0" y="0"/>
          <a:ext cx="3253170" cy="2009520"/>
        </a:xfrm>
        <a:prstGeom prst="rect">
          <a:avLst/>
        </a:prstGeom>
      </xdr:spPr>
    </xdr:pic>
    <xdr:clientData/>
  </xdr:twoCellAnchor>
  <xdr:twoCellAnchor editAs="oneCell">
    <xdr:from>
      <xdr:col>3</xdr:col>
      <xdr:colOff>0</xdr:colOff>
      <xdr:row>32</xdr:row>
      <xdr:rowOff>0</xdr:rowOff>
    </xdr:from>
    <xdr:to>
      <xdr:col>4</xdr:col>
      <xdr:colOff>186120</xdr:colOff>
      <xdr:row>32</xdr:row>
      <xdr:rowOff>2009520</xdr:rowOff>
    </xdr:to>
    <xdr:pic>
      <xdr:nvPicPr>
        <xdr:cNvPr id="33" name="Picture 32" descr="Picture"/>
        <xdr:cNvPicPr>
          <a:picLocks noChangeAspect="1"/>
        </xdr:cNvPicPr>
      </xdr:nvPicPr>
      <xdr:blipFill>
        <a:blip r:embed="rId32"/>
        <a:stretch>
          <a:fillRect/>
        </a:stretch>
      </xdr:blipFill>
      <xdr:spPr>
        <a:xfrm>
          <a:off x="0" y="0"/>
          <a:ext cx="3253170" cy="2009520"/>
        </a:xfrm>
        <a:prstGeom prst="rect">
          <a:avLst/>
        </a:prstGeom>
      </xdr:spPr>
    </xdr:pic>
    <xdr:clientData/>
  </xdr:twoCellAnchor>
  <xdr:twoCellAnchor editAs="oneCell">
    <xdr:from>
      <xdr:col>3</xdr:col>
      <xdr:colOff>0</xdr:colOff>
      <xdr:row>33</xdr:row>
      <xdr:rowOff>0</xdr:rowOff>
    </xdr:from>
    <xdr:to>
      <xdr:col>4</xdr:col>
      <xdr:colOff>186120</xdr:colOff>
      <xdr:row>33</xdr:row>
      <xdr:rowOff>2009520</xdr:rowOff>
    </xdr:to>
    <xdr:pic>
      <xdr:nvPicPr>
        <xdr:cNvPr id="34" name="Picture 33" descr="Picture"/>
        <xdr:cNvPicPr>
          <a:picLocks noChangeAspect="1"/>
        </xdr:cNvPicPr>
      </xdr:nvPicPr>
      <xdr:blipFill>
        <a:blip r:embed="rId33"/>
        <a:stretch>
          <a:fillRect/>
        </a:stretch>
      </xdr:blipFill>
      <xdr:spPr>
        <a:xfrm>
          <a:off x="0" y="0"/>
          <a:ext cx="3253170" cy="2009520"/>
        </a:xfrm>
        <a:prstGeom prst="rect">
          <a:avLst/>
        </a:prstGeom>
      </xdr:spPr>
    </xdr:pic>
    <xdr:clientData/>
  </xdr:twoCellAnchor>
  <xdr:twoCellAnchor editAs="oneCell">
    <xdr:from>
      <xdr:col>3</xdr:col>
      <xdr:colOff>0</xdr:colOff>
      <xdr:row>34</xdr:row>
      <xdr:rowOff>0</xdr:rowOff>
    </xdr:from>
    <xdr:to>
      <xdr:col>4</xdr:col>
      <xdr:colOff>186120</xdr:colOff>
      <xdr:row>34</xdr:row>
      <xdr:rowOff>2009520</xdr:rowOff>
    </xdr:to>
    <xdr:pic>
      <xdr:nvPicPr>
        <xdr:cNvPr id="35" name="Picture 34" descr="Picture"/>
        <xdr:cNvPicPr>
          <a:picLocks noChangeAspect="1"/>
        </xdr:cNvPicPr>
      </xdr:nvPicPr>
      <xdr:blipFill>
        <a:blip r:embed="rId34"/>
        <a:stretch>
          <a:fillRect/>
        </a:stretch>
      </xdr:blipFill>
      <xdr:spPr>
        <a:xfrm>
          <a:off x="0" y="0"/>
          <a:ext cx="3253170" cy="2009520"/>
        </a:xfrm>
        <a:prstGeom prst="rect">
          <a:avLst/>
        </a:prstGeom>
      </xdr:spPr>
    </xdr:pic>
    <xdr:clientData/>
  </xdr:twoCellAnchor>
  <xdr:twoCellAnchor editAs="oneCell">
    <xdr:from>
      <xdr:col>3</xdr:col>
      <xdr:colOff>0</xdr:colOff>
      <xdr:row>35</xdr:row>
      <xdr:rowOff>0</xdr:rowOff>
    </xdr:from>
    <xdr:to>
      <xdr:col>4</xdr:col>
      <xdr:colOff>186120</xdr:colOff>
      <xdr:row>35</xdr:row>
      <xdr:rowOff>2009520</xdr:rowOff>
    </xdr:to>
    <xdr:pic>
      <xdr:nvPicPr>
        <xdr:cNvPr id="36" name="Picture 35" descr="Picture"/>
        <xdr:cNvPicPr>
          <a:picLocks noChangeAspect="1"/>
        </xdr:cNvPicPr>
      </xdr:nvPicPr>
      <xdr:blipFill>
        <a:blip r:embed="rId35"/>
        <a:stretch>
          <a:fillRect/>
        </a:stretch>
      </xdr:blipFill>
      <xdr:spPr>
        <a:xfrm>
          <a:off x="0" y="0"/>
          <a:ext cx="3253170" cy="2009520"/>
        </a:xfrm>
        <a:prstGeom prst="rect">
          <a:avLst/>
        </a:prstGeom>
      </xdr:spPr>
    </xdr:pic>
    <xdr:clientData/>
  </xdr:twoCellAnchor>
  <xdr:twoCellAnchor editAs="oneCell">
    <xdr:from>
      <xdr:col>3</xdr:col>
      <xdr:colOff>0</xdr:colOff>
      <xdr:row>36</xdr:row>
      <xdr:rowOff>0</xdr:rowOff>
    </xdr:from>
    <xdr:to>
      <xdr:col>4</xdr:col>
      <xdr:colOff>186120</xdr:colOff>
      <xdr:row>36</xdr:row>
      <xdr:rowOff>2009520</xdr:rowOff>
    </xdr:to>
    <xdr:pic>
      <xdr:nvPicPr>
        <xdr:cNvPr id="37" name="Picture 36" descr="Picture"/>
        <xdr:cNvPicPr>
          <a:picLocks noChangeAspect="1"/>
        </xdr:cNvPicPr>
      </xdr:nvPicPr>
      <xdr:blipFill>
        <a:blip r:embed="rId36"/>
        <a:stretch>
          <a:fillRect/>
        </a:stretch>
      </xdr:blipFill>
      <xdr:spPr>
        <a:xfrm>
          <a:off x="0" y="0"/>
          <a:ext cx="3253170" cy="2009520"/>
        </a:xfrm>
        <a:prstGeom prst="rect">
          <a:avLst/>
        </a:prstGeom>
      </xdr:spPr>
    </xdr:pic>
    <xdr:clientData/>
  </xdr:twoCellAnchor>
  <xdr:twoCellAnchor editAs="oneCell">
    <xdr:from>
      <xdr:col>3</xdr:col>
      <xdr:colOff>0</xdr:colOff>
      <xdr:row>37</xdr:row>
      <xdr:rowOff>0</xdr:rowOff>
    </xdr:from>
    <xdr:to>
      <xdr:col>4</xdr:col>
      <xdr:colOff>186120</xdr:colOff>
      <xdr:row>37</xdr:row>
      <xdr:rowOff>2009520</xdr:rowOff>
    </xdr:to>
    <xdr:pic>
      <xdr:nvPicPr>
        <xdr:cNvPr id="38" name="Picture 37" descr="Picture"/>
        <xdr:cNvPicPr>
          <a:picLocks noChangeAspect="1"/>
        </xdr:cNvPicPr>
      </xdr:nvPicPr>
      <xdr:blipFill>
        <a:blip r:embed="rId37"/>
        <a:stretch>
          <a:fillRect/>
        </a:stretch>
      </xdr:blipFill>
      <xdr:spPr>
        <a:xfrm>
          <a:off x="0" y="0"/>
          <a:ext cx="3253170" cy="2009520"/>
        </a:xfrm>
        <a:prstGeom prst="rect">
          <a:avLst/>
        </a:prstGeom>
      </xdr:spPr>
    </xdr:pic>
    <xdr:clientData/>
  </xdr:twoCellAnchor>
  <xdr:twoCellAnchor editAs="oneCell">
    <xdr:from>
      <xdr:col>3</xdr:col>
      <xdr:colOff>0</xdr:colOff>
      <xdr:row>38</xdr:row>
      <xdr:rowOff>0</xdr:rowOff>
    </xdr:from>
    <xdr:to>
      <xdr:col>4</xdr:col>
      <xdr:colOff>186120</xdr:colOff>
      <xdr:row>38</xdr:row>
      <xdr:rowOff>2009520</xdr:rowOff>
    </xdr:to>
    <xdr:pic>
      <xdr:nvPicPr>
        <xdr:cNvPr id="39" name="Picture 38" descr="Picture"/>
        <xdr:cNvPicPr>
          <a:picLocks noChangeAspect="1"/>
        </xdr:cNvPicPr>
      </xdr:nvPicPr>
      <xdr:blipFill>
        <a:blip r:embed="rId38"/>
        <a:stretch>
          <a:fillRect/>
        </a:stretch>
      </xdr:blipFill>
      <xdr:spPr>
        <a:xfrm>
          <a:off x="0" y="0"/>
          <a:ext cx="3253170" cy="2009520"/>
        </a:xfrm>
        <a:prstGeom prst="rect">
          <a:avLst/>
        </a:prstGeom>
      </xdr:spPr>
    </xdr:pic>
    <xdr:clientData/>
  </xdr:twoCellAnchor>
  <xdr:twoCellAnchor editAs="oneCell">
    <xdr:from>
      <xdr:col>3</xdr:col>
      <xdr:colOff>0</xdr:colOff>
      <xdr:row>39</xdr:row>
      <xdr:rowOff>0</xdr:rowOff>
    </xdr:from>
    <xdr:to>
      <xdr:col>4</xdr:col>
      <xdr:colOff>186120</xdr:colOff>
      <xdr:row>39</xdr:row>
      <xdr:rowOff>2009520</xdr:rowOff>
    </xdr:to>
    <xdr:pic>
      <xdr:nvPicPr>
        <xdr:cNvPr id="40" name="Picture 39" descr="Picture"/>
        <xdr:cNvPicPr>
          <a:picLocks noChangeAspect="1"/>
        </xdr:cNvPicPr>
      </xdr:nvPicPr>
      <xdr:blipFill>
        <a:blip r:embed="rId39"/>
        <a:stretch>
          <a:fillRect/>
        </a:stretch>
      </xdr:blipFill>
      <xdr:spPr>
        <a:xfrm>
          <a:off x="0" y="0"/>
          <a:ext cx="3253170" cy="2009520"/>
        </a:xfrm>
        <a:prstGeom prst="rect">
          <a:avLst/>
        </a:prstGeom>
      </xdr:spPr>
    </xdr:pic>
    <xdr:clientData/>
  </xdr:twoCellAnchor>
  <xdr:twoCellAnchor editAs="oneCell">
    <xdr:from>
      <xdr:col>3</xdr:col>
      <xdr:colOff>0</xdr:colOff>
      <xdr:row>40</xdr:row>
      <xdr:rowOff>0</xdr:rowOff>
    </xdr:from>
    <xdr:to>
      <xdr:col>4</xdr:col>
      <xdr:colOff>186120</xdr:colOff>
      <xdr:row>40</xdr:row>
      <xdr:rowOff>2009520</xdr:rowOff>
    </xdr:to>
    <xdr:pic>
      <xdr:nvPicPr>
        <xdr:cNvPr id="41" name="Picture 40" descr="Picture"/>
        <xdr:cNvPicPr>
          <a:picLocks noChangeAspect="1"/>
        </xdr:cNvPicPr>
      </xdr:nvPicPr>
      <xdr:blipFill>
        <a:blip r:embed="rId40"/>
        <a:stretch>
          <a:fillRect/>
        </a:stretch>
      </xdr:blipFill>
      <xdr:spPr>
        <a:xfrm>
          <a:off x="0" y="0"/>
          <a:ext cx="3253170" cy="2009520"/>
        </a:xfrm>
        <a:prstGeom prst="rect">
          <a:avLst/>
        </a:prstGeom>
      </xdr:spPr>
    </xdr:pic>
    <xdr:clientData/>
  </xdr:twoCellAnchor>
  <xdr:twoCellAnchor editAs="oneCell">
    <xdr:from>
      <xdr:col>3</xdr:col>
      <xdr:colOff>0</xdr:colOff>
      <xdr:row>41</xdr:row>
      <xdr:rowOff>0</xdr:rowOff>
    </xdr:from>
    <xdr:to>
      <xdr:col>4</xdr:col>
      <xdr:colOff>186120</xdr:colOff>
      <xdr:row>41</xdr:row>
      <xdr:rowOff>2009520</xdr:rowOff>
    </xdr:to>
    <xdr:pic>
      <xdr:nvPicPr>
        <xdr:cNvPr id="42" name="Picture 41" descr="Picture"/>
        <xdr:cNvPicPr>
          <a:picLocks noChangeAspect="1"/>
        </xdr:cNvPicPr>
      </xdr:nvPicPr>
      <xdr:blipFill>
        <a:blip r:embed="rId41"/>
        <a:stretch>
          <a:fillRect/>
        </a:stretch>
      </xdr:blipFill>
      <xdr:spPr>
        <a:xfrm>
          <a:off x="0" y="0"/>
          <a:ext cx="3253170" cy="2009520"/>
        </a:xfrm>
        <a:prstGeom prst="rect">
          <a:avLst/>
        </a:prstGeom>
      </xdr:spPr>
    </xdr:pic>
    <xdr:clientData/>
  </xdr:twoCellAnchor>
  <xdr:twoCellAnchor editAs="oneCell">
    <xdr:from>
      <xdr:col>3</xdr:col>
      <xdr:colOff>0</xdr:colOff>
      <xdr:row>42</xdr:row>
      <xdr:rowOff>0</xdr:rowOff>
    </xdr:from>
    <xdr:to>
      <xdr:col>4</xdr:col>
      <xdr:colOff>186120</xdr:colOff>
      <xdr:row>42</xdr:row>
      <xdr:rowOff>2009520</xdr:rowOff>
    </xdr:to>
    <xdr:pic>
      <xdr:nvPicPr>
        <xdr:cNvPr id="43" name="Picture 42" descr="Picture"/>
        <xdr:cNvPicPr>
          <a:picLocks noChangeAspect="1"/>
        </xdr:cNvPicPr>
      </xdr:nvPicPr>
      <xdr:blipFill>
        <a:blip r:embed="rId42"/>
        <a:stretch>
          <a:fillRect/>
        </a:stretch>
      </xdr:blipFill>
      <xdr:spPr>
        <a:xfrm>
          <a:off x="0" y="0"/>
          <a:ext cx="3253170" cy="2009520"/>
        </a:xfrm>
        <a:prstGeom prst="rect">
          <a:avLst/>
        </a:prstGeom>
      </xdr:spPr>
    </xdr:pic>
    <xdr:clientData/>
  </xdr:twoCellAnchor>
  <xdr:twoCellAnchor editAs="oneCell">
    <xdr:from>
      <xdr:col>3</xdr:col>
      <xdr:colOff>0</xdr:colOff>
      <xdr:row>43</xdr:row>
      <xdr:rowOff>0</xdr:rowOff>
    </xdr:from>
    <xdr:to>
      <xdr:col>4</xdr:col>
      <xdr:colOff>186120</xdr:colOff>
      <xdr:row>43</xdr:row>
      <xdr:rowOff>2009520</xdr:rowOff>
    </xdr:to>
    <xdr:pic>
      <xdr:nvPicPr>
        <xdr:cNvPr id="44" name="Picture 43" descr="Picture"/>
        <xdr:cNvPicPr>
          <a:picLocks noChangeAspect="1"/>
        </xdr:cNvPicPr>
      </xdr:nvPicPr>
      <xdr:blipFill>
        <a:blip r:embed="rId43"/>
        <a:stretch>
          <a:fillRect/>
        </a:stretch>
      </xdr:blipFill>
      <xdr:spPr>
        <a:xfrm>
          <a:off x="0" y="0"/>
          <a:ext cx="3253170" cy="2009520"/>
        </a:xfrm>
        <a:prstGeom prst="rect">
          <a:avLst/>
        </a:prstGeom>
      </xdr:spPr>
    </xdr:pic>
    <xdr:clientData/>
  </xdr:twoCellAnchor>
  <xdr:twoCellAnchor editAs="oneCell">
    <xdr:from>
      <xdr:col>3</xdr:col>
      <xdr:colOff>0</xdr:colOff>
      <xdr:row>44</xdr:row>
      <xdr:rowOff>0</xdr:rowOff>
    </xdr:from>
    <xdr:to>
      <xdr:col>4</xdr:col>
      <xdr:colOff>186120</xdr:colOff>
      <xdr:row>44</xdr:row>
      <xdr:rowOff>2009520</xdr:rowOff>
    </xdr:to>
    <xdr:pic>
      <xdr:nvPicPr>
        <xdr:cNvPr id="45" name="Picture 44" descr="Picture"/>
        <xdr:cNvPicPr>
          <a:picLocks noChangeAspect="1"/>
        </xdr:cNvPicPr>
      </xdr:nvPicPr>
      <xdr:blipFill>
        <a:blip r:embed="rId44"/>
        <a:stretch>
          <a:fillRect/>
        </a:stretch>
      </xdr:blipFill>
      <xdr:spPr>
        <a:xfrm>
          <a:off x="0" y="0"/>
          <a:ext cx="3253170" cy="2009520"/>
        </a:xfrm>
        <a:prstGeom prst="rect">
          <a:avLst/>
        </a:prstGeom>
      </xdr:spPr>
    </xdr:pic>
    <xdr:clientData/>
  </xdr:twoCellAnchor>
  <xdr:twoCellAnchor editAs="oneCell">
    <xdr:from>
      <xdr:col>3</xdr:col>
      <xdr:colOff>0</xdr:colOff>
      <xdr:row>45</xdr:row>
      <xdr:rowOff>0</xdr:rowOff>
    </xdr:from>
    <xdr:to>
      <xdr:col>4</xdr:col>
      <xdr:colOff>186120</xdr:colOff>
      <xdr:row>45</xdr:row>
      <xdr:rowOff>2009520</xdr:rowOff>
    </xdr:to>
    <xdr:pic>
      <xdr:nvPicPr>
        <xdr:cNvPr id="46" name="Picture 45" descr="Picture"/>
        <xdr:cNvPicPr>
          <a:picLocks noChangeAspect="1"/>
        </xdr:cNvPicPr>
      </xdr:nvPicPr>
      <xdr:blipFill>
        <a:blip r:embed="rId45"/>
        <a:stretch>
          <a:fillRect/>
        </a:stretch>
      </xdr:blipFill>
      <xdr:spPr>
        <a:xfrm>
          <a:off x="0" y="0"/>
          <a:ext cx="3253170" cy="2009520"/>
        </a:xfrm>
        <a:prstGeom prst="rect">
          <a:avLst/>
        </a:prstGeom>
      </xdr:spPr>
    </xdr:pic>
    <xdr:clientData/>
  </xdr:twoCellAnchor>
  <xdr:twoCellAnchor editAs="oneCell">
    <xdr:from>
      <xdr:col>3</xdr:col>
      <xdr:colOff>0</xdr:colOff>
      <xdr:row>46</xdr:row>
      <xdr:rowOff>0</xdr:rowOff>
    </xdr:from>
    <xdr:to>
      <xdr:col>4</xdr:col>
      <xdr:colOff>186120</xdr:colOff>
      <xdr:row>46</xdr:row>
      <xdr:rowOff>2009520</xdr:rowOff>
    </xdr:to>
    <xdr:pic>
      <xdr:nvPicPr>
        <xdr:cNvPr id="47" name="Picture 46" descr="Picture"/>
        <xdr:cNvPicPr>
          <a:picLocks noChangeAspect="1"/>
        </xdr:cNvPicPr>
      </xdr:nvPicPr>
      <xdr:blipFill>
        <a:blip r:embed="rId46"/>
        <a:stretch>
          <a:fillRect/>
        </a:stretch>
      </xdr:blipFill>
      <xdr:spPr>
        <a:xfrm>
          <a:off x="0" y="0"/>
          <a:ext cx="3253170" cy="2009520"/>
        </a:xfrm>
        <a:prstGeom prst="rect">
          <a:avLst/>
        </a:prstGeom>
      </xdr:spPr>
    </xdr:pic>
    <xdr:clientData/>
  </xdr:twoCellAnchor>
  <xdr:twoCellAnchor editAs="oneCell">
    <xdr:from>
      <xdr:col>3</xdr:col>
      <xdr:colOff>0</xdr:colOff>
      <xdr:row>47</xdr:row>
      <xdr:rowOff>0</xdr:rowOff>
    </xdr:from>
    <xdr:to>
      <xdr:col>4</xdr:col>
      <xdr:colOff>186120</xdr:colOff>
      <xdr:row>47</xdr:row>
      <xdr:rowOff>2199960</xdr:rowOff>
    </xdr:to>
    <xdr:pic>
      <xdr:nvPicPr>
        <xdr:cNvPr id="48" name="Picture 47" descr="Picture"/>
        <xdr:cNvPicPr>
          <a:picLocks noChangeAspect="1"/>
        </xdr:cNvPicPr>
      </xdr:nvPicPr>
      <xdr:blipFill>
        <a:blip r:embed="rId47"/>
        <a:stretch>
          <a:fillRect/>
        </a:stretch>
      </xdr:blipFill>
      <xdr:spPr>
        <a:xfrm>
          <a:off x="0" y="0"/>
          <a:ext cx="3253170" cy="2199960"/>
        </a:xfrm>
        <a:prstGeom prst="rect">
          <a:avLst/>
        </a:prstGeom>
      </xdr:spPr>
    </xdr:pic>
    <xdr:clientData/>
  </xdr:twoCellAnchor>
  <xdr:twoCellAnchor editAs="oneCell">
    <xdr:from>
      <xdr:col>3</xdr:col>
      <xdr:colOff>0</xdr:colOff>
      <xdr:row>48</xdr:row>
      <xdr:rowOff>0</xdr:rowOff>
    </xdr:from>
    <xdr:to>
      <xdr:col>4</xdr:col>
      <xdr:colOff>186120</xdr:colOff>
      <xdr:row>48</xdr:row>
      <xdr:rowOff>2009520</xdr:rowOff>
    </xdr:to>
    <xdr:pic>
      <xdr:nvPicPr>
        <xdr:cNvPr id="49" name="Picture 48" descr="Picture"/>
        <xdr:cNvPicPr>
          <a:picLocks noChangeAspect="1"/>
        </xdr:cNvPicPr>
      </xdr:nvPicPr>
      <xdr:blipFill>
        <a:blip r:embed="rId48"/>
        <a:stretch>
          <a:fillRect/>
        </a:stretch>
      </xdr:blipFill>
      <xdr:spPr>
        <a:xfrm>
          <a:off x="0" y="0"/>
          <a:ext cx="3253170" cy="2009520"/>
        </a:xfrm>
        <a:prstGeom prst="rect">
          <a:avLst/>
        </a:prstGeom>
      </xdr:spPr>
    </xdr:pic>
    <xdr:clientData/>
  </xdr:twoCellAnchor>
  <xdr:twoCellAnchor editAs="oneCell">
    <xdr:from>
      <xdr:col>3</xdr:col>
      <xdr:colOff>0</xdr:colOff>
      <xdr:row>49</xdr:row>
      <xdr:rowOff>0</xdr:rowOff>
    </xdr:from>
    <xdr:to>
      <xdr:col>4</xdr:col>
      <xdr:colOff>186120</xdr:colOff>
      <xdr:row>49</xdr:row>
      <xdr:rowOff>2009520</xdr:rowOff>
    </xdr:to>
    <xdr:pic>
      <xdr:nvPicPr>
        <xdr:cNvPr id="50" name="Picture 49" descr="Picture"/>
        <xdr:cNvPicPr>
          <a:picLocks noChangeAspect="1"/>
        </xdr:cNvPicPr>
      </xdr:nvPicPr>
      <xdr:blipFill>
        <a:blip r:embed="rId49"/>
        <a:stretch>
          <a:fillRect/>
        </a:stretch>
      </xdr:blipFill>
      <xdr:spPr>
        <a:xfrm>
          <a:off x="0" y="0"/>
          <a:ext cx="3253170" cy="2009520"/>
        </a:xfrm>
        <a:prstGeom prst="rect">
          <a:avLst/>
        </a:prstGeom>
      </xdr:spPr>
    </xdr:pic>
    <xdr:clientData/>
  </xdr:twoCellAnchor>
  <xdr:twoCellAnchor editAs="oneCell">
    <xdr:from>
      <xdr:col>3</xdr:col>
      <xdr:colOff>0</xdr:colOff>
      <xdr:row>50</xdr:row>
      <xdr:rowOff>0</xdr:rowOff>
    </xdr:from>
    <xdr:to>
      <xdr:col>4</xdr:col>
      <xdr:colOff>186120</xdr:colOff>
      <xdr:row>50</xdr:row>
      <xdr:rowOff>2009520</xdr:rowOff>
    </xdr:to>
    <xdr:pic>
      <xdr:nvPicPr>
        <xdr:cNvPr id="51" name="Picture 50" descr="Picture"/>
        <xdr:cNvPicPr>
          <a:picLocks noChangeAspect="1"/>
        </xdr:cNvPicPr>
      </xdr:nvPicPr>
      <xdr:blipFill>
        <a:blip r:embed="rId50"/>
        <a:stretch>
          <a:fillRect/>
        </a:stretch>
      </xdr:blipFill>
      <xdr:spPr>
        <a:xfrm>
          <a:off x="0" y="0"/>
          <a:ext cx="3253170" cy="2009520"/>
        </a:xfrm>
        <a:prstGeom prst="rect">
          <a:avLst/>
        </a:prstGeom>
      </xdr:spPr>
    </xdr:pic>
    <xdr:clientData/>
  </xdr:twoCellAnchor>
  <xdr:twoCellAnchor editAs="oneCell">
    <xdr:from>
      <xdr:col>3</xdr:col>
      <xdr:colOff>0</xdr:colOff>
      <xdr:row>51</xdr:row>
      <xdr:rowOff>0</xdr:rowOff>
    </xdr:from>
    <xdr:to>
      <xdr:col>4</xdr:col>
      <xdr:colOff>186120</xdr:colOff>
      <xdr:row>51</xdr:row>
      <xdr:rowOff>2009520</xdr:rowOff>
    </xdr:to>
    <xdr:pic>
      <xdr:nvPicPr>
        <xdr:cNvPr id="52" name="Picture 51" descr="Picture"/>
        <xdr:cNvPicPr>
          <a:picLocks noChangeAspect="1"/>
        </xdr:cNvPicPr>
      </xdr:nvPicPr>
      <xdr:blipFill>
        <a:blip r:embed="rId51"/>
        <a:stretch>
          <a:fillRect/>
        </a:stretch>
      </xdr:blipFill>
      <xdr:spPr>
        <a:xfrm>
          <a:off x="0" y="0"/>
          <a:ext cx="3253170" cy="2009520"/>
        </a:xfrm>
        <a:prstGeom prst="rect">
          <a:avLst/>
        </a:prstGeom>
      </xdr:spPr>
    </xdr:pic>
    <xdr:clientData/>
  </xdr:twoCellAnchor>
  <xdr:twoCellAnchor editAs="oneCell">
    <xdr:from>
      <xdr:col>3</xdr:col>
      <xdr:colOff>0</xdr:colOff>
      <xdr:row>52</xdr:row>
      <xdr:rowOff>0</xdr:rowOff>
    </xdr:from>
    <xdr:to>
      <xdr:col>4</xdr:col>
      <xdr:colOff>186120</xdr:colOff>
      <xdr:row>52</xdr:row>
      <xdr:rowOff>2009520</xdr:rowOff>
    </xdr:to>
    <xdr:pic>
      <xdr:nvPicPr>
        <xdr:cNvPr id="53" name="Picture 52" descr="Picture"/>
        <xdr:cNvPicPr>
          <a:picLocks noChangeAspect="1"/>
        </xdr:cNvPicPr>
      </xdr:nvPicPr>
      <xdr:blipFill>
        <a:blip r:embed="rId52"/>
        <a:stretch>
          <a:fillRect/>
        </a:stretch>
      </xdr:blipFill>
      <xdr:spPr>
        <a:xfrm>
          <a:off x="0" y="0"/>
          <a:ext cx="3253170" cy="2009520"/>
        </a:xfrm>
        <a:prstGeom prst="rect">
          <a:avLst/>
        </a:prstGeom>
      </xdr:spPr>
    </xdr:pic>
    <xdr:clientData/>
  </xdr:twoCellAnchor>
  <xdr:twoCellAnchor editAs="oneCell">
    <xdr:from>
      <xdr:col>3</xdr:col>
      <xdr:colOff>0</xdr:colOff>
      <xdr:row>53</xdr:row>
      <xdr:rowOff>0</xdr:rowOff>
    </xdr:from>
    <xdr:to>
      <xdr:col>4</xdr:col>
      <xdr:colOff>186120</xdr:colOff>
      <xdr:row>53</xdr:row>
      <xdr:rowOff>2009520</xdr:rowOff>
    </xdr:to>
    <xdr:pic>
      <xdr:nvPicPr>
        <xdr:cNvPr id="54" name="Picture 53" descr="Picture"/>
        <xdr:cNvPicPr>
          <a:picLocks noChangeAspect="1"/>
        </xdr:cNvPicPr>
      </xdr:nvPicPr>
      <xdr:blipFill>
        <a:blip r:embed="rId53"/>
        <a:stretch>
          <a:fillRect/>
        </a:stretch>
      </xdr:blipFill>
      <xdr:spPr>
        <a:xfrm>
          <a:off x="0" y="0"/>
          <a:ext cx="3253170" cy="2009520"/>
        </a:xfrm>
        <a:prstGeom prst="rect">
          <a:avLst/>
        </a:prstGeom>
      </xdr:spPr>
    </xdr:pic>
    <xdr:clientData/>
  </xdr:twoCellAnchor>
  <xdr:twoCellAnchor editAs="oneCell">
    <xdr:from>
      <xdr:col>3</xdr:col>
      <xdr:colOff>0</xdr:colOff>
      <xdr:row>54</xdr:row>
      <xdr:rowOff>0</xdr:rowOff>
    </xdr:from>
    <xdr:to>
      <xdr:col>4</xdr:col>
      <xdr:colOff>186120</xdr:colOff>
      <xdr:row>54</xdr:row>
      <xdr:rowOff>2009520</xdr:rowOff>
    </xdr:to>
    <xdr:pic>
      <xdr:nvPicPr>
        <xdr:cNvPr id="55" name="Picture 54" descr="Picture"/>
        <xdr:cNvPicPr>
          <a:picLocks noChangeAspect="1"/>
        </xdr:cNvPicPr>
      </xdr:nvPicPr>
      <xdr:blipFill>
        <a:blip r:embed="rId54"/>
        <a:stretch>
          <a:fillRect/>
        </a:stretch>
      </xdr:blipFill>
      <xdr:spPr>
        <a:xfrm>
          <a:off x="0" y="0"/>
          <a:ext cx="3253170" cy="2009520"/>
        </a:xfrm>
        <a:prstGeom prst="rect">
          <a:avLst/>
        </a:prstGeom>
      </xdr:spPr>
    </xdr:pic>
    <xdr:clientData/>
  </xdr:twoCellAnchor>
  <xdr:twoCellAnchor editAs="oneCell">
    <xdr:from>
      <xdr:col>3</xdr:col>
      <xdr:colOff>0</xdr:colOff>
      <xdr:row>55</xdr:row>
      <xdr:rowOff>0</xdr:rowOff>
    </xdr:from>
    <xdr:to>
      <xdr:col>4</xdr:col>
      <xdr:colOff>186120</xdr:colOff>
      <xdr:row>55</xdr:row>
      <xdr:rowOff>2009520</xdr:rowOff>
    </xdr:to>
    <xdr:pic>
      <xdr:nvPicPr>
        <xdr:cNvPr id="56" name="Picture 55" descr="Picture"/>
        <xdr:cNvPicPr>
          <a:picLocks noChangeAspect="1"/>
        </xdr:cNvPicPr>
      </xdr:nvPicPr>
      <xdr:blipFill>
        <a:blip r:embed="rId55"/>
        <a:stretch>
          <a:fillRect/>
        </a:stretch>
      </xdr:blipFill>
      <xdr:spPr>
        <a:xfrm>
          <a:off x="0" y="0"/>
          <a:ext cx="3253170" cy="2009520"/>
        </a:xfrm>
        <a:prstGeom prst="rect">
          <a:avLst/>
        </a:prstGeom>
      </xdr:spPr>
    </xdr:pic>
    <xdr:clientData/>
  </xdr:twoCellAnchor>
  <xdr:twoCellAnchor editAs="oneCell">
    <xdr:from>
      <xdr:col>3</xdr:col>
      <xdr:colOff>0</xdr:colOff>
      <xdr:row>56</xdr:row>
      <xdr:rowOff>0</xdr:rowOff>
    </xdr:from>
    <xdr:to>
      <xdr:col>4</xdr:col>
      <xdr:colOff>186120</xdr:colOff>
      <xdr:row>56</xdr:row>
      <xdr:rowOff>2009520</xdr:rowOff>
    </xdr:to>
    <xdr:pic>
      <xdr:nvPicPr>
        <xdr:cNvPr id="57" name="Picture 56" descr="Picture"/>
        <xdr:cNvPicPr>
          <a:picLocks noChangeAspect="1"/>
        </xdr:cNvPicPr>
      </xdr:nvPicPr>
      <xdr:blipFill>
        <a:blip r:embed="rId56"/>
        <a:stretch>
          <a:fillRect/>
        </a:stretch>
      </xdr:blipFill>
      <xdr:spPr>
        <a:xfrm>
          <a:off x="0" y="0"/>
          <a:ext cx="3253170" cy="2009520"/>
        </a:xfrm>
        <a:prstGeom prst="rect">
          <a:avLst/>
        </a:prstGeom>
      </xdr:spPr>
    </xdr:pic>
    <xdr:clientData/>
  </xdr:twoCellAnchor>
  <xdr:twoCellAnchor editAs="oneCell">
    <xdr:from>
      <xdr:col>3</xdr:col>
      <xdr:colOff>0</xdr:colOff>
      <xdr:row>57</xdr:row>
      <xdr:rowOff>0</xdr:rowOff>
    </xdr:from>
    <xdr:to>
      <xdr:col>4</xdr:col>
      <xdr:colOff>186120</xdr:colOff>
      <xdr:row>57</xdr:row>
      <xdr:rowOff>2009520</xdr:rowOff>
    </xdr:to>
    <xdr:pic>
      <xdr:nvPicPr>
        <xdr:cNvPr id="58" name="Picture 57" descr="Picture"/>
        <xdr:cNvPicPr>
          <a:picLocks noChangeAspect="1"/>
        </xdr:cNvPicPr>
      </xdr:nvPicPr>
      <xdr:blipFill>
        <a:blip r:embed="rId57"/>
        <a:stretch>
          <a:fillRect/>
        </a:stretch>
      </xdr:blipFill>
      <xdr:spPr>
        <a:xfrm>
          <a:off x="0" y="0"/>
          <a:ext cx="3253170" cy="2009520"/>
        </a:xfrm>
        <a:prstGeom prst="rect">
          <a:avLst/>
        </a:prstGeom>
      </xdr:spPr>
    </xdr:pic>
    <xdr:clientData/>
  </xdr:twoCellAnchor>
  <xdr:twoCellAnchor editAs="oneCell">
    <xdr:from>
      <xdr:col>3</xdr:col>
      <xdr:colOff>0</xdr:colOff>
      <xdr:row>58</xdr:row>
      <xdr:rowOff>0</xdr:rowOff>
    </xdr:from>
    <xdr:to>
      <xdr:col>4</xdr:col>
      <xdr:colOff>186120</xdr:colOff>
      <xdr:row>58</xdr:row>
      <xdr:rowOff>2009520</xdr:rowOff>
    </xdr:to>
    <xdr:pic>
      <xdr:nvPicPr>
        <xdr:cNvPr id="59" name="Picture 58" descr="Picture"/>
        <xdr:cNvPicPr>
          <a:picLocks noChangeAspect="1"/>
        </xdr:cNvPicPr>
      </xdr:nvPicPr>
      <xdr:blipFill>
        <a:blip r:embed="rId58"/>
        <a:stretch>
          <a:fillRect/>
        </a:stretch>
      </xdr:blipFill>
      <xdr:spPr>
        <a:xfrm>
          <a:off x="0" y="0"/>
          <a:ext cx="3253170" cy="2009520"/>
        </a:xfrm>
        <a:prstGeom prst="rect">
          <a:avLst/>
        </a:prstGeom>
      </xdr:spPr>
    </xdr:pic>
    <xdr:clientData/>
  </xdr:twoCellAnchor>
  <xdr:twoCellAnchor editAs="oneCell">
    <xdr:from>
      <xdr:col>3</xdr:col>
      <xdr:colOff>0</xdr:colOff>
      <xdr:row>59</xdr:row>
      <xdr:rowOff>0</xdr:rowOff>
    </xdr:from>
    <xdr:to>
      <xdr:col>4</xdr:col>
      <xdr:colOff>186120</xdr:colOff>
      <xdr:row>59</xdr:row>
      <xdr:rowOff>2009520</xdr:rowOff>
    </xdr:to>
    <xdr:pic>
      <xdr:nvPicPr>
        <xdr:cNvPr id="60" name="Picture 59" descr="Picture"/>
        <xdr:cNvPicPr>
          <a:picLocks noChangeAspect="1"/>
        </xdr:cNvPicPr>
      </xdr:nvPicPr>
      <xdr:blipFill>
        <a:blip r:embed="rId59"/>
        <a:stretch>
          <a:fillRect/>
        </a:stretch>
      </xdr:blipFill>
      <xdr:spPr>
        <a:xfrm>
          <a:off x="0" y="0"/>
          <a:ext cx="3253170" cy="2009520"/>
        </a:xfrm>
        <a:prstGeom prst="rect">
          <a:avLst/>
        </a:prstGeom>
      </xdr:spPr>
    </xdr:pic>
    <xdr:clientData/>
  </xdr:twoCellAnchor>
  <xdr:twoCellAnchor editAs="oneCell">
    <xdr:from>
      <xdr:col>3</xdr:col>
      <xdr:colOff>0</xdr:colOff>
      <xdr:row>60</xdr:row>
      <xdr:rowOff>0</xdr:rowOff>
    </xdr:from>
    <xdr:to>
      <xdr:col>4</xdr:col>
      <xdr:colOff>186120</xdr:colOff>
      <xdr:row>60</xdr:row>
      <xdr:rowOff>2009520</xdr:rowOff>
    </xdr:to>
    <xdr:pic>
      <xdr:nvPicPr>
        <xdr:cNvPr id="61" name="Picture 60" descr="Picture"/>
        <xdr:cNvPicPr>
          <a:picLocks noChangeAspect="1"/>
        </xdr:cNvPicPr>
      </xdr:nvPicPr>
      <xdr:blipFill>
        <a:blip r:embed="rId60"/>
        <a:stretch>
          <a:fillRect/>
        </a:stretch>
      </xdr:blipFill>
      <xdr:spPr>
        <a:xfrm>
          <a:off x="0" y="0"/>
          <a:ext cx="3253170" cy="2009520"/>
        </a:xfrm>
        <a:prstGeom prst="rect">
          <a:avLst/>
        </a:prstGeom>
      </xdr:spPr>
    </xdr:pic>
    <xdr:clientData/>
  </xdr:twoCellAnchor>
  <xdr:twoCellAnchor editAs="oneCell">
    <xdr:from>
      <xdr:col>3</xdr:col>
      <xdr:colOff>0</xdr:colOff>
      <xdr:row>61</xdr:row>
      <xdr:rowOff>0</xdr:rowOff>
    </xdr:from>
    <xdr:to>
      <xdr:col>4</xdr:col>
      <xdr:colOff>186120</xdr:colOff>
      <xdr:row>61</xdr:row>
      <xdr:rowOff>2009520</xdr:rowOff>
    </xdr:to>
    <xdr:pic>
      <xdr:nvPicPr>
        <xdr:cNvPr id="62" name="Picture 61" descr="Picture"/>
        <xdr:cNvPicPr>
          <a:picLocks noChangeAspect="1"/>
        </xdr:cNvPicPr>
      </xdr:nvPicPr>
      <xdr:blipFill>
        <a:blip r:embed="rId61"/>
        <a:stretch>
          <a:fillRect/>
        </a:stretch>
      </xdr:blipFill>
      <xdr:spPr>
        <a:xfrm>
          <a:off x="0" y="0"/>
          <a:ext cx="3253170" cy="2009520"/>
        </a:xfrm>
        <a:prstGeom prst="rect">
          <a:avLst/>
        </a:prstGeom>
      </xdr:spPr>
    </xdr:pic>
    <xdr:clientData/>
  </xdr:twoCellAnchor>
  <xdr:twoCellAnchor editAs="oneCell">
    <xdr:from>
      <xdr:col>3</xdr:col>
      <xdr:colOff>0</xdr:colOff>
      <xdr:row>62</xdr:row>
      <xdr:rowOff>0</xdr:rowOff>
    </xdr:from>
    <xdr:to>
      <xdr:col>4</xdr:col>
      <xdr:colOff>186120</xdr:colOff>
      <xdr:row>62</xdr:row>
      <xdr:rowOff>2009520</xdr:rowOff>
    </xdr:to>
    <xdr:pic>
      <xdr:nvPicPr>
        <xdr:cNvPr id="63" name="Picture 62" descr="Picture"/>
        <xdr:cNvPicPr>
          <a:picLocks noChangeAspect="1"/>
        </xdr:cNvPicPr>
      </xdr:nvPicPr>
      <xdr:blipFill>
        <a:blip r:embed="rId62"/>
        <a:stretch>
          <a:fillRect/>
        </a:stretch>
      </xdr:blipFill>
      <xdr:spPr>
        <a:xfrm>
          <a:off x="0" y="0"/>
          <a:ext cx="3253170" cy="2009520"/>
        </a:xfrm>
        <a:prstGeom prst="rect">
          <a:avLst/>
        </a:prstGeom>
      </xdr:spPr>
    </xdr:pic>
    <xdr:clientData/>
  </xdr:twoCellAnchor>
  <xdr:twoCellAnchor editAs="oneCell">
    <xdr:from>
      <xdr:col>3</xdr:col>
      <xdr:colOff>0</xdr:colOff>
      <xdr:row>63</xdr:row>
      <xdr:rowOff>0</xdr:rowOff>
    </xdr:from>
    <xdr:to>
      <xdr:col>4</xdr:col>
      <xdr:colOff>186120</xdr:colOff>
      <xdr:row>63</xdr:row>
      <xdr:rowOff>2009520</xdr:rowOff>
    </xdr:to>
    <xdr:pic>
      <xdr:nvPicPr>
        <xdr:cNvPr id="64" name="Picture 63" descr="Picture"/>
        <xdr:cNvPicPr>
          <a:picLocks noChangeAspect="1"/>
        </xdr:cNvPicPr>
      </xdr:nvPicPr>
      <xdr:blipFill>
        <a:blip r:embed="rId63"/>
        <a:stretch>
          <a:fillRect/>
        </a:stretch>
      </xdr:blipFill>
      <xdr:spPr>
        <a:xfrm>
          <a:off x="0" y="0"/>
          <a:ext cx="3253170" cy="2009520"/>
        </a:xfrm>
        <a:prstGeom prst="rect">
          <a:avLst/>
        </a:prstGeom>
      </xdr:spPr>
    </xdr:pic>
    <xdr:clientData/>
  </xdr:twoCellAnchor>
  <xdr:twoCellAnchor editAs="oneCell">
    <xdr:from>
      <xdr:col>3</xdr:col>
      <xdr:colOff>0</xdr:colOff>
      <xdr:row>64</xdr:row>
      <xdr:rowOff>0</xdr:rowOff>
    </xdr:from>
    <xdr:to>
      <xdr:col>4</xdr:col>
      <xdr:colOff>186120</xdr:colOff>
      <xdr:row>64</xdr:row>
      <xdr:rowOff>2009520</xdr:rowOff>
    </xdr:to>
    <xdr:pic>
      <xdr:nvPicPr>
        <xdr:cNvPr id="65" name="Picture 64" descr="Picture"/>
        <xdr:cNvPicPr>
          <a:picLocks noChangeAspect="1"/>
        </xdr:cNvPicPr>
      </xdr:nvPicPr>
      <xdr:blipFill>
        <a:blip r:embed="rId64"/>
        <a:stretch>
          <a:fillRect/>
        </a:stretch>
      </xdr:blipFill>
      <xdr:spPr>
        <a:xfrm>
          <a:off x="0" y="0"/>
          <a:ext cx="3253170" cy="2009520"/>
        </a:xfrm>
        <a:prstGeom prst="rect">
          <a:avLst/>
        </a:prstGeom>
      </xdr:spPr>
    </xdr:pic>
    <xdr:clientData/>
  </xdr:twoCellAnchor>
  <xdr:twoCellAnchor editAs="oneCell">
    <xdr:from>
      <xdr:col>3</xdr:col>
      <xdr:colOff>0</xdr:colOff>
      <xdr:row>65</xdr:row>
      <xdr:rowOff>0</xdr:rowOff>
    </xdr:from>
    <xdr:to>
      <xdr:col>4</xdr:col>
      <xdr:colOff>186120</xdr:colOff>
      <xdr:row>65</xdr:row>
      <xdr:rowOff>2009520</xdr:rowOff>
    </xdr:to>
    <xdr:pic>
      <xdr:nvPicPr>
        <xdr:cNvPr id="66" name="Picture 65" descr="Picture"/>
        <xdr:cNvPicPr>
          <a:picLocks noChangeAspect="1"/>
        </xdr:cNvPicPr>
      </xdr:nvPicPr>
      <xdr:blipFill>
        <a:blip r:embed="rId65"/>
        <a:stretch>
          <a:fillRect/>
        </a:stretch>
      </xdr:blipFill>
      <xdr:spPr>
        <a:xfrm>
          <a:off x="0" y="0"/>
          <a:ext cx="3253170" cy="2009520"/>
        </a:xfrm>
        <a:prstGeom prst="rect">
          <a:avLst/>
        </a:prstGeom>
      </xdr:spPr>
    </xdr:pic>
    <xdr:clientData/>
  </xdr:twoCellAnchor>
  <xdr:twoCellAnchor editAs="oneCell">
    <xdr:from>
      <xdr:col>3</xdr:col>
      <xdr:colOff>0</xdr:colOff>
      <xdr:row>66</xdr:row>
      <xdr:rowOff>0</xdr:rowOff>
    </xdr:from>
    <xdr:to>
      <xdr:col>4</xdr:col>
      <xdr:colOff>186120</xdr:colOff>
      <xdr:row>66</xdr:row>
      <xdr:rowOff>2009520</xdr:rowOff>
    </xdr:to>
    <xdr:pic>
      <xdr:nvPicPr>
        <xdr:cNvPr id="67" name="Picture 66" descr="Picture"/>
        <xdr:cNvPicPr>
          <a:picLocks noChangeAspect="1"/>
        </xdr:cNvPicPr>
      </xdr:nvPicPr>
      <xdr:blipFill>
        <a:blip r:embed="rId66"/>
        <a:stretch>
          <a:fillRect/>
        </a:stretch>
      </xdr:blipFill>
      <xdr:spPr>
        <a:xfrm>
          <a:off x="0" y="0"/>
          <a:ext cx="3253170" cy="2009520"/>
        </a:xfrm>
        <a:prstGeom prst="rect">
          <a:avLst/>
        </a:prstGeom>
      </xdr:spPr>
    </xdr:pic>
    <xdr:clientData/>
  </xdr:twoCellAnchor>
  <xdr:twoCellAnchor editAs="oneCell">
    <xdr:from>
      <xdr:col>3</xdr:col>
      <xdr:colOff>0</xdr:colOff>
      <xdr:row>67</xdr:row>
      <xdr:rowOff>0</xdr:rowOff>
    </xdr:from>
    <xdr:to>
      <xdr:col>4</xdr:col>
      <xdr:colOff>186120</xdr:colOff>
      <xdr:row>68</xdr:row>
      <xdr:rowOff>28440</xdr:rowOff>
    </xdr:to>
    <xdr:pic>
      <xdr:nvPicPr>
        <xdr:cNvPr id="68" name="Picture 67" descr="Picture"/>
        <xdr:cNvPicPr>
          <a:picLocks noChangeAspect="1"/>
        </xdr:cNvPicPr>
      </xdr:nvPicPr>
      <xdr:blipFill>
        <a:blip r:embed="rId67"/>
        <a:stretch>
          <a:fillRect/>
        </a:stretch>
      </xdr:blipFill>
      <xdr:spPr>
        <a:xfrm>
          <a:off x="0" y="0"/>
          <a:ext cx="3253170" cy="2943090"/>
        </a:xfrm>
        <a:prstGeom prst="rect">
          <a:avLst/>
        </a:prstGeom>
      </xdr:spPr>
    </xdr:pic>
    <xdr:clientData/>
  </xdr:twoCellAnchor>
  <xdr:twoCellAnchor editAs="oneCell">
    <xdr:from>
      <xdr:col>3</xdr:col>
      <xdr:colOff>0</xdr:colOff>
      <xdr:row>68</xdr:row>
      <xdr:rowOff>0</xdr:rowOff>
    </xdr:from>
    <xdr:to>
      <xdr:col>4</xdr:col>
      <xdr:colOff>186120</xdr:colOff>
      <xdr:row>70</xdr:row>
      <xdr:rowOff>1647360</xdr:rowOff>
    </xdr:to>
    <xdr:pic>
      <xdr:nvPicPr>
        <xdr:cNvPr id="69" name="Picture 68" descr="Picture"/>
        <xdr:cNvPicPr>
          <a:picLocks noChangeAspect="1"/>
        </xdr:cNvPicPr>
      </xdr:nvPicPr>
      <xdr:blipFill>
        <a:blip r:embed="rId68"/>
        <a:stretch>
          <a:fillRect/>
        </a:stretch>
      </xdr:blipFill>
      <xdr:spPr>
        <a:xfrm>
          <a:off x="0" y="0"/>
          <a:ext cx="3253170" cy="7476660"/>
        </a:xfrm>
        <a:prstGeom prst="rect">
          <a:avLst/>
        </a:prstGeom>
      </xdr:spPr>
    </xdr:pic>
    <xdr:clientData/>
  </xdr:twoCellAnchor>
  <xdr:twoCellAnchor editAs="oneCell">
    <xdr:from>
      <xdr:col>3</xdr:col>
      <xdr:colOff>0</xdr:colOff>
      <xdr:row>69</xdr:row>
      <xdr:rowOff>0</xdr:rowOff>
    </xdr:from>
    <xdr:to>
      <xdr:col>4</xdr:col>
      <xdr:colOff>186120</xdr:colOff>
      <xdr:row>71</xdr:row>
      <xdr:rowOff>1590480</xdr:rowOff>
    </xdr:to>
    <xdr:pic>
      <xdr:nvPicPr>
        <xdr:cNvPr id="70" name="Picture 69" descr="Picture"/>
        <xdr:cNvPicPr>
          <a:picLocks noChangeAspect="1"/>
        </xdr:cNvPicPr>
      </xdr:nvPicPr>
      <xdr:blipFill>
        <a:blip r:embed="rId69"/>
        <a:stretch>
          <a:fillRect/>
        </a:stretch>
      </xdr:blipFill>
      <xdr:spPr>
        <a:xfrm>
          <a:off x="0" y="0"/>
          <a:ext cx="3253170" cy="7419780"/>
        </a:xfrm>
        <a:prstGeom prst="rect">
          <a:avLst/>
        </a:prstGeom>
      </xdr:spPr>
    </xdr:pic>
    <xdr:clientData/>
  </xdr:twoCellAnchor>
  <xdr:twoCellAnchor editAs="oneCell">
    <xdr:from>
      <xdr:col>3</xdr:col>
      <xdr:colOff>0</xdr:colOff>
      <xdr:row>70</xdr:row>
      <xdr:rowOff>0</xdr:rowOff>
    </xdr:from>
    <xdr:to>
      <xdr:col>4</xdr:col>
      <xdr:colOff>186120</xdr:colOff>
      <xdr:row>72</xdr:row>
      <xdr:rowOff>1638000</xdr:rowOff>
    </xdr:to>
    <xdr:pic>
      <xdr:nvPicPr>
        <xdr:cNvPr id="71" name="Picture 70" descr="Picture"/>
        <xdr:cNvPicPr>
          <a:picLocks noChangeAspect="1"/>
        </xdr:cNvPicPr>
      </xdr:nvPicPr>
      <xdr:blipFill>
        <a:blip r:embed="rId70"/>
        <a:stretch>
          <a:fillRect/>
        </a:stretch>
      </xdr:blipFill>
      <xdr:spPr>
        <a:xfrm>
          <a:off x="0" y="0"/>
          <a:ext cx="3253170" cy="7467300"/>
        </a:xfrm>
        <a:prstGeom prst="rect">
          <a:avLst/>
        </a:prstGeom>
      </xdr:spPr>
    </xdr:pic>
    <xdr:clientData/>
  </xdr:twoCellAnchor>
  <xdr:twoCellAnchor editAs="oneCell">
    <xdr:from>
      <xdr:col>3</xdr:col>
      <xdr:colOff>0</xdr:colOff>
      <xdr:row>71</xdr:row>
      <xdr:rowOff>0</xdr:rowOff>
    </xdr:from>
    <xdr:to>
      <xdr:col>4</xdr:col>
      <xdr:colOff>186120</xdr:colOff>
      <xdr:row>72</xdr:row>
      <xdr:rowOff>2714400</xdr:rowOff>
    </xdr:to>
    <xdr:pic>
      <xdr:nvPicPr>
        <xdr:cNvPr id="72" name="Picture 71" descr="Picture"/>
        <xdr:cNvPicPr>
          <a:picLocks noChangeAspect="1"/>
        </xdr:cNvPicPr>
      </xdr:nvPicPr>
      <xdr:blipFill>
        <a:blip r:embed="rId71"/>
        <a:stretch>
          <a:fillRect/>
        </a:stretch>
      </xdr:blipFill>
      <xdr:spPr>
        <a:xfrm>
          <a:off x="0" y="0"/>
          <a:ext cx="3253170" cy="5629050"/>
        </a:xfrm>
        <a:prstGeom prst="rect">
          <a:avLst/>
        </a:prstGeom>
      </xdr:spPr>
    </xdr:pic>
    <xdr:clientData/>
  </xdr:twoCellAnchor>
  <xdr:twoCellAnchor editAs="oneCell">
    <xdr:from>
      <xdr:col>3</xdr:col>
      <xdr:colOff>0</xdr:colOff>
      <xdr:row>72</xdr:row>
      <xdr:rowOff>0</xdr:rowOff>
    </xdr:from>
    <xdr:to>
      <xdr:col>4</xdr:col>
      <xdr:colOff>186120</xdr:colOff>
      <xdr:row>73</xdr:row>
      <xdr:rowOff>2714040</xdr:rowOff>
    </xdr:to>
    <xdr:pic>
      <xdr:nvPicPr>
        <xdr:cNvPr id="73" name="Picture 72" descr="Picture"/>
        <xdr:cNvPicPr>
          <a:picLocks noChangeAspect="1"/>
        </xdr:cNvPicPr>
      </xdr:nvPicPr>
      <xdr:blipFill>
        <a:blip r:embed="rId72"/>
        <a:stretch>
          <a:fillRect/>
        </a:stretch>
      </xdr:blipFill>
      <xdr:spPr>
        <a:xfrm>
          <a:off x="0" y="0"/>
          <a:ext cx="3253170" cy="5628690"/>
        </a:xfrm>
        <a:prstGeom prst="rect">
          <a:avLst/>
        </a:prstGeom>
      </xdr:spPr>
    </xdr:pic>
    <xdr:clientData/>
  </xdr:twoCellAnchor>
  <xdr:twoCellAnchor editAs="oneCell">
    <xdr:from>
      <xdr:col>3</xdr:col>
      <xdr:colOff>0</xdr:colOff>
      <xdr:row>73</xdr:row>
      <xdr:rowOff>0</xdr:rowOff>
    </xdr:from>
    <xdr:to>
      <xdr:col>4</xdr:col>
      <xdr:colOff>186120</xdr:colOff>
      <xdr:row>74</xdr:row>
      <xdr:rowOff>2714400</xdr:rowOff>
    </xdr:to>
    <xdr:pic>
      <xdr:nvPicPr>
        <xdr:cNvPr id="74" name="Picture 73" descr="Picture"/>
        <xdr:cNvPicPr>
          <a:picLocks noChangeAspect="1"/>
        </xdr:cNvPicPr>
      </xdr:nvPicPr>
      <xdr:blipFill>
        <a:blip r:embed="rId73"/>
        <a:stretch>
          <a:fillRect/>
        </a:stretch>
      </xdr:blipFill>
      <xdr:spPr>
        <a:xfrm>
          <a:off x="0" y="0"/>
          <a:ext cx="3253170" cy="5629050"/>
        </a:xfrm>
        <a:prstGeom prst="rect">
          <a:avLst/>
        </a:prstGeom>
      </xdr:spPr>
    </xdr:pic>
    <xdr:clientData/>
  </xdr:twoCellAnchor>
  <xdr:twoCellAnchor editAs="oneCell">
    <xdr:from>
      <xdr:col>3</xdr:col>
      <xdr:colOff>0</xdr:colOff>
      <xdr:row>74</xdr:row>
      <xdr:rowOff>0</xdr:rowOff>
    </xdr:from>
    <xdr:to>
      <xdr:col>4</xdr:col>
      <xdr:colOff>186120</xdr:colOff>
      <xdr:row>75</xdr:row>
      <xdr:rowOff>228240</xdr:rowOff>
    </xdr:to>
    <xdr:pic>
      <xdr:nvPicPr>
        <xdr:cNvPr id="75" name="Picture 74" descr="Picture"/>
        <xdr:cNvPicPr>
          <a:picLocks noChangeAspect="1"/>
        </xdr:cNvPicPr>
      </xdr:nvPicPr>
      <xdr:blipFill>
        <a:blip r:embed="rId74"/>
        <a:stretch>
          <a:fillRect/>
        </a:stretch>
      </xdr:blipFill>
      <xdr:spPr>
        <a:xfrm>
          <a:off x="0" y="0"/>
          <a:ext cx="3253170" cy="3142890"/>
        </a:xfrm>
        <a:prstGeom prst="rect">
          <a:avLst/>
        </a:prstGeom>
      </xdr:spPr>
    </xdr:pic>
    <xdr:clientData/>
  </xdr:twoCellAnchor>
  <xdr:twoCellAnchor editAs="oneCell">
    <xdr:from>
      <xdr:col>3</xdr:col>
      <xdr:colOff>0</xdr:colOff>
      <xdr:row>75</xdr:row>
      <xdr:rowOff>0</xdr:rowOff>
    </xdr:from>
    <xdr:to>
      <xdr:col>4</xdr:col>
      <xdr:colOff>186120</xdr:colOff>
      <xdr:row>75</xdr:row>
      <xdr:rowOff>2009520</xdr:rowOff>
    </xdr:to>
    <xdr:pic>
      <xdr:nvPicPr>
        <xdr:cNvPr id="76" name="Picture 75" descr="Picture"/>
        <xdr:cNvPicPr>
          <a:picLocks noChangeAspect="1"/>
        </xdr:cNvPicPr>
      </xdr:nvPicPr>
      <xdr:blipFill>
        <a:blip r:embed="rId75"/>
        <a:stretch>
          <a:fillRect/>
        </a:stretch>
      </xdr:blipFill>
      <xdr:spPr>
        <a:xfrm>
          <a:off x="0" y="0"/>
          <a:ext cx="3253170" cy="2009520"/>
        </a:xfrm>
        <a:prstGeom prst="rect">
          <a:avLst/>
        </a:prstGeom>
      </xdr:spPr>
    </xdr:pic>
    <xdr:clientData/>
  </xdr:twoCellAnchor>
  <xdr:twoCellAnchor editAs="oneCell">
    <xdr:from>
      <xdr:col>3</xdr:col>
      <xdr:colOff>0</xdr:colOff>
      <xdr:row>76</xdr:row>
      <xdr:rowOff>0</xdr:rowOff>
    </xdr:from>
    <xdr:to>
      <xdr:col>4</xdr:col>
      <xdr:colOff>186120</xdr:colOff>
      <xdr:row>76</xdr:row>
      <xdr:rowOff>2009520</xdr:rowOff>
    </xdr:to>
    <xdr:pic>
      <xdr:nvPicPr>
        <xdr:cNvPr id="77" name="Picture 76" descr="Picture"/>
        <xdr:cNvPicPr>
          <a:picLocks noChangeAspect="1"/>
        </xdr:cNvPicPr>
      </xdr:nvPicPr>
      <xdr:blipFill>
        <a:blip r:embed="rId76"/>
        <a:stretch>
          <a:fillRect/>
        </a:stretch>
      </xdr:blipFill>
      <xdr:spPr>
        <a:xfrm>
          <a:off x="0" y="0"/>
          <a:ext cx="3253170" cy="2009520"/>
        </a:xfrm>
        <a:prstGeom prst="rect">
          <a:avLst/>
        </a:prstGeom>
      </xdr:spPr>
    </xdr:pic>
    <xdr:clientData/>
  </xdr:twoCellAnchor>
  <xdr:twoCellAnchor editAs="oneCell">
    <xdr:from>
      <xdr:col>3</xdr:col>
      <xdr:colOff>0</xdr:colOff>
      <xdr:row>77</xdr:row>
      <xdr:rowOff>0</xdr:rowOff>
    </xdr:from>
    <xdr:to>
      <xdr:col>4</xdr:col>
      <xdr:colOff>186120</xdr:colOff>
      <xdr:row>77</xdr:row>
      <xdr:rowOff>2238120</xdr:rowOff>
    </xdr:to>
    <xdr:pic>
      <xdr:nvPicPr>
        <xdr:cNvPr id="78" name="Picture 77" descr="Picture"/>
        <xdr:cNvPicPr>
          <a:picLocks noChangeAspect="1"/>
        </xdr:cNvPicPr>
      </xdr:nvPicPr>
      <xdr:blipFill>
        <a:blip r:embed="rId77"/>
        <a:stretch>
          <a:fillRect/>
        </a:stretch>
      </xdr:blipFill>
      <xdr:spPr>
        <a:xfrm>
          <a:off x="0" y="0"/>
          <a:ext cx="3253170" cy="2238120"/>
        </a:xfrm>
        <a:prstGeom prst="rect">
          <a:avLst/>
        </a:prstGeom>
      </xdr:spPr>
    </xdr:pic>
    <xdr:clientData/>
  </xdr:twoCellAnchor>
  <xdr:twoCellAnchor editAs="oneCell">
    <xdr:from>
      <xdr:col>3</xdr:col>
      <xdr:colOff>0</xdr:colOff>
      <xdr:row>78</xdr:row>
      <xdr:rowOff>0</xdr:rowOff>
    </xdr:from>
    <xdr:to>
      <xdr:col>4</xdr:col>
      <xdr:colOff>186120</xdr:colOff>
      <xdr:row>78</xdr:row>
      <xdr:rowOff>2114280</xdr:rowOff>
    </xdr:to>
    <xdr:pic>
      <xdr:nvPicPr>
        <xdr:cNvPr id="79" name="Picture 78" descr="Picture"/>
        <xdr:cNvPicPr>
          <a:picLocks noChangeAspect="1"/>
        </xdr:cNvPicPr>
      </xdr:nvPicPr>
      <xdr:blipFill>
        <a:blip r:embed="rId78"/>
        <a:stretch>
          <a:fillRect/>
        </a:stretch>
      </xdr:blipFill>
      <xdr:spPr>
        <a:xfrm>
          <a:off x="0" y="0"/>
          <a:ext cx="3253170" cy="2114280"/>
        </a:xfrm>
        <a:prstGeom prst="rect">
          <a:avLst/>
        </a:prstGeom>
      </xdr:spPr>
    </xdr:pic>
    <xdr:clientData/>
  </xdr:twoCellAnchor>
  <xdr:twoCellAnchor editAs="oneCell">
    <xdr:from>
      <xdr:col>3</xdr:col>
      <xdr:colOff>0</xdr:colOff>
      <xdr:row>79</xdr:row>
      <xdr:rowOff>0</xdr:rowOff>
    </xdr:from>
    <xdr:to>
      <xdr:col>4</xdr:col>
      <xdr:colOff>186120</xdr:colOff>
      <xdr:row>79</xdr:row>
      <xdr:rowOff>2009520</xdr:rowOff>
    </xdr:to>
    <xdr:pic>
      <xdr:nvPicPr>
        <xdr:cNvPr id="80" name="Picture 79" descr="Picture"/>
        <xdr:cNvPicPr>
          <a:picLocks noChangeAspect="1"/>
        </xdr:cNvPicPr>
      </xdr:nvPicPr>
      <xdr:blipFill>
        <a:blip r:embed="rId79"/>
        <a:stretch>
          <a:fillRect/>
        </a:stretch>
      </xdr:blipFill>
      <xdr:spPr>
        <a:xfrm>
          <a:off x="0" y="0"/>
          <a:ext cx="3253170" cy="2009520"/>
        </a:xfrm>
        <a:prstGeom prst="rect">
          <a:avLst/>
        </a:prstGeom>
      </xdr:spPr>
    </xdr:pic>
    <xdr:clientData/>
  </xdr:twoCellAnchor>
  <xdr:twoCellAnchor editAs="oneCell">
    <xdr:from>
      <xdr:col>3</xdr:col>
      <xdr:colOff>0</xdr:colOff>
      <xdr:row>80</xdr:row>
      <xdr:rowOff>0</xdr:rowOff>
    </xdr:from>
    <xdr:to>
      <xdr:col>4</xdr:col>
      <xdr:colOff>186120</xdr:colOff>
      <xdr:row>80</xdr:row>
      <xdr:rowOff>2009520</xdr:rowOff>
    </xdr:to>
    <xdr:pic>
      <xdr:nvPicPr>
        <xdr:cNvPr id="81" name="Picture 80" descr="Picture"/>
        <xdr:cNvPicPr>
          <a:picLocks noChangeAspect="1"/>
        </xdr:cNvPicPr>
      </xdr:nvPicPr>
      <xdr:blipFill>
        <a:blip r:embed="rId80"/>
        <a:stretch>
          <a:fillRect/>
        </a:stretch>
      </xdr:blipFill>
      <xdr:spPr>
        <a:xfrm>
          <a:off x="0" y="0"/>
          <a:ext cx="3253170" cy="2009520"/>
        </a:xfrm>
        <a:prstGeom prst="rect">
          <a:avLst/>
        </a:prstGeom>
      </xdr:spPr>
    </xdr:pic>
    <xdr:clientData/>
  </xdr:twoCellAnchor>
  <xdr:twoCellAnchor editAs="oneCell">
    <xdr:from>
      <xdr:col>3</xdr:col>
      <xdr:colOff>0</xdr:colOff>
      <xdr:row>81</xdr:row>
      <xdr:rowOff>0</xdr:rowOff>
    </xdr:from>
    <xdr:to>
      <xdr:col>4</xdr:col>
      <xdr:colOff>186120</xdr:colOff>
      <xdr:row>81</xdr:row>
      <xdr:rowOff>2009520</xdr:rowOff>
    </xdr:to>
    <xdr:pic>
      <xdr:nvPicPr>
        <xdr:cNvPr id="82" name="Picture 81" descr="Picture"/>
        <xdr:cNvPicPr>
          <a:picLocks noChangeAspect="1"/>
        </xdr:cNvPicPr>
      </xdr:nvPicPr>
      <xdr:blipFill>
        <a:blip r:embed="rId81"/>
        <a:stretch>
          <a:fillRect/>
        </a:stretch>
      </xdr:blipFill>
      <xdr:spPr>
        <a:xfrm>
          <a:off x="0" y="0"/>
          <a:ext cx="3253170" cy="2009520"/>
        </a:xfrm>
        <a:prstGeom prst="rect">
          <a:avLst/>
        </a:prstGeom>
      </xdr:spPr>
    </xdr:pic>
    <xdr:clientData/>
  </xdr:twoCellAnchor>
  <xdr:twoCellAnchor editAs="oneCell">
    <xdr:from>
      <xdr:col>3</xdr:col>
      <xdr:colOff>0</xdr:colOff>
      <xdr:row>82</xdr:row>
      <xdr:rowOff>0</xdr:rowOff>
    </xdr:from>
    <xdr:to>
      <xdr:col>4</xdr:col>
      <xdr:colOff>186120</xdr:colOff>
      <xdr:row>82</xdr:row>
      <xdr:rowOff>2009520</xdr:rowOff>
    </xdr:to>
    <xdr:pic>
      <xdr:nvPicPr>
        <xdr:cNvPr id="83" name="Picture 82" descr="Picture"/>
        <xdr:cNvPicPr>
          <a:picLocks noChangeAspect="1"/>
        </xdr:cNvPicPr>
      </xdr:nvPicPr>
      <xdr:blipFill>
        <a:blip r:embed="rId82"/>
        <a:stretch>
          <a:fillRect/>
        </a:stretch>
      </xdr:blipFill>
      <xdr:spPr>
        <a:xfrm>
          <a:off x="0" y="0"/>
          <a:ext cx="3253170" cy="2009520"/>
        </a:xfrm>
        <a:prstGeom prst="rect">
          <a:avLst/>
        </a:prstGeom>
      </xdr:spPr>
    </xdr:pic>
    <xdr:clientData/>
  </xdr:twoCellAnchor>
  <xdr:twoCellAnchor editAs="oneCell">
    <xdr:from>
      <xdr:col>3</xdr:col>
      <xdr:colOff>0</xdr:colOff>
      <xdr:row>83</xdr:row>
      <xdr:rowOff>0</xdr:rowOff>
    </xdr:from>
    <xdr:to>
      <xdr:col>4</xdr:col>
      <xdr:colOff>186120</xdr:colOff>
      <xdr:row>83</xdr:row>
      <xdr:rowOff>2009520</xdr:rowOff>
    </xdr:to>
    <xdr:pic>
      <xdr:nvPicPr>
        <xdr:cNvPr id="84" name="Picture 83" descr="Picture"/>
        <xdr:cNvPicPr>
          <a:picLocks noChangeAspect="1"/>
        </xdr:cNvPicPr>
      </xdr:nvPicPr>
      <xdr:blipFill>
        <a:blip r:embed="rId83"/>
        <a:stretch>
          <a:fillRect/>
        </a:stretch>
      </xdr:blipFill>
      <xdr:spPr>
        <a:xfrm>
          <a:off x="0" y="0"/>
          <a:ext cx="3253170" cy="2009520"/>
        </a:xfrm>
        <a:prstGeom prst="rect">
          <a:avLst/>
        </a:prstGeom>
      </xdr:spPr>
    </xdr:pic>
    <xdr:clientData/>
  </xdr:twoCellAnchor>
  <xdr:twoCellAnchor editAs="oneCell">
    <xdr:from>
      <xdr:col>3</xdr:col>
      <xdr:colOff>0</xdr:colOff>
      <xdr:row>84</xdr:row>
      <xdr:rowOff>0</xdr:rowOff>
    </xdr:from>
    <xdr:to>
      <xdr:col>4</xdr:col>
      <xdr:colOff>186120</xdr:colOff>
      <xdr:row>84</xdr:row>
      <xdr:rowOff>2009520</xdr:rowOff>
    </xdr:to>
    <xdr:pic>
      <xdr:nvPicPr>
        <xdr:cNvPr id="85" name="Picture 84" descr="Picture"/>
        <xdr:cNvPicPr>
          <a:picLocks noChangeAspect="1"/>
        </xdr:cNvPicPr>
      </xdr:nvPicPr>
      <xdr:blipFill>
        <a:blip r:embed="rId84"/>
        <a:stretch>
          <a:fillRect/>
        </a:stretch>
      </xdr:blipFill>
      <xdr:spPr>
        <a:xfrm>
          <a:off x="0" y="0"/>
          <a:ext cx="3253170" cy="2009520"/>
        </a:xfrm>
        <a:prstGeom prst="rect">
          <a:avLst/>
        </a:prstGeom>
      </xdr:spPr>
    </xdr:pic>
    <xdr:clientData/>
  </xdr:twoCellAnchor>
  <xdr:twoCellAnchor editAs="oneCell">
    <xdr:from>
      <xdr:col>3</xdr:col>
      <xdr:colOff>0</xdr:colOff>
      <xdr:row>85</xdr:row>
      <xdr:rowOff>0</xdr:rowOff>
    </xdr:from>
    <xdr:to>
      <xdr:col>4</xdr:col>
      <xdr:colOff>186120</xdr:colOff>
      <xdr:row>85</xdr:row>
      <xdr:rowOff>2009520</xdr:rowOff>
    </xdr:to>
    <xdr:pic>
      <xdr:nvPicPr>
        <xdr:cNvPr id="86" name="Picture 85" descr="Picture"/>
        <xdr:cNvPicPr>
          <a:picLocks noChangeAspect="1"/>
        </xdr:cNvPicPr>
      </xdr:nvPicPr>
      <xdr:blipFill>
        <a:blip r:embed="rId85"/>
        <a:stretch>
          <a:fillRect/>
        </a:stretch>
      </xdr:blipFill>
      <xdr:spPr>
        <a:xfrm>
          <a:off x="0" y="0"/>
          <a:ext cx="3253170" cy="2009520"/>
        </a:xfrm>
        <a:prstGeom prst="rect">
          <a:avLst/>
        </a:prstGeom>
      </xdr:spPr>
    </xdr:pic>
    <xdr:clientData/>
  </xdr:twoCellAnchor>
  <xdr:twoCellAnchor editAs="oneCell">
    <xdr:from>
      <xdr:col>3</xdr:col>
      <xdr:colOff>0</xdr:colOff>
      <xdr:row>86</xdr:row>
      <xdr:rowOff>0</xdr:rowOff>
    </xdr:from>
    <xdr:to>
      <xdr:col>4</xdr:col>
      <xdr:colOff>186120</xdr:colOff>
      <xdr:row>86</xdr:row>
      <xdr:rowOff>2009520</xdr:rowOff>
    </xdr:to>
    <xdr:pic>
      <xdr:nvPicPr>
        <xdr:cNvPr id="87" name="Picture 86" descr="Picture"/>
        <xdr:cNvPicPr>
          <a:picLocks noChangeAspect="1"/>
        </xdr:cNvPicPr>
      </xdr:nvPicPr>
      <xdr:blipFill>
        <a:blip r:embed="rId86"/>
        <a:stretch>
          <a:fillRect/>
        </a:stretch>
      </xdr:blipFill>
      <xdr:spPr>
        <a:xfrm>
          <a:off x="0" y="0"/>
          <a:ext cx="3253170" cy="2009520"/>
        </a:xfrm>
        <a:prstGeom prst="rect">
          <a:avLst/>
        </a:prstGeom>
      </xdr:spPr>
    </xdr:pic>
    <xdr:clientData/>
  </xdr:twoCellAnchor>
  <xdr:twoCellAnchor editAs="oneCell">
    <xdr:from>
      <xdr:col>3</xdr:col>
      <xdr:colOff>0</xdr:colOff>
      <xdr:row>87</xdr:row>
      <xdr:rowOff>0</xdr:rowOff>
    </xdr:from>
    <xdr:to>
      <xdr:col>4</xdr:col>
      <xdr:colOff>186120</xdr:colOff>
      <xdr:row>87</xdr:row>
      <xdr:rowOff>2009520</xdr:rowOff>
    </xdr:to>
    <xdr:pic>
      <xdr:nvPicPr>
        <xdr:cNvPr id="88" name="Picture 87" descr="Picture"/>
        <xdr:cNvPicPr>
          <a:picLocks noChangeAspect="1"/>
        </xdr:cNvPicPr>
      </xdr:nvPicPr>
      <xdr:blipFill>
        <a:blip r:embed="rId87"/>
        <a:stretch>
          <a:fillRect/>
        </a:stretch>
      </xdr:blipFill>
      <xdr:spPr>
        <a:xfrm>
          <a:off x="0" y="0"/>
          <a:ext cx="3253170" cy="2009520"/>
        </a:xfrm>
        <a:prstGeom prst="rect">
          <a:avLst/>
        </a:prstGeom>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Cambria"/>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66"/>
  <sheetViews>
    <sheetView showGridLines="0" zoomScale="120" zoomScaleNormal="120" workbookViewId="0">
      <pane ySplit="1" topLeftCell="A10" activePane="bottomLeft" state="frozen"/>
      <selection pane="bottomLeft" activeCell="D7" sqref="D7"/>
    </sheetView>
  </sheetViews>
  <sheetFormatPr defaultColWidth="8.7109375" defaultRowHeight="15"/>
  <cols>
    <col min="1" max="2" width="14.00390625" customWidth="1"/>
    <col min="3" max="3" width="18.00390625" customWidth="1"/>
    <col min="4" max="4" width="132.57421875" style="22" customWidth="1"/>
    <col min="5" max="5" width="36.00390625" customWidth="1"/>
    <col min="6" max="6" width="14.00390625" customWidth="1"/>
    <col min="16382" max="16384" width="11.57421875" customWidth="1"/>
  </cols>
  <sheetData>
    <row r="1" ht="30" customHeight="1">
      <c r="A1" s="1" t="s">
        <v>0</v>
      </c>
      <c r="B1" s="1" t="s">
        <v>1</v>
      </c>
      <c r="C1" s="1" t="s">
        <v>2</v>
      </c>
      <c r="D1" s="1" t="s">
        <v>3</v>
      </c>
      <c r="E1" s="1" t="s">
        <v>4</v>
      </c>
      <c r="F1" s="1" t="s">
        <v>5</v>
      </c>
    </row>
    <row r="2" ht="30" customHeight="1">
      <c r="A2" s="2" t="s">
        <v>6</v>
      </c>
      <c r="B2" s="3" t="s">
        <v>7</v>
      </c>
      <c r="C2" s="4" t="s">
        <v>8</v>
      </c>
      <c r="D2" s="5" t="s">
        <v>9</v>
      </c>
      <c r="E2" s="5" t="s">
        <v>10</v>
      </c>
      <c r="F2" s="6">
        <v>46321</v>
      </c>
    </row>
    <row r="3" ht="30" customHeight="1">
      <c r="A3" s="2" t="s">
        <v>11</v>
      </c>
      <c r="B3" s="3" t="s">
        <v>7</v>
      </c>
      <c r="C3" s="4" t="s">
        <v>8</v>
      </c>
      <c r="D3" s="5" t="s">
        <v>12</v>
      </c>
      <c r="E3" s="5" t="s">
        <v>13</v>
      </c>
      <c r="F3" s="6">
        <v>46321</v>
      </c>
    </row>
    <row r="4" ht="30" customHeight="1">
      <c r="A4" s="2" t="s">
        <v>14</v>
      </c>
      <c r="B4" s="3" t="s">
        <v>7</v>
      </c>
      <c r="C4" s="4" t="s">
        <v>8</v>
      </c>
      <c r="D4" s="5" t="s">
        <v>15</v>
      </c>
      <c r="E4" s="5" t="s">
        <v>16</v>
      </c>
      <c r="F4" s="6">
        <v>46321</v>
      </c>
    </row>
    <row r="5" ht="30" customHeight="1">
      <c r="A5" s="2" t="s">
        <v>17</v>
      </c>
      <c r="B5" s="3" t="s">
        <v>7</v>
      </c>
      <c r="C5" s="4" t="s">
        <v>8</v>
      </c>
      <c r="D5" s="5" t="s">
        <v>18</v>
      </c>
      <c r="E5" s="5" t="s">
        <v>19</v>
      </c>
      <c r="F5" s="6">
        <v>46321</v>
      </c>
    </row>
    <row r="6" ht="30" customHeight="1">
      <c r="A6" s="2" t="s">
        <v>20</v>
      </c>
      <c r="B6" s="3" t="s">
        <v>7</v>
      </c>
      <c r="C6" s="4" t="s">
        <v>8</v>
      </c>
      <c r="D6" s="5" t="s">
        <v>21</v>
      </c>
      <c r="E6" s="5" t="s">
        <v>22</v>
      </c>
      <c r="F6" s="6">
        <v>46321</v>
      </c>
    </row>
    <row r="7" ht="30" customHeight="1">
      <c r="A7" s="2" t="s">
        <v>23</v>
      </c>
      <c r="B7" s="3" t="s">
        <v>7</v>
      </c>
      <c r="C7" s="4" t="s">
        <v>8</v>
      </c>
      <c r="D7" s="5" t="s">
        <v>24</v>
      </c>
      <c r="E7" s="5" t="s">
        <v>25</v>
      </c>
      <c r="F7" s="6">
        <v>46321</v>
      </c>
    </row>
    <row r="8" ht="30" customHeight="1">
      <c r="A8" s="2" t="s">
        <v>26</v>
      </c>
      <c r="B8" s="3" t="s">
        <v>7</v>
      </c>
      <c r="C8" s="4" t="s">
        <v>8</v>
      </c>
      <c r="D8" s="5" t="s">
        <v>27</v>
      </c>
      <c r="E8" s="5" t="s">
        <v>28</v>
      </c>
      <c r="F8" s="6">
        <v>46321</v>
      </c>
    </row>
    <row r="9" ht="30" customHeight="1">
      <c r="A9" s="2" t="s">
        <v>29</v>
      </c>
      <c r="B9" s="3" t="s">
        <v>7</v>
      </c>
      <c r="C9" s="4" t="s">
        <v>8</v>
      </c>
      <c r="D9" s="5" t="s">
        <v>30</v>
      </c>
      <c r="E9" s="5" t="s">
        <v>31</v>
      </c>
      <c r="F9" s="6">
        <v>46321</v>
      </c>
    </row>
    <row r="10" ht="30" customHeight="1">
      <c r="A10" s="2" t="s">
        <v>32</v>
      </c>
      <c r="B10" s="3" t="s">
        <v>7</v>
      </c>
      <c r="C10" s="4" t="s">
        <v>8</v>
      </c>
      <c r="D10" s="5" t="s">
        <v>33</v>
      </c>
      <c r="E10" s="5" t="s">
        <v>34</v>
      </c>
      <c r="F10" s="6">
        <v>46321</v>
      </c>
    </row>
    <row r="11" ht="30" customHeight="1">
      <c r="A11" s="2" t="s">
        <v>35</v>
      </c>
      <c r="B11" s="3" t="s">
        <v>7</v>
      </c>
      <c r="C11" s="4" t="s">
        <v>8</v>
      </c>
      <c r="D11" s="5" t="s">
        <v>36</v>
      </c>
      <c r="E11" s="5" t="s">
        <v>37</v>
      </c>
      <c r="F11" s="6">
        <v>46321</v>
      </c>
    </row>
    <row r="12" ht="30" customHeight="1">
      <c r="A12" s="2" t="s">
        <v>38</v>
      </c>
      <c r="B12" s="3" t="s">
        <v>7</v>
      </c>
      <c r="C12" s="4" t="s">
        <v>8</v>
      </c>
      <c r="D12" s="5" t="s">
        <v>39</v>
      </c>
      <c r="E12" s="5" t="s">
        <v>40</v>
      </c>
      <c r="F12" s="6">
        <v>46321</v>
      </c>
    </row>
    <row r="13" ht="30" customHeight="1">
      <c r="A13" s="2" t="s">
        <v>41</v>
      </c>
      <c r="B13" s="3" t="s">
        <v>7</v>
      </c>
      <c r="C13" s="4" t="s">
        <v>8</v>
      </c>
      <c r="D13" s="5" t="s">
        <v>42</v>
      </c>
      <c r="E13" s="5" t="s">
        <v>43</v>
      </c>
      <c r="F13" s="6">
        <v>46321</v>
      </c>
    </row>
    <row r="14" ht="30" customHeight="1">
      <c r="A14" s="2" t="s">
        <v>44</v>
      </c>
      <c r="B14" s="3" t="s">
        <v>7</v>
      </c>
      <c r="C14" s="4" t="s">
        <v>8</v>
      </c>
      <c r="D14" s="5" t="s">
        <v>45</v>
      </c>
      <c r="E14" s="5" t="s">
        <v>46</v>
      </c>
      <c r="F14" s="6">
        <v>46321</v>
      </c>
    </row>
    <row r="15" ht="30" customHeight="1">
      <c r="A15" s="2" t="s">
        <v>47</v>
      </c>
      <c r="B15" s="3" t="s">
        <v>7</v>
      </c>
      <c r="C15" s="4" t="s">
        <v>8</v>
      </c>
      <c r="D15" s="5" t="s">
        <v>48</v>
      </c>
      <c r="E15" s="5" t="s">
        <v>49</v>
      </c>
      <c r="F15" s="6">
        <v>46321</v>
      </c>
    </row>
    <row r="16" ht="30" customHeight="1">
      <c r="A16" s="2" t="s">
        <v>50</v>
      </c>
      <c r="B16" s="3" t="s">
        <v>7</v>
      </c>
      <c r="C16" s="4" t="s">
        <v>8</v>
      </c>
      <c r="D16" s="5" t="s">
        <v>51</v>
      </c>
      <c r="E16" s="5" t="s">
        <v>52</v>
      </c>
      <c r="F16" s="6">
        <v>46321</v>
      </c>
    </row>
    <row r="17" ht="30" customHeight="1">
      <c r="A17" s="2" t="s">
        <v>53</v>
      </c>
      <c r="B17" s="3" t="s">
        <v>7</v>
      </c>
      <c r="C17" s="4" t="s">
        <v>8</v>
      </c>
      <c r="D17" s="5" t="s">
        <v>54</v>
      </c>
      <c r="E17" s="5" t="s">
        <v>55</v>
      </c>
      <c r="F17" s="6">
        <v>46321</v>
      </c>
    </row>
    <row r="18" ht="30" customHeight="1">
      <c r="A18" s="2" t="s">
        <v>56</v>
      </c>
      <c r="B18" s="3" t="s">
        <v>7</v>
      </c>
      <c r="C18" s="4" t="s">
        <v>8</v>
      </c>
      <c r="D18" s="5" t="s">
        <v>57</v>
      </c>
      <c r="E18" s="5" t="s">
        <v>58</v>
      </c>
      <c r="F18" s="6">
        <v>46321</v>
      </c>
    </row>
    <row r="19" ht="30" customHeight="1">
      <c r="A19" s="2" t="s">
        <v>59</v>
      </c>
      <c r="B19" s="3" t="s">
        <v>7</v>
      </c>
      <c r="C19" s="4" t="s">
        <v>8</v>
      </c>
      <c r="D19" s="5" t="s">
        <v>60</v>
      </c>
      <c r="E19" s="5" t="s">
        <v>61</v>
      </c>
      <c r="F19" s="6">
        <v>46321</v>
      </c>
    </row>
    <row r="20" ht="30" customHeight="1">
      <c r="A20" s="2" t="s">
        <v>62</v>
      </c>
      <c r="B20" s="3" t="s">
        <v>7</v>
      </c>
      <c r="C20" s="4" t="s">
        <v>8</v>
      </c>
      <c r="D20" s="5" t="s">
        <v>63</v>
      </c>
      <c r="E20" s="5" t="s">
        <v>64</v>
      </c>
      <c r="F20" s="6">
        <v>46321</v>
      </c>
    </row>
    <row r="21" ht="30" customHeight="1">
      <c r="A21" s="2" t="s">
        <v>65</v>
      </c>
      <c r="B21" s="3" t="s">
        <v>7</v>
      </c>
      <c r="C21" s="4" t="s">
        <v>8</v>
      </c>
      <c r="D21" s="5" t="s">
        <v>66</v>
      </c>
      <c r="E21" s="5" t="s">
        <v>67</v>
      </c>
      <c r="F21" s="6">
        <v>46321</v>
      </c>
    </row>
    <row r="22" ht="30" customHeight="1">
      <c r="A22" s="2" t="s">
        <v>68</v>
      </c>
      <c r="B22" s="3" t="s">
        <v>7</v>
      </c>
      <c r="C22" s="4" t="s">
        <v>8</v>
      </c>
      <c r="D22" s="5" t="s">
        <v>69</v>
      </c>
      <c r="E22" s="5" t="s">
        <v>70</v>
      </c>
      <c r="F22" s="6">
        <v>46321</v>
      </c>
    </row>
    <row r="23" ht="30" customHeight="1">
      <c r="A23" s="2" t="s">
        <v>71</v>
      </c>
      <c r="B23" s="3" t="s">
        <v>7</v>
      </c>
      <c r="C23" s="4" t="s">
        <v>8</v>
      </c>
      <c r="D23" s="5" t="s">
        <v>72</v>
      </c>
      <c r="E23" s="5" t="s">
        <v>73</v>
      </c>
      <c r="F23" s="6">
        <v>46321</v>
      </c>
    </row>
    <row r="24" ht="30" customHeight="1">
      <c r="A24" s="2" t="s">
        <v>74</v>
      </c>
      <c r="B24" s="3" t="s">
        <v>7</v>
      </c>
      <c r="C24" s="4" t="s">
        <v>8</v>
      </c>
      <c r="D24" s="5" t="s">
        <v>75</v>
      </c>
      <c r="E24" s="5" t="s">
        <v>76</v>
      </c>
      <c r="F24" s="6">
        <v>46321</v>
      </c>
    </row>
    <row r="25" ht="30" customHeight="1">
      <c r="A25" s="2" t="s">
        <v>77</v>
      </c>
      <c r="B25" s="3" t="s">
        <v>7</v>
      </c>
      <c r="C25" s="4" t="s">
        <v>8</v>
      </c>
      <c r="D25" s="5" t="s">
        <v>78</v>
      </c>
      <c r="E25" s="5" t="s">
        <v>79</v>
      </c>
      <c r="F25" s="6">
        <v>46321</v>
      </c>
    </row>
    <row r="26" ht="30" customHeight="1">
      <c r="A26" s="2" t="s">
        <v>80</v>
      </c>
      <c r="B26" s="3" t="s">
        <v>7</v>
      </c>
      <c r="C26" s="4" t="s">
        <v>8</v>
      </c>
      <c r="D26" s="5" t="s">
        <v>81</v>
      </c>
      <c r="E26" s="5" t="s">
        <v>82</v>
      </c>
      <c r="F26" s="6">
        <v>46321</v>
      </c>
    </row>
    <row r="27" ht="30" customHeight="1">
      <c r="A27" s="2" t="s">
        <v>83</v>
      </c>
      <c r="B27" s="3" t="s">
        <v>7</v>
      </c>
      <c r="C27" s="4" t="s">
        <v>8</v>
      </c>
      <c r="D27" s="5" t="s">
        <v>84</v>
      </c>
      <c r="E27" s="5" t="s">
        <v>85</v>
      </c>
      <c r="F27" s="6">
        <v>46321</v>
      </c>
    </row>
    <row r="28" ht="30" customHeight="1">
      <c r="A28" s="2" t="s">
        <v>86</v>
      </c>
      <c r="B28" s="3" t="s">
        <v>7</v>
      </c>
      <c r="C28" s="4" t="s">
        <v>8</v>
      </c>
      <c r="D28" s="5" t="s">
        <v>87</v>
      </c>
      <c r="E28" s="5" t="s">
        <v>88</v>
      </c>
      <c r="F28" s="6">
        <v>46321</v>
      </c>
    </row>
    <row r="29" ht="30" customHeight="1">
      <c r="A29" s="2" t="s">
        <v>89</v>
      </c>
      <c r="B29" s="3" t="s">
        <v>7</v>
      </c>
      <c r="C29" s="4" t="s">
        <v>8</v>
      </c>
      <c r="D29" s="5" t="s">
        <v>90</v>
      </c>
      <c r="E29" s="5" t="s">
        <v>91</v>
      </c>
      <c r="F29" s="6">
        <v>46321</v>
      </c>
    </row>
    <row r="30" ht="30" customHeight="1">
      <c r="A30" s="2" t="s">
        <v>92</v>
      </c>
      <c r="B30" s="3" t="s">
        <v>7</v>
      </c>
      <c r="C30" s="4" t="s">
        <v>8</v>
      </c>
      <c r="D30" s="5" t="s">
        <v>93</v>
      </c>
      <c r="E30" s="5" t="s">
        <v>94</v>
      </c>
      <c r="F30" s="6">
        <v>46321</v>
      </c>
    </row>
    <row r="31" ht="30" customHeight="1">
      <c r="A31" s="2" t="s">
        <v>95</v>
      </c>
      <c r="B31" s="3" t="s">
        <v>7</v>
      </c>
      <c r="C31" s="4" t="s">
        <v>8</v>
      </c>
      <c r="D31" s="5" t="s">
        <v>96</v>
      </c>
      <c r="E31" s="5" t="s">
        <v>97</v>
      </c>
      <c r="F31" s="6">
        <v>46321</v>
      </c>
    </row>
    <row r="32" ht="30" customHeight="1">
      <c r="A32" s="2" t="s">
        <v>98</v>
      </c>
      <c r="B32" s="3" t="s">
        <v>7</v>
      </c>
      <c r="C32" s="4" t="s">
        <v>8</v>
      </c>
      <c r="D32" s="5" t="s">
        <v>99</v>
      </c>
      <c r="E32" s="5" t="s">
        <v>100</v>
      </c>
      <c r="F32" s="6">
        <v>46321</v>
      </c>
    </row>
    <row r="33" ht="30" customHeight="1">
      <c r="A33" s="2" t="s">
        <v>101</v>
      </c>
      <c r="B33" s="3" t="s">
        <v>7</v>
      </c>
      <c r="C33" s="4" t="s">
        <v>8</v>
      </c>
      <c r="D33" s="5" t="s">
        <v>102</v>
      </c>
      <c r="E33" s="5" t="s">
        <v>103</v>
      </c>
      <c r="F33" s="6">
        <v>46321</v>
      </c>
    </row>
    <row r="34" ht="30" customHeight="1">
      <c r="A34" s="2" t="s">
        <v>104</v>
      </c>
      <c r="B34" s="3" t="s">
        <v>7</v>
      </c>
      <c r="C34" s="4" t="s">
        <v>8</v>
      </c>
      <c r="D34" s="5" t="s">
        <v>105</v>
      </c>
      <c r="E34" s="5" t="s">
        <v>106</v>
      </c>
      <c r="F34" s="6">
        <v>46321</v>
      </c>
    </row>
    <row r="35" ht="30" customHeight="1">
      <c r="A35" s="2" t="s">
        <v>107</v>
      </c>
      <c r="B35" s="3" t="s">
        <v>7</v>
      </c>
      <c r="C35" s="4" t="s">
        <v>8</v>
      </c>
      <c r="D35" s="5" t="s">
        <v>108</v>
      </c>
      <c r="E35" s="5" t="s">
        <v>109</v>
      </c>
      <c r="F35" s="6">
        <v>46321</v>
      </c>
    </row>
    <row r="36" ht="30" customHeight="1">
      <c r="A36" s="2" t="s">
        <v>110</v>
      </c>
      <c r="B36" s="3" t="s">
        <v>7</v>
      </c>
      <c r="C36" s="4" t="s">
        <v>8</v>
      </c>
      <c r="D36" s="5" t="s">
        <v>111</v>
      </c>
      <c r="E36" s="5" t="s">
        <v>112</v>
      </c>
      <c r="F36" s="6">
        <v>46321</v>
      </c>
    </row>
    <row r="37" ht="30" customHeight="1">
      <c r="A37" s="2" t="s">
        <v>113</v>
      </c>
      <c r="B37" s="3" t="s">
        <v>7</v>
      </c>
      <c r="C37" s="4" t="s">
        <v>8</v>
      </c>
      <c r="D37" s="5" t="s">
        <v>114</v>
      </c>
      <c r="E37" s="5" t="s">
        <v>115</v>
      </c>
      <c r="F37" s="6">
        <v>46321</v>
      </c>
    </row>
    <row r="38" ht="30" customHeight="1">
      <c r="A38" s="2" t="s">
        <v>116</v>
      </c>
      <c r="B38" s="3" t="s">
        <v>7</v>
      </c>
      <c r="C38" s="4" t="s">
        <v>8</v>
      </c>
      <c r="D38" s="5" t="s">
        <v>117</v>
      </c>
      <c r="E38" s="5" t="s">
        <v>118</v>
      </c>
      <c r="F38" s="6">
        <v>46321</v>
      </c>
    </row>
    <row r="39" ht="30" customHeight="1">
      <c r="A39" s="2" t="s">
        <v>119</v>
      </c>
      <c r="B39" s="3" t="s">
        <v>7</v>
      </c>
      <c r="C39" s="4" t="s">
        <v>8</v>
      </c>
      <c r="D39" s="5" t="s">
        <v>120</v>
      </c>
      <c r="E39" s="5" t="s">
        <v>121</v>
      </c>
      <c r="F39" s="6">
        <v>46321</v>
      </c>
    </row>
    <row r="40" ht="30" customHeight="1">
      <c r="A40" s="2" t="s">
        <v>122</v>
      </c>
      <c r="B40" s="3" t="s">
        <v>7</v>
      </c>
      <c r="C40" s="4" t="s">
        <v>8</v>
      </c>
      <c r="D40" s="5" t="s">
        <v>123</v>
      </c>
      <c r="E40" s="5" t="s">
        <v>124</v>
      </c>
      <c r="F40" s="6">
        <v>46321</v>
      </c>
    </row>
    <row r="41" ht="30" customHeight="1">
      <c r="A41" s="2" t="s">
        <v>125</v>
      </c>
      <c r="B41" s="3" t="s">
        <v>7</v>
      </c>
      <c r="C41" s="4" t="s">
        <v>8</v>
      </c>
      <c r="D41" s="5" t="s">
        <v>126</v>
      </c>
      <c r="E41" s="5" t="s">
        <v>127</v>
      </c>
      <c r="F41" s="6">
        <v>46321</v>
      </c>
    </row>
    <row r="42" ht="30" customHeight="1">
      <c r="A42" s="2" t="s">
        <v>128</v>
      </c>
      <c r="B42" s="3" t="s">
        <v>7</v>
      </c>
      <c r="C42" s="4" t="s">
        <v>8</v>
      </c>
      <c r="D42" s="5" t="s">
        <v>129</v>
      </c>
      <c r="E42" s="5" t="s">
        <v>130</v>
      </c>
      <c r="F42" s="6">
        <v>46321</v>
      </c>
    </row>
    <row r="43" ht="30" customHeight="1">
      <c r="A43" s="2" t="s">
        <v>131</v>
      </c>
      <c r="B43" s="3" t="s">
        <v>7</v>
      </c>
      <c r="C43" s="4" t="s">
        <v>8</v>
      </c>
      <c r="D43" s="5" t="s">
        <v>132</v>
      </c>
      <c r="E43" s="5" t="s">
        <v>133</v>
      </c>
      <c r="F43" s="6">
        <v>46321</v>
      </c>
    </row>
    <row r="44" ht="30" customHeight="1">
      <c r="A44" s="2" t="s">
        <v>134</v>
      </c>
      <c r="B44" s="3" t="s">
        <v>7</v>
      </c>
      <c r="C44" s="4" t="s">
        <v>8</v>
      </c>
      <c r="D44" s="5" t="s">
        <v>135</v>
      </c>
      <c r="E44" s="5" t="s">
        <v>136</v>
      </c>
      <c r="F44" s="6">
        <v>46321</v>
      </c>
    </row>
    <row r="45" ht="30" customHeight="1">
      <c r="A45" s="2" t="s">
        <v>137</v>
      </c>
      <c r="B45" s="3" t="s">
        <v>7</v>
      </c>
      <c r="C45" s="4" t="s">
        <v>8</v>
      </c>
      <c r="D45" s="5" t="s">
        <v>138</v>
      </c>
      <c r="E45" s="5" t="s">
        <v>139</v>
      </c>
      <c r="F45" s="6">
        <v>46321</v>
      </c>
    </row>
    <row r="46" ht="30" customHeight="1">
      <c r="A46" s="2" t="s">
        <v>140</v>
      </c>
      <c r="B46" s="3" t="s">
        <v>7</v>
      </c>
      <c r="C46" s="4" t="s">
        <v>8</v>
      </c>
      <c r="D46" s="5" t="s">
        <v>141</v>
      </c>
      <c r="E46" s="5" t="s">
        <v>142</v>
      </c>
      <c r="F46" s="6">
        <v>46321</v>
      </c>
    </row>
    <row r="47" ht="30" customHeight="1">
      <c r="A47" s="2" t="s">
        <v>143</v>
      </c>
      <c r="B47" s="3" t="s">
        <v>7</v>
      </c>
      <c r="C47" s="4" t="s">
        <v>8</v>
      </c>
      <c r="D47" s="5" t="s">
        <v>144</v>
      </c>
      <c r="E47" s="5" t="s">
        <v>145</v>
      </c>
      <c r="F47" s="6">
        <v>46321</v>
      </c>
    </row>
    <row r="48" ht="30" customHeight="1">
      <c r="A48" s="2" t="s">
        <v>146</v>
      </c>
      <c r="B48" s="3" t="s">
        <v>7</v>
      </c>
      <c r="C48" s="4" t="s">
        <v>8</v>
      </c>
      <c r="D48" s="5" t="s">
        <v>147</v>
      </c>
      <c r="E48" s="5" t="s">
        <v>148</v>
      </c>
      <c r="F48" s="6">
        <v>46321</v>
      </c>
    </row>
    <row r="49" ht="30" customHeight="1">
      <c r="A49" s="2" t="s">
        <v>149</v>
      </c>
      <c r="B49" s="3" t="s">
        <v>7</v>
      </c>
      <c r="C49" s="4" t="s">
        <v>8</v>
      </c>
      <c r="D49" s="5" t="s">
        <v>150</v>
      </c>
      <c r="E49" s="5" t="s">
        <v>151</v>
      </c>
      <c r="F49" s="6">
        <v>46321</v>
      </c>
    </row>
    <row r="50" ht="30" customHeight="1">
      <c r="A50" s="2" t="s">
        <v>152</v>
      </c>
      <c r="B50" s="3" t="s">
        <v>7</v>
      </c>
      <c r="C50" s="4" t="s">
        <v>8</v>
      </c>
      <c r="D50" s="5" t="s">
        <v>153</v>
      </c>
      <c r="E50" s="5" t="s">
        <v>154</v>
      </c>
      <c r="F50" s="6">
        <v>46321</v>
      </c>
    </row>
    <row r="51" ht="30" customHeight="1">
      <c r="A51" s="2" t="s">
        <v>155</v>
      </c>
      <c r="B51" s="3" t="s">
        <v>7</v>
      </c>
      <c r="C51" s="4" t="s">
        <v>8</v>
      </c>
      <c r="D51" s="5" t="s">
        <v>150</v>
      </c>
      <c r="E51" s="5" t="s">
        <v>156</v>
      </c>
      <c r="F51" s="6">
        <v>46321</v>
      </c>
    </row>
    <row r="52" ht="30" customHeight="1">
      <c r="A52" s="2" t="s">
        <v>157</v>
      </c>
      <c r="B52" s="3" t="s">
        <v>7</v>
      </c>
      <c r="C52" s="4" t="s">
        <v>8</v>
      </c>
      <c r="D52" s="5" t="s">
        <v>158</v>
      </c>
      <c r="E52" s="5" t="s">
        <v>159</v>
      </c>
      <c r="F52" s="6">
        <v>46321</v>
      </c>
    </row>
    <row r="53" ht="30" customHeight="1">
      <c r="A53" s="2" t="s">
        <v>160</v>
      </c>
      <c r="B53" s="3" t="s">
        <v>7</v>
      </c>
      <c r="C53" s="4" t="s">
        <v>8</v>
      </c>
      <c r="D53" s="5" t="s">
        <v>161</v>
      </c>
      <c r="E53" s="5" t="s">
        <v>162</v>
      </c>
      <c r="F53" s="6">
        <v>46321</v>
      </c>
    </row>
    <row r="54" ht="30" customHeight="1">
      <c r="A54" s="2" t="s">
        <v>163</v>
      </c>
      <c r="B54" s="3" t="s">
        <v>7</v>
      </c>
      <c r="C54" s="4" t="s">
        <v>8</v>
      </c>
      <c r="D54" s="5" t="s">
        <v>164</v>
      </c>
      <c r="E54" s="5" t="s">
        <v>165</v>
      </c>
      <c r="F54" s="6">
        <v>46321</v>
      </c>
    </row>
    <row r="55" ht="30" customHeight="1">
      <c r="A55" s="2" t="s">
        <v>166</v>
      </c>
      <c r="B55" s="3" t="s">
        <v>7</v>
      </c>
      <c r="C55" s="4" t="s">
        <v>8</v>
      </c>
      <c r="D55" s="5" t="s">
        <v>167</v>
      </c>
      <c r="E55" s="5" t="s">
        <v>168</v>
      </c>
      <c r="F55" s="6">
        <v>46321</v>
      </c>
    </row>
    <row r="56" ht="30" customHeight="1">
      <c r="A56" s="2" t="s">
        <v>169</v>
      </c>
      <c r="B56" s="3" t="s">
        <v>7</v>
      </c>
      <c r="C56" s="4" t="s">
        <v>8</v>
      </c>
      <c r="D56" s="5" t="s">
        <v>170</v>
      </c>
      <c r="E56" s="5" t="s">
        <v>171</v>
      </c>
      <c r="F56" s="6">
        <v>46321</v>
      </c>
    </row>
    <row r="57" ht="30" customHeight="1">
      <c r="A57" s="2" t="s">
        <v>172</v>
      </c>
      <c r="B57" s="3" t="s">
        <v>7</v>
      </c>
      <c r="C57" s="4" t="s">
        <v>8</v>
      </c>
      <c r="D57" s="5" t="s">
        <v>173</v>
      </c>
      <c r="E57" s="5" t="s">
        <v>174</v>
      </c>
      <c r="F57" s="6">
        <v>46321</v>
      </c>
    </row>
    <row r="58" ht="30" customHeight="1">
      <c r="A58" s="2" t="s">
        <v>175</v>
      </c>
      <c r="B58" s="3" t="s">
        <v>7</v>
      </c>
      <c r="C58" s="4" t="s">
        <v>8</v>
      </c>
      <c r="D58" s="5" t="s">
        <v>176</v>
      </c>
      <c r="E58" s="5" t="s">
        <v>177</v>
      </c>
      <c r="F58" s="6">
        <v>46321</v>
      </c>
    </row>
    <row r="59" ht="30" customHeight="1">
      <c r="A59" s="2" t="s">
        <v>178</v>
      </c>
      <c r="B59" s="3" t="s">
        <v>7</v>
      </c>
      <c r="C59" s="4" t="s">
        <v>8</v>
      </c>
      <c r="D59" s="5" t="s">
        <v>179</v>
      </c>
      <c r="E59" s="5" t="s">
        <v>180</v>
      </c>
      <c r="F59" s="6">
        <v>46321</v>
      </c>
    </row>
    <row r="60" ht="30" customHeight="1">
      <c r="A60" s="2" t="s">
        <v>181</v>
      </c>
      <c r="B60" s="3" t="s">
        <v>7</v>
      </c>
      <c r="C60" s="4" t="s">
        <v>8</v>
      </c>
      <c r="D60" s="5" t="s">
        <v>182</v>
      </c>
      <c r="E60" s="5" t="s">
        <v>183</v>
      </c>
      <c r="F60" s="6">
        <v>46321</v>
      </c>
    </row>
    <row r="61" ht="30" customHeight="1">
      <c r="A61" s="2" t="s">
        <v>184</v>
      </c>
      <c r="B61" s="3" t="s">
        <v>7</v>
      </c>
      <c r="C61" s="4" t="s">
        <v>8</v>
      </c>
      <c r="D61" s="5" t="s">
        <v>185</v>
      </c>
      <c r="E61" s="5" t="s">
        <v>186</v>
      </c>
      <c r="F61" s="6">
        <v>46321</v>
      </c>
    </row>
    <row r="62" ht="30" customHeight="1">
      <c r="A62" s="2" t="s">
        <v>187</v>
      </c>
      <c r="B62" s="3" t="s">
        <v>7</v>
      </c>
      <c r="C62" s="4" t="s">
        <v>8</v>
      </c>
      <c r="D62" s="5" t="s">
        <v>188</v>
      </c>
      <c r="E62" s="5" t="s">
        <v>189</v>
      </c>
      <c r="F62" s="6">
        <v>46321</v>
      </c>
    </row>
    <row r="63" ht="30" customHeight="1">
      <c r="A63" s="2" t="s">
        <v>190</v>
      </c>
      <c r="B63" s="3" t="s">
        <v>7</v>
      </c>
      <c r="C63" s="4" t="s">
        <v>8</v>
      </c>
      <c r="D63" s="5" t="s">
        <v>191</v>
      </c>
      <c r="E63" s="5" t="s">
        <v>192</v>
      </c>
      <c r="F63" s="6">
        <v>46321</v>
      </c>
    </row>
    <row r="64" ht="30" customHeight="1">
      <c r="A64" s="2" t="s">
        <v>193</v>
      </c>
      <c r="B64" s="3" t="s">
        <v>7</v>
      </c>
      <c r="C64" s="4" t="s">
        <v>8</v>
      </c>
      <c r="D64" s="5" t="s">
        <v>194</v>
      </c>
      <c r="E64" s="5" t="s">
        <v>195</v>
      </c>
      <c r="F64" s="6">
        <v>46321</v>
      </c>
    </row>
    <row r="65" ht="30" customHeight="1">
      <c r="A65" s="2" t="s">
        <v>196</v>
      </c>
      <c r="B65" s="3" t="s">
        <v>7</v>
      </c>
      <c r="C65" s="4" t="s">
        <v>8</v>
      </c>
      <c r="D65" s="5" t="s">
        <v>197</v>
      </c>
      <c r="E65" s="5" t="s">
        <v>198</v>
      </c>
      <c r="F65" s="6">
        <v>46321</v>
      </c>
    </row>
    <row r="66" ht="30" customHeight="1">
      <c r="A66" s="2" t="s">
        <v>199</v>
      </c>
      <c r="B66" s="3" t="s">
        <v>7</v>
      </c>
      <c r="C66" s="4" t="s">
        <v>8</v>
      </c>
      <c r="D66" s="5" t="s">
        <v>200</v>
      </c>
      <c r="E66" s="5" t="s">
        <v>201</v>
      </c>
      <c r="F66" s="6">
        <v>46321</v>
      </c>
    </row>
  </sheetData>
  <autoFilter ref="A1:F66"/>
  <conditionalFormatting sqref="C2:C66">
    <cfRule type="cellIs" dxfId="0" priority="1" operator="equal">
      <formula>"Pass"</formula>
    </cfRule>
  </conditionalFormatting>
  <conditionalFormatting sqref="C2:C66">
    <cfRule type="cellIs" dxfId="1" priority="2" operator="equal">
      <formula>"Fail"</formula>
    </cfRule>
  </conditionalFormatting>
  <conditionalFormatting sqref="C2:C66">
    <cfRule type="cellIs" dxfId="2" priority="3" operator="equal">
      <formula>"Blocked"</formula>
    </cfRule>
  </conditionalFormatting>
  <conditionalFormatting sqref="A2:A66">
    <cfRule type="expression" dxfId="3" priority="4">
      <formula>AND($C2&lt;&gt;"Not Executed",OR($D2="",#REF!="",$F2=""))</formula>
    </cfRule>
  </conditionalFormatting>
  <conditionalFormatting sqref="A2:A66">
    <cfRule type="expression" dxfId="3" priority="5">
      <formula>AND($C2="Not Executed",COUNTA($D2:$F2)&gt;0)</formula>
    </cfRule>
  </conditionalFormatting>
  <conditionalFormatting sqref="A2:A66">
    <cfRule type="expression" dxfId="3" priority="6">
      <formula>AND($C2="Fail",#REF!="")</formula>
    </cfRule>
  </conditionalFormatting>
  <conditionalFormatting sqref="A2:A66">
    <cfRule type="expression" dxfId="3" priority="7">
      <formula>OR(AND($C2="Not Executed",$B2&lt;&gt;"N"),AND($C2&lt;&gt;"Not Executed",$B2&lt;&gt;"Y"))</formula>
    </cfRule>
  </conditionalFormatting>
  <dataValidations count="5">
    <dataValidation type="list" showErrorMessage="1" errorTitle="Executed" error="Choose Y or N." sqref="B2:B66">
      <formula1>"Y,N"</formula1>
      <formula2>0</formula2>
    </dataValidation>
    <dataValidation type="list" showErrorMessage="1" errorTitle="Status" error="Choose Not Executed, Pass, Fail or Blocked." sqref="C2:C66">
      <formula1>"Not Executed,Pass,Fail,Blocked"</formula1>
      <formula2>0</formula2>
    </dataValidation>
    <dataValidation type="date" operator="greaterThan" allowBlank="1" showInputMessage="1" showErrorMessage="1" errorTitle="Date" error="Enter a real date (shown as YYYY-MM-DD)." promptTitle="Date" prompt="Date you ran the case, e.g. 2026-10-27" sqref="F2:F66">
      <formula1>45000</formula1>
      <formula2>0</formula2>
    </dataValidation>
    <dataValidation type="custom" allowBlank="1" showInputMessage="1" promptTitle="Evidence" prompt="Screenshot file name = case id, e.g. ALLOC-05.png (see Guide sheet, column J). Leave blank until you really have the file." sqref="E2:E66">
      <formula1>1</formula1>
      <formula2>0</formula2>
    </dataValidation>
    <dataValidation type="custom" allowBlank="1" showInputMessage="1" promptTitle="Actual Result" prompt="Write what you actually saw, even for a Pass - not just &quot;OK&quot;. Compare with Expected Result on the Guide sheet." sqref="D2:D66">
      <formula1>1</formula1>
      <formula2>0</formula2>
    </dataValidation>
  </dataValidations>
  <pageMargins left="0.75" right="0.75" top="1" bottom="1" header="0.5118110179901123" footer="0.5118110179901123"/>
  <pageSetup paperSize="9" orientation="portrait"/>
</worksheet>
</file>

<file path=xl/worksheets/sheet2.xml><?xml version="1.0" encoding="utf-8"?>
<worksheet xmlns="http://schemas.openxmlformats.org/spreadsheetml/2006/main" xmlns:r="http://schemas.openxmlformats.org/officeDocument/2006/relationships">
  <dimension ref="A1:B24"/>
  <sheetViews>
    <sheetView showGridLines="0" workbookViewId="0">
      <pane ySplit="1" topLeftCell="A4" activePane="bottomLeft" state="frozen"/>
      <selection pane="bottomLeft" activeCell="A32" sqref="A32"/>
    </sheetView>
  </sheetViews>
  <sheetFormatPr defaultColWidth="8.7109375" defaultRowHeight="15"/>
  <cols>
    <col min="1" max="1" width="54.00390625" customWidth="1"/>
    <col min="2" max="2" width="105.00390625" customWidth="1"/>
  </cols>
  <sheetData>
    <row r="1" ht="30" customHeight="1">
      <c r="A1" s="7" t="s">
        <v>202</v>
      </c>
      <c r="B1" s="7"/>
    </row>
    <row r="2" ht="15" customHeight="1">
      <c r="B2" s="8"/>
    </row>
    <row r="3" ht="15" customHeight="1">
      <c r="A3" s="9" t="s">
        <v>2</v>
      </c>
      <c r="B3" s="10" t="s">
        <v>203</v>
      </c>
    </row>
    <row r="4" ht="15" customHeight="1">
      <c r="A4" s="11" t="s">
        <v>8</v>
      </c>
      <c r="B4" s="12">
        <f>COUNTIF(Execution!$C$2:$C$66,"Executed")</f>
        <v>65</v>
      </c>
    </row>
    <row r="5" ht="15" customHeight="1">
      <c r="A5" s="11" t="s">
        <v>204</v>
      </c>
      <c r="B5" s="12">
        <f>COUNTIF(Execution!$C$2:$C$66,"Pass")</f>
        <v>0</v>
      </c>
    </row>
    <row r="6" ht="15" customHeight="1">
      <c r="A6" s="11" t="s">
        <v>205</v>
      </c>
      <c r="B6" s="12">
        <f>COUNTIF(Execution!$C$2:$C$66,"Fail")</f>
        <v>0</v>
      </c>
    </row>
    <row r="7" ht="15" customHeight="1">
      <c r="A7" s="11" t="s">
        <v>206</v>
      </c>
      <c r="B7" s="12">
        <f>COUNTIF(Execution!$C$2:$C$66,"Blocked")</f>
        <v>0</v>
      </c>
    </row>
    <row r="8" ht="15" customHeight="1">
      <c r="A8" s="13" t="s">
        <v>207</v>
      </c>
      <c r="B8" s="14">
        <f>COUNTIF(Execution!$C$2:$C$66,"Not Executed")</f>
        <v>0</v>
      </c>
    </row>
    <row r="9" ht="15" customHeight="1">
      <c r="A9" s="11" t="s">
        <v>208</v>
      </c>
      <c r="B9" s="12">
        <f>COUNTA(Execution!$A$2:$A$66)</f>
        <v>65</v>
      </c>
    </row>
    <row r="10" ht="15" customHeight="1">
      <c r="A10" s="11" t="s">
        <v>209</v>
      </c>
      <c r="B10" s="15">
        <f>IF(B9=0,0,B4/B9)</f>
        <v>1</v>
      </c>
    </row>
    <row r="11" ht="15" customHeight="1">
      <c r="B11" s="8"/>
    </row>
    <row r="12" ht="15" customHeight="1">
      <c r="A12" s="9" t="s">
        <v>210</v>
      </c>
      <c r="B12" s="16"/>
    </row>
    <row r="13" ht="15" customHeight="1">
      <c r="A13" s="11" t="s">
        <v>211</v>
      </c>
      <c r="B13" s="12">
        <f>COUNTIF(#REF!,"P1")</f>
        <v>0</v>
      </c>
    </row>
    <row r="14" ht="15" customHeight="1">
      <c r="A14" s="11" t="s">
        <v>212</v>
      </c>
      <c r="B14" s="12" t="e">
        <f>SUMPRODUCT((#REF!="P1")*(Execution!$C$2:$C$66&lt;&gt;"Not Executed"))</f>
        <v>#REF!</v>
      </c>
    </row>
    <row r="15" ht="15" customHeight="1">
      <c r="A15" s="11" t="s">
        <v>212</v>
      </c>
      <c r="B15" s="12" t="e">
        <f>SUMPRODUCT((#REF!="P1")*(Execution!$C$2:$C$66="Executed"))</f>
        <v>#REF!</v>
      </c>
    </row>
    <row r="16" ht="15" customHeight="1">
      <c r="A16" t="s">
        <v>213</v>
      </c>
      <c r="B16" s="8" t="e">
        <f>B14-B15</f>
        <v>#REF!</v>
      </c>
    </row>
    <row r="17" ht="15" customHeight="1">
      <c r="A17" s="9" t="s">
        <v>214</v>
      </c>
      <c r="B17" s="16"/>
    </row>
    <row r="18" ht="15" customHeight="1">
      <c r="A18" s="11" t="s">
        <v>215</v>
      </c>
      <c r="B18" s="12" t="e">
        <f>SUMPRODUCT((Execution!$C$2:$C$66&lt;&gt;"Not Executed")*(((Execution!$D$2:$D$66="")+(#REF!="")+(Execution!$F$2:$F$66=""))&gt;0))</f>
        <v>#REF!</v>
      </c>
    </row>
    <row r="19" ht="15" customHeight="1">
      <c r="A19" s="11" t="s">
        <v>216</v>
      </c>
      <c r="B19" s="12" t="e">
        <f>SUMPRODUCT((Execution!$C$2:$C$66="Not Executed")*(((Execution!$D$2:$D$66&lt;&gt;"")+(Execution!$E$2:$E$66&lt;&gt;"")+(#REF!&lt;&gt;"")+(#REF!&lt;&gt;"")+(Execution!$F$2:$F$66&lt;&gt;"")+(#REF!&lt;&gt;""))&gt;0))</f>
        <v>#REF!</v>
      </c>
    </row>
    <row r="20" ht="15" customHeight="1">
      <c r="A20" s="11" t="s">
        <v>217</v>
      </c>
      <c r="B20" s="12" t="e">
        <f>SUMPRODUCT((Execution!$C$2:$C$66="Executed")*(((Execution!$D$2:$D$66="")+(#REF!="")+(Execution!$F$2:$F$66=""))&gt;0))</f>
        <v>#REF!</v>
      </c>
    </row>
    <row r="21" ht="15" customHeight="1">
      <c r="A21" s="11" t="s">
        <v>218</v>
      </c>
      <c r="B21" s="12" t="e">
        <f>SUMPRODUCT((Execution!$C$2:$C$66="Not Executed")*(((Execution!$D$2:$D$66&lt;&gt;"")+(Execution!$E$2:$E$66&lt;&gt;"")+(#REF!&lt;&gt;"")+(#REF!&lt;&gt;"")+(Execution!$F$2:$F$66&lt;&gt;"")+(#REF!&lt;&gt;""))&gt;0))</f>
        <v>#REF!</v>
      </c>
    </row>
    <row r="22" ht="15" customHeight="1">
      <c r="A22" s="11" t="s">
        <v>219</v>
      </c>
      <c r="B22" s="12" t="e">
        <f>SUMPRODUCT((Execution!$C$2:$C$66="Fail")*(#REF!=""))</f>
        <v>#REF!</v>
      </c>
    </row>
    <row r="23" ht="15" customHeight="1">
      <c r="B23" s="8">
        <f>SUMPRODUCT(((Execution!$C$2:$C$66="Not Executed")*(Execution!$B$2:$B$66&lt;&gt;"N"))+((Execution!$C$2:$C$66&lt;&gt;"Not Executed")*(Execution!$B$2:$B$66&lt;&gt;"Y")))</f>
        <v>0</v>
      </c>
    </row>
    <row r="24" ht="15" customHeight="1">
      <c r="A24" s="13"/>
      <c r="B24" s="8">
        <f>SUMPRODUCT((Execution!$C$2:$C$66="Executed")*(Execution!$E$2:$E$66=""))</f>
        <v>0</v>
      </c>
    </row>
    <row r="1048576" ht="12.8"/>
  </sheetData>
  <pageMargins left="0.75" right="0.75" top="1" bottom="1" header="0.5118110179901123" footer="0.5118110179901123"/>
  <pageSetup paperSize="9" orientation="portrait"/>
</worksheet>
</file>

<file path=xl/worksheets/sheet3.xml><?xml version="1.0" encoding="utf-8"?>
<worksheet xmlns="http://schemas.openxmlformats.org/spreadsheetml/2006/main" xmlns:r="http://schemas.openxmlformats.org/officeDocument/2006/relationships">
  <dimension ref="A1:F88"/>
  <sheetViews>
    <sheetView tabSelected="1" showGridLines="0" workbookViewId="0">
      <pane ySplit="1" topLeftCell="A178" activePane="bottomLeft" state="frozen"/>
      <selection pane="bottomLeft" activeCell="F3" sqref="F3"/>
    </sheetView>
  </sheetViews>
  <sheetFormatPr defaultColWidth="8.28125" defaultRowHeight="15"/>
  <cols>
    <col min="1" max="1" width="16.00390625" customWidth="1"/>
    <col min="2" max="2" width="30.00390625" customWidth="1"/>
    <col min="3" max="3" width="68.00390625" customWidth="1"/>
    <col min="4" max="4" width="46.00390625" customWidth="1"/>
    <col min="6" max="6" width="55.00390625" customWidth="1"/>
  </cols>
  <sheetData>
    <row r="1">
      <c r="A1" s="17" t="s">
        <v>0</v>
      </c>
      <c r="B1" s="17" t="s">
        <v>220</v>
      </c>
      <c r="C1" s="17" t="s">
        <v>221</v>
      </c>
      <c r="D1" s="17" t="s">
        <v>222</v>
      </c>
      <c r="F1" s="18"/>
    </row>
    <row r="2" ht="60" customHeight="1">
      <c r="A2" s="19" t="s">
        <v>6</v>
      </c>
      <c r="B2" s="19" t="s">
        <v>10</v>
      </c>
      <c r="C2" s="19" t="s">
        <v>223</v>
      </c>
      <c r="F2" s="19"/>
    </row>
    <row r="3" ht="158.25" customHeight="1">
      <c r="A3" s="19" t="s">
        <v>11</v>
      </c>
      <c r="B3" s="19" t="s">
        <v>13</v>
      </c>
      <c r="C3" s="19" t="s">
        <v>224</v>
      </c>
    </row>
    <row r="4" ht="158.25" customHeight="1">
      <c r="A4" s="19" t="s">
        <v>14</v>
      </c>
      <c r="B4" s="19" t="s">
        <v>16</v>
      </c>
      <c r="C4" s="19" t="s">
        <v>225</v>
      </c>
    </row>
    <row r="5" ht="158.25" customHeight="1">
      <c r="A5" s="19" t="s">
        <v>17</v>
      </c>
      <c r="B5" s="19" t="s">
        <v>19</v>
      </c>
      <c r="C5" s="19" t="s">
        <v>226</v>
      </c>
    </row>
    <row r="6" ht="158.25" customHeight="1">
      <c r="A6" s="19" t="s">
        <v>20</v>
      </c>
      <c r="B6" s="19" t="s">
        <v>22</v>
      </c>
      <c r="C6" s="19" t="s">
        <v>227</v>
      </c>
    </row>
    <row r="7" ht="158.25" customHeight="1">
      <c r="A7" s="19" t="s">
        <v>23</v>
      </c>
      <c r="B7" s="19" t="s">
        <v>228</v>
      </c>
      <c r="C7" s="19" t="s">
        <v>229</v>
      </c>
    </row>
    <row r="8" ht="158.25" customHeight="1">
      <c r="A8" s="19" t="s">
        <v>23</v>
      </c>
      <c r="B8" s="19" t="s">
        <v>230</v>
      </c>
      <c r="C8" s="19" t="s">
        <v>231</v>
      </c>
    </row>
    <row r="9" ht="158.25" customHeight="1">
      <c r="A9" s="19" t="s">
        <v>26</v>
      </c>
      <c r="B9" s="19" t="s">
        <v>28</v>
      </c>
      <c r="C9" s="19" t="s">
        <v>232</v>
      </c>
    </row>
    <row r="10" ht="158.25" customHeight="1">
      <c r="A10" s="19" t="s">
        <v>29</v>
      </c>
      <c r="B10" s="19" t="s">
        <v>31</v>
      </c>
      <c r="C10" s="19" t="s">
        <v>233</v>
      </c>
    </row>
    <row r="11" ht="158.25" customHeight="1">
      <c r="A11" s="19" t="s">
        <v>32</v>
      </c>
      <c r="B11" s="19" t="s">
        <v>234</v>
      </c>
      <c r="C11" s="19" t="s">
        <v>235</v>
      </c>
    </row>
    <row r="12" ht="158.25" customHeight="1">
      <c r="A12" s="19" t="s">
        <v>32</v>
      </c>
      <c r="B12" s="19" t="s">
        <v>236</v>
      </c>
      <c r="C12" s="19" t="s">
        <v>237</v>
      </c>
    </row>
    <row r="13" ht="158.25" customHeight="1">
      <c r="A13" s="19" t="s">
        <v>32</v>
      </c>
      <c r="B13" s="19" t="s">
        <v>238</v>
      </c>
      <c r="C13" s="19" t="s">
        <v>239</v>
      </c>
    </row>
    <row r="14" ht="158.25" customHeight="1">
      <c r="A14" s="19" t="s">
        <v>35</v>
      </c>
      <c r="B14" s="19" t="s">
        <v>240</v>
      </c>
      <c r="C14" s="19" t="s">
        <v>241</v>
      </c>
    </row>
    <row r="15" ht="158.25" customHeight="1">
      <c r="A15" s="19" t="s">
        <v>35</v>
      </c>
      <c r="B15" s="19" t="s">
        <v>242</v>
      </c>
      <c r="C15" s="19" t="s">
        <v>243</v>
      </c>
    </row>
    <row r="16" ht="158.25" customHeight="1">
      <c r="A16" s="19" t="s">
        <v>38</v>
      </c>
      <c r="B16" s="19" t="s">
        <v>40</v>
      </c>
      <c r="C16" s="19" t="s">
        <v>244</v>
      </c>
    </row>
    <row r="17" ht="158.25" customHeight="1">
      <c r="A17" s="19" t="s">
        <v>41</v>
      </c>
      <c r="B17" s="19" t="s">
        <v>43</v>
      </c>
      <c r="C17" s="19" t="s">
        <v>245</v>
      </c>
    </row>
    <row r="18" ht="158.25" customHeight="1">
      <c r="A18" s="19" t="s">
        <v>44</v>
      </c>
      <c r="B18" s="19" t="s">
        <v>46</v>
      </c>
      <c r="C18" s="19" t="s">
        <v>246</v>
      </c>
    </row>
    <row r="19" ht="158.25" customHeight="1">
      <c r="A19" s="19" t="s">
        <v>47</v>
      </c>
      <c r="B19" s="19" t="s">
        <v>49</v>
      </c>
      <c r="C19" s="19" t="s">
        <v>247</v>
      </c>
    </row>
    <row r="20" ht="158.25" customHeight="1">
      <c r="A20" s="19" t="s">
        <v>50</v>
      </c>
      <c r="B20" s="19" t="s">
        <v>52</v>
      </c>
      <c r="C20" s="19" t="s">
        <v>248</v>
      </c>
    </row>
    <row r="21" ht="158.25" customHeight="1">
      <c r="A21" s="19" t="s">
        <v>53</v>
      </c>
      <c r="B21" s="19" t="s">
        <v>55</v>
      </c>
      <c r="C21" s="19" t="s">
        <v>249</v>
      </c>
    </row>
    <row r="22" ht="158.25" customHeight="1">
      <c r="A22" s="19" t="s">
        <v>56</v>
      </c>
      <c r="B22" s="19" t="s">
        <v>58</v>
      </c>
      <c r="C22" s="19" t="s">
        <v>250</v>
      </c>
    </row>
    <row r="23" ht="158.25" customHeight="1">
      <c r="A23" s="19" t="s">
        <v>59</v>
      </c>
      <c r="B23" s="19" t="s">
        <v>61</v>
      </c>
      <c r="C23" s="19" t="s">
        <v>251</v>
      </c>
    </row>
    <row r="24" ht="158.25" customHeight="1">
      <c r="A24" s="19" t="s">
        <v>62</v>
      </c>
      <c r="B24" s="19" t="s">
        <v>64</v>
      </c>
      <c r="C24" s="19" t="s">
        <v>252</v>
      </c>
    </row>
    <row r="25" ht="158.25" customHeight="1">
      <c r="A25" s="19" t="s">
        <v>65</v>
      </c>
      <c r="B25" s="19" t="s">
        <v>67</v>
      </c>
      <c r="C25" s="19" t="s">
        <v>253</v>
      </c>
    </row>
    <row r="26" ht="158.25" customHeight="1">
      <c r="A26" s="19" t="s">
        <v>68</v>
      </c>
      <c r="B26" s="19" t="s">
        <v>70</v>
      </c>
      <c r="C26" s="19" t="s">
        <v>254</v>
      </c>
    </row>
    <row r="27" ht="158.25" customHeight="1">
      <c r="A27" s="19" t="s">
        <v>71</v>
      </c>
      <c r="B27" s="19" t="s">
        <v>73</v>
      </c>
      <c r="C27" s="19" t="s">
        <v>255</v>
      </c>
    </row>
    <row r="28" ht="158.25" customHeight="1">
      <c r="A28" s="19" t="s">
        <v>74</v>
      </c>
      <c r="B28" s="19" t="s">
        <v>76</v>
      </c>
      <c r="C28" s="19" t="s">
        <v>256</v>
      </c>
    </row>
    <row r="29" ht="158.25" customHeight="1">
      <c r="A29" s="19" t="s">
        <v>77</v>
      </c>
      <c r="B29" s="19" t="s">
        <v>79</v>
      </c>
      <c r="C29" s="19" t="s">
        <v>257</v>
      </c>
    </row>
    <row r="30" ht="158.25" customHeight="1">
      <c r="A30" s="19" t="s">
        <v>80</v>
      </c>
      <c r="B30" s="19" t="s">
        <v>82</v>
      </c>
      <c r="C30" s="19" t="s">
        <v>258</v>
      </c>
    </row>
    <row r="31" ht="158.25" customHeight="1">
      <c r="A31" s="19" t="s">
        <v>83</v>
      </c>
      <c r="B31" s="19" t="s">
        <v>85</v>
      </c>
      <c r="C31" s="19" t="s">
        <v>259</v>
      </c>
    </row>
    <row r="32" ht="158.25" customHeight="1">
      <c r="A32" s="19" t="s">
        <v>86</v>
      </c>
      <c r="B32" s="19" t="s">
        <v>88</v>
      </c>
      <c r="C32" s="19" t="s">
        <v>260</v>
      </c>
    </row>
    <row r="33" ht="158.25" customHeight="1">
      <c r="A33" s="19" t="s">
        <v>89</v>
      </c>
      <c r="B33" s="19" t="s">
        <v>91</v>
      </c>
      <c r="C33" s="19" t="s">
        <v>261</v>
      </c>
    </row>
    <row r="34" ht="158.25" customHeight="1">
      <c r="A34" s="19" t="s">
        <v>92</v>
      </c>
      <c r="B34" s="19" t="s">
        <v>94</v>
      </c>
      <c r="C34" s="19" t="s">
        <v>262</v>
      </c>
    </row>
    <row r="35" ht="158.25" customHeight="1">
      <c r="A35" s="19" t="s">
        <v>95</v>
      </c>
      <c r="B35" s="19" t="s">
        <v>97</v>
      </c>
      <c r="C35" s="19" t="s">
        <v>263</v>
      </c>
    </row>
    <row r="36" ht="158.25" customHeight="1">
      <c r="A36" s="19" t="s">
        <v>98</v>
      </c>
      <c r="B36" s="19" t="s">
        <v>100</v>
      </c>
      <c r="C36" s="19" t="s">
        <v>253</v>
      </c>
    </row>
    <row r="37" ht="158.25" customHeight="1">
      <c r="A37" s="19" t="s">
        <v>101</v>
      </c>
      <c r="B37" s="19" t="s">
        <v>103</v>
      </c>
      <c r="C37" s="19" t="s">
        <v>264</v>
      </c>
    </row>
    <row r="38" ht="158.25" customHeight="1">
      <c r="A38" s="19" t="s">
        <v>104</v>
      </c>
      <c r="B38" s="19" t="s">
        <v>265</v>
      </c>
      <c r="C38" s="19" t="s">
        <v>266</v>
      </c>
    </row>
    <row r="39" ht="158.25" customHeight="1">
      <c r="A39" s="19" t="s">
        <v>104</v>
      </c>
      <c r="B39" s="19" t="s">
        <v>267</v>
      </c>
      <c r="C39" s="19" t="s">
        <v>268</v>
      </c>
    </row>
    <row r="40" ht="158.25" customHeight="1">
      <c r="A40" s="19" t="s">
        <v>107</v>
      </c>
      <c r="B40" s="19" t="s">
        <v>109</v>
      </c>
      <c r="C40" s="19" t="s">
        <v>269</v>
      </c>
    </row>
    <row r="41" ht="158.25" customHeight="1">
      <c r="A41" s="19" t="s">
        <v>110</v>
      </c>
      <c r="B41" s="19" t="s">
        <v>112</v>
      </c>
      <c r="C41" s="19" t="s">
        <v>270</v>
      </c>
    </row>
    <row r="42" ht="158.25" customHeight="1">
      <c r="A42" s="19" t="s">
        <v>113</v>
      </c>
      <c r="B42" s="19" t="s">
        <v>115</v>
      </c>
      <c r="C42" s="19" t="s">
        <v>271</v>
      </c>
    </row>
    <row r="43" ht="158.25" customHeight="1">
      <c r="A43" s="19" t="s">
        <v>116</v>
      </c>
      <c r="B43" s="19" t="s">
        <v>272</v>
      </c>
      <c r="C43" s="19" t="s">
        <v>273</v>
      </c>
    </row>
    <row r="44" ht="158.25" customHeight="1">
      <c r="A44" s="19" t="s">
        <v>116</v>
      </c>
      <c r="B44" s="19" t="s">
        <v>274</v>
      </c>
      <c r="C44" s="19" t="s">
        <v>275</v>
      </c>
    </row>
    <row r="45" ht="158.25" customHeight="1">
      <c r="A45" s="19" t="s">
        <v>119</v>
      </c>
      <c r="B45" s="19" t="s">
        <v>276</v>
      </c>
      <c r="C45" s="19" t="s">
        <v>277</v>
      </c>
    </row>
    <row r="46" ht="158.25" customHeight="1">
      <c r="A46" s="19" t="s">
        <v>119</v>
      </c>
      <c r="B46" s="19" t="s">
        <v>278</v>
      </c>
      <c r="C46" s="19" t="s">
        <v>279</v>
      </c>
    </row>
    <row r="47" ht="158.25" customHeight="1">
      <c r="A47" s="19" t="s">
        <v>122</v>
      </c>
      <c r="B47" s="19" t="s">
        <v>124</v>
      </c>
      <c r="C47" s="19" t="s">
        <v>280</v>
      </c>
    </row>
    <row r="48" ht="173.25" customHeight="1">
      <c r="A48" s="19" t="s">
        <v>125</v>
      </c>
      <c r="B48" s="19" t="s">
        <v>281</v>
      </c>
      <c r="C48" s="19" t="s">
        <v>282</v>
      </c>
    </row>
    <row r="49" ht="158.25" customHeight="1">
      <c r="A49" s="19" t="s">
        <v>125</v>
      </c>
      <c r="B49" s="19" t="s">
        <v>283</v>
      </c>
      <c r="C49" s="19" t="s">
        <v>284</v>
      </c>
    </row>
    <row r="50" ht="158.25" customHeight="1">
      <c r="A50" s="19" t="s">
        <v>128</v>
      </c>
      <c r="B50" s="19" t="s">
        <v>130</v>
      </c>
      <c r="C50" s="19" t="s">
        <v>285</v>
      </c>
    </row>
    <row r="51" ht="158.25" customHeight="1">
      <c r="A51" s="19" t="s">
        <v>131</v>
      </c>
      <c r="B51" s="19" t="s">
        <v>133</v>
      </c>
      <c r="C51" s="19" t="s">
        <v>286</v>
      </c>
    </row>
    <row r="52" ht="158.25" customHeight="1">
      <c r="A52" s="19" t="s">
        <v>134</v>
      </c>
      <c r="B52" s="19" t="s">
        <v>136</v>
      </c>
      <c r="C52" s="19" t="s">
        <v>287</v>
      </c>
    </row>
    <row r="53" ht="158.25" customHeight="1">
      <c r="A53" s="19" t="s">
        <v>137</v>
      </c>
      <c r="B53" s="19" t="s">
        <v>139</v>
      </c>
      <c r="C53" s="19" t="s">
        <v>288</v>
      </c>
    </row>
    <row r="54" ht="158.25" customHeight="1">
      <c r="A54" s="19" t="s">
        <v>140</v>
      </c>
      <c r="B54" s="19" t="s">
        <v>142</v>
      </c>
      <c r="C54" s="19" t="s">
        <v>289</v>
      </c>
    </row>
    <row r="55" ht="158.25" customHeight="1">
      <c r="A55" s="19" t="s">
        <v>143</v>
      </c>
      <c r="B55" s="19" t="s">
        <v>145</v>
      </c>
      <c r="C55" s="19" t="s">
        <v>290</v>
      </c>
    </row>
    <row r="56" ht="158.25" customHeight="1">
      <c r="A56" s="19" t="s">
        <v>146</v>
      </c>
      <c r="B56" s="19" t="s">
        <v>148</v>
      </c>
      <c r="C56" s="19" t="s">
        <v>291</v>
      </c>
    </row>
    <row r="57" ht="158.25" customHeight="1">
      <c r="A57" s="19" t="s">
        <v>149</v>
      </c>
      <c r="B57" s="19" t="s">
        <v>151</v>
      </c>
      <c r="C57" s="19" t="s">
        <v>292</v>
      </c>
    </row>
    <row r="58" ht="158.25" customHeight="1">
      <c r="A58" s="19" t="s">
        <v>152</v>
      </c>
      <c r="B58" s="19" t="s">
        <v>154</v>
      </c>
      <c r="C58" s="19" t="s">
        <v>293</v>
      </c>
    </row>
    <row r="59" ht="158.25" customHeight="1">
      <c r="A59" s="19" t="s">
        <v>155</v>
      </c>
      <c r="B59" s="19" t="s">
        <v>156</v>
      </c>
      <c r="C59" s="19" t="s">
        <v>294</v>
      </c>
    </row>
    <row r="60" ht="158.25" customHeight="1">
      <c r="A60" s="19" t="s">
        <v>157</v>
      </c>
      <c r="B60" s="19" t="s">
        <v>159</v>
      </c>
      <c r="C60" s="19" t="s">
        <v>295</v>
      </c>
    </row>
    <row r="61" ht="158.25" customHeight="1">
      <c r="A61" s="19" t="s">
        <v>160</v>
      </c>
      <c r="B61" s="19" t="s">
        <v>296</v>
      </c>
      <c r="C61" s="19" t="s">
        <v>297</v>
      </c>
    </row>
    <row r="62" ht="158.25" customHeight="1">
      <c r="A62" s="19" t="s">
        <v>160</v>
      </c>
      <c r="B62" s="19" t="s">
        <v>298</v>
      </c>
      <c r="C62" s="19" t="s">
        <v>299</v>
      </c>
    </row>
    <row r="63" ht="158.25" customHeight="1">
      <c r="A63" s="19" t="s">
        <v>160</v>
      </c>
      <c r="B63" s="19" t="s">
        <v>300</v>
      </c>
      <c r="C63" s="19" t="s">
        <v>301</v>
      </c>
    </row>
    <row r="64" ht="158.25" customHeight="1">
      <c r="A64" s="19" t="s">
        <v>163</v>
      </c>
      <c r="B64" s="19" t="s">
        <v>165</v>
      </c>
      <c r="C64" s="19" t="s">
        <v>302</v>
      </c>
    </row>
    <row r="65" ht="158.25" customHeight="1">
      <c r="A65" s="19" t="s">
        <v>166</v>
      </c>
      <c r="B65" s="19" t="s">
        <v>168</v>
      </c>
      <c r="C65" s="19" t="s">
        <v>303</v>
      </c>
    </row>
    <row r="66" ht="158.25" customHeight="1">
      <c r="A66" s="19" t="s">
        <v>169</v>
      </c>
      <c r="B66" s="19" t="s">
        <v>171</v>
      </c>
      <c r="C66" s="19" t="s">
        <v>304</v>
      </c>
    </row>
    <row r="67" ht="158.25" customHeight="1">
      <c r="A67" s="19" t="s">
        <v>172</v>
      </c>
      <c r="B67" s="19" t="s">
        <v>174</v>
      </c>
      <c r="C67" s="19" t="s">
        <v>305</v>
      </c>
    </row>
    <row r="68" ht="229.5" customHeight="1">
      <c r="A68" s="19" t="s">
        <v>175</v>
      </c>
      <c r="B68" s="19" t="s">
        <v>177</v>
      </c>
      <c r="C68" s="19" t="s">
        <v>306</v>
      </c>
    </row>
    <row r="69" ht="229.5" customHeight="1">
      <c r="A69" s="19" t="s">
        <v>178</v>
      </c>
      <c r="B69" s="19" t="s">
        <v>307</v>
      </c>
      <c r="C69" s="19" t="s">
        <v>308</v>
      </c>
    </row>
    <row r="70" ht="229.5" customHeight="1">
      <c r="A70" s="19" t="s">
        <v>178</v>
      </c>
      <c r="B70" s="19" t="s">
        <v>309</v>
      </c>
      <c r="C70" s="19" t="s">
        <v>310</v>
      </c>
    </row>
    <row r="71" ht="229.5" customHeight="1">
      <c r="A71" s="19" t="s">
        <v>178</v>
      </c>
      <c r="B71" s="19" t="s">
        <v>311</v>
      </c>
      <c r="C71" s="19" t="s">
        <v>312</v>
      </c>
    </row>
    <row r="72" ht="229.5" customHeight="1">
      <c r="A72" s="19" t="s">
        <v>181</v>
      </c>
      <c r="B72" s="19" t="s">
        <v>313</v>
      </c>
      <c r="C72" s="19" t="s">
        <v>314</v>
      </c>
    </row>
    <row r="73" ht="229.5" customHeight="1">
      <c r="A73" s="19" t="s">
        <v>181</v>
      </c>
      <c r="B73" s="19" t="s">
        <v>315</v>
      </c>
      <c r="C73" s="19" t="s">
        <v>316</v>
      </c>
    </row>
    <row r="74" ht="229.5" customHeight="1">
      <c r="A74" s="19" t="s">
        <v>181</v>
      </c>
      <c r="B74" s="19" t="s">
        <v>317</v>
      </c>
      <c r="C74" s="19" t="s">
        <v>318</v>
      </c>
    </row>
    <row r="75" ht="229.5" customHeight="1">
      <c r="A75" s="19" t="s">
        <v>184</v>
      </c>
      <c r="B75" s="19" t="s">
        <v>319</v>
      </c>
      <c r="C75" s="19" t="s">
        <v>320</v>
      </c>
    </row>
    <row r="76" ht="158.25" customHeight="1">
      <c r="A76" s="19" t="s">
        <v>184</v>
      </c>
      <c r="B76" s="19" t="s">
        <v>321</v>
      </c>
      <c r="C76" s="19" t="s">
        <v>322</v>
      </c>
    </row>
    <row r="77" ht="158.25" customHeight="1">
      <c r="A77" s="19" t="s">
        <v>187</v>
      </c>
      <c r="B77" s="19" t="s">
        <v>189</v>
      </c>
      <c r="C77" s="19" t="s">
        <v>323</v>
      </c>
    </row>
    <row r="78" ht="176.25" customHeight="1">
      <c r="A78" s="19" t="s">
        <v>190</v>
      </c>
      <c r="B78" s="19" t="s">
        <v>192</v>
      </c>
      <c r="C78" s="19" t="s">
        <v>324</v>
      </c>
    </row>
    <row r="79" ht="166.5" customHeight="1">
      <c r="A79" s="19" t="s">
        <v>193</v>
      </c>
      <c r="B79" s="19" t="s">
        <v>325</v>
      </c>
      <c r="C79" s="19" t="s">
        <v>326</v>
      </c>
    </row>
    <row r="80" ht="158.25" customHeight="1">
      <c r="A80" s="19" t="s">
        <v>193</v>
      </c>
      <c r="B80" s="19" t="s">
        <v>327</v>
      </c>
      <c r="C80" s="19" t="s">
        <v>328</v>
      </c>
    </row>
    <row r="81" ht="158.25" customHeight="1">
      <c r="A81" s="19" t="s">
        <v>196</v>
      </c>
      <c r="B81" s="19" t="s">
        <v>329</v>
      </c>
      <c r="C81" s="19" t="s">
        <v>330</v>
      </c>
    </row>
    <row r="82" ht="158.25" customHeight="1">
      <c r="A82" s="19" t="s">
        <v>196</v>
      </c>
      <c r="B82" s="19" t="s">
        <v>331</v>
      </c>
      <c r="C82" s="19" t="s">
        <v>332</v>
      </c>
    </row>
    <row r="83" ht="158.25" customHeight="1">
      <c r="A83" s="19" t="s">
        <v>196</v>
      </c>
      <c r="B83" s="19" t="s">
        <v>333</v>
      </c>
      <c r="C83" s="19" t="s">
        <v>334</v>
      </c>
    </row>
    <row r="84" ht="158.25" customHeight="1">
      <c r="A84" s="19" t="s">
        <v>196</v>
      </c>
      <c r="B84" s="19" t="s">
        <v>335</v>
      </c>
      <c r="C84" s="19" t="s">
        <v>336</v>
      </c>
    </row>
    <row r="85" ht="158.25" customHeight="1">
      <c r="A85" s="19" t="s">
        <v>196</v>
      </c>
      <c r="B85" s="19" t="s">
        <v>337</v>
      </c>
      <c r="C85" s="19" t="s">
        <v>338</v>
      </c>
    </row>
    <row r="86" ht="158.25" customHeight="1">
      <c r="A86" s="19" t="s">
        <v>199</v>
      </c>
      <c r="B86" s="19" t="s">
        <v>339</v>
      </c>
      <c r="C86" s="19" t="s">
        <v>340</v>
      </c>
    </row>
    <row r="87" ht="158.25" customHeight="1">
      <c r="A87" s="19" t="s">
        <v>199</v>
      </c>
      <c r="B87" s="19" t="s">
        <v>341</v>
      </c>
      <c r="C87" s="19" t="s">
        <v>342</v>
      </c>
    </row>
    <row r="88" ht="158.25" customHeight="1">
      <c r="A88" s="19" t="s">
        <v>199</v>
      </c>
      <c r="B88" s="19" t="s">
        <v>343</v>
      </c>
      <c r="C88" s="19" t="s">
        <v>344</v>
      </c>
    </row>
  </sheetData>
  <pageMargins left="0.75" right="0.75" top="1" bottom="1" header="0.5118110179901123" footer="0.5118110179901123"/>
  <pageSetup orientation="portrait"/>
  <drawing r:id="rId1"/>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coreProperties>
</file>

<file path=docProps/custom.xml><?xml version="1.0" encoding="utf-8"?>
<Properties xmlns="http://schemas.openxmlformats.org/officeDocument/2006/custom-properties" xmlns:vt="http://schemas.openxmlformats.org/officeDocument/2006/docPropsVTypes"/>
</file>