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asutaja\Downloads\"/>
    </mc:Choice>
  </mc:AlternateContent>
  <xr:revisionPtr revIDLastSave="0" documentId="13_ncr:1_{9759AFB5-F50D-4E3C-AF4A-389D1698C9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Sheet1!$A$1:$AA$75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7" i="1" l="1"/>
  <c r="P68" i="1"/>
  <c r="O67" i="1"/>
  <c r="O68" i="1"/>
  <c r="O24" i="1"/>
  <c r="O25" i="1"/>
  <c r="O26" i="1"/>
  <c r="I25" i="1"/>
  <c r="I26" i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9" i="1"/>
  <c r="O70" i="1"/>
  <c r="O71" i="1"/>
  <c r="O72" i="1"/>
  <c r="O73" i="1"/>
  <c r="O74" i="1"/>
  <c r="O75" i="1"/>
  <c r="O2" i="1"/>
  <c r="P66" i="1"/>
  <c r="P69" i="1"/>
  <c r="P70" i="1"/>
  <c r="P71" i="1"/>
  <c r="P72" i="1"/>
  <c r="P73" i="1"/>
  <c r="P74" i="1"/>
  <c r="P75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L15" i="1"/>
  <c r="P26" i="1"/>
  <c r="N26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1" i="1"/>
  <c r="M2" i="1"/>
  <c r="M3" i="1"/>
  <c r="M4" i="1"/>
  <c r="M5" i="1"/>
  <c r="M6" i="1"/>
  <c r="M7" i="1"/>
  <c r="M8" i="1"/>
  <c r="M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M10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<sst xmlns="http://schemas.openxmlformats.org/spreadsheetml/2006/main" count="503" uniqueCount="409">
  <si>
    <t>Country</t>
  </si>
  <si>
    <t>IBAN Checksum</t>
  </si>
  <si>
    <t>Bank Code</t>
  </si>
  <si>
    <t>Account Number</t>
  </si>
  <si>
    <t>Branch Code</t>
  </si>
  <si>
    <t>Check Digit</t>
  </si>
  <si>
    <t>BLZ</t>
  </si>
  <si>
    <t>SWIFT/BIC Code</t>
  </si>
  <si>
    <t>Account Type</t>
  </si>
  <si>
    <t>Account Holder Position</t>
  </si>
  <si>
    <t>Reserved Character</t>
  </si>
  <si>
    <t>Sort Code</t>
  </si>
  <si>
    <t>Identification Number</t>
  </si>
  <si>
    <t>Account Prefix</t>
  </si>
  <si>
    <t>Currency</t>
  </si>
  <si>
    <t>AL</t>
  </si>
  <si>
    <t>47</t>
  </si>
  <si>
    <t>21211009</t>
  </si>
  <si>
    <t>0000000235698741</t>
  </si>
  <si>
    <t>AD</t>
  </si>
  <si>
    <t>12</t>
  </si>
  <si>
    <t>0001</t>
  </si>
  <si>
    <t>200359100100</t>
  </si>
  <si>
    <t>2030</t>
  </si>
  <si>
    <t>AE</t>
  </si>
  <si>
    <t>07</t>
  </si>
  <si>
    <t>033</t>
  </si>
  <si>
    <t>1234567890123456</t>
  </si>
  <si>
    <t>TF</t>
  </si>
  <si>
    <t>21</t>
  </si>
  <si>
    <t>20041</t>
  </si>
  <si>
    <t>0500013M026</t>
  </si>
  <si>
    <t>01005</t>
  </si>
  <si>
    <t>06</t>
  </si>
  <si>
    <t>AT</t>
  </si>
  <si>
    <t>61</t>
  </si>
  <si>
    <t>00234573201</t>
  </si>
  <si>
    <t>19043</t>
  </si>
  <si>
    <t>AZ</t>
  </si>
  <si>
    <t>00000000137010001944</t>
  </si>
  <si>
    <t>NABZ</t>
  </si>
  <si>
    <t>BE</t>
  </si>
  <si>
    <t>68</t>
  </si>
  <si>
    <t>539</t>
  </si>
  <si>
    <t>0075470</t>
  </si>
  <si>
    <t>34</t>
  </si>
  <si>
    <t>BG</t>
  </si>
  <si>
    <t>80</t>
  </si>
  <si>
    <t>20345678</t>
  </si>
  <si>
    <t>9661</t>
  </si>
  <si>
    <t>BNBG</t>
  </si>
  <si>
    <t>10</t>
  </si>
  <si>
    <t>BH</t>
  </si>
  <si>
    <t>67</t>
  </si>
  <si>
    <t>00001299123456</t>
  </si>
  <si>
    <t>BMAG</t>
  </si>
  <si>
    <t>BA</t>
  </si>
  <si>
    <t>39</t>
  </si>
  <si>
    <t>129</t>
  </si>
  <si>
    <t>94</t>
  </si>
  <si>
    <t>007</t>
  </si>
  <si>
    <t>94010284</t>
  </si>
  <si>
    <t>BY</t>
  </si>
  <si>
    <t>13</t>
  </si>
  <si>
    <t>3600900000002Z00AB00</t>
  </si>
  <si>
    <t>NBRB</t>
  </si>
  <si>
    <t>BR</t>
  </si>
  <si>
    <t>97</t>
  </si>
  <si>
    <t>00360305</t>
  </si>
  <si>
    <t>0009795493</t>
  </si>
  <si>
    <t>00001</t>
  </si>
  <si>
    <t>P</t>
  </si>
  <si>
    <t>1</t>
  </si>
  <si>
    <t>CH</t>
  </si>
  <si>
    <t>93</t>
  </si>
  <si>
    <t>00762</t>
  </si>
  <si>
    <t>011623852957</t>
  </si>
  <si>
    <t>CR</t>
  </si>
  <si>
    <t>05</t>
  </si>
  <si>
    <t>152</t>
  </si>
  <si>
    <t>02001026284066</t>
  </si>
  <si>
    <t>0</t>
  </si>
  <si>
    <t>CY</t>
  </si>
  <si>
    <t>17</t>
  </si>
  <si>
    <t>002</t>
  </si>
  <si>
    <t>0000001200527600</t>
  </si>
  <si>
    <t>00128</t>
  </si>
  <si>
    <t>DE</t>
  </si>
  <si>
    <t>89</t>
  </si>
  <si>
    <t>0532013000</t>
  </si>
  <si>
    <t>37040044</t>
  </si>
  <si>
    <t>DK</t>
  </si>
  <si>
    <t>50</t>
  </si>
  <si>
    <t>0040</t>
  </si>
  <si>
    <t>0440116243</t>
  </si>
  <si>
    <t>DO</t>
  </si>
  <si>
    <t>28</t>
  </si>
  <si>
    <t>00000001212453611324</t>
  </si>
  <si>
    <t>BAGR</t>
  </si>
  <si>
    <t>EG</t>
  </si>
  <si>
    <t>38</t>
  </si>
  <si>
    <t>0019</t>
  </si>
  <si>
    <t>00000000263180002</t>
  </si>
  <si>
    <t>0005</t>
  </si>
  <si>
    <t>ES</t>
  </si>
  <si>
    <t>91</t>
  </si>
  <si>
    <t>2100</t>
  </si>
  <si>
    <t>0200051332</t>
  </si>
  <si>
    <t>0418</t>
  </si>
  <si>
    <t>45</t>
  </si>
  <si>
    <t>EE</t>
  </si>
  <si>
    <t>22</t>
  </si>
  <si>
    <t>22102014568</t>
  </si>
  <si>
    <t>00</t>
  </si>
  <si>
    <t>5</t>
  </si>
  <si>
    <t>FI</t>
  </si>
  <si>
    <t>123456</t>
  </si>
  <si>
    <t>0000078</t>
  </si>
  <si>
    <t>FR</t>
  </si>
  <si>
    <t>14</t>
  </si>
  <si>
    <t>FO</t>
  </si>
  <si>
    <t>62</t>
  </si>
  <si>
    <t>6460</t>
  </si>
  <si>
    <t>000163163</t>
  </si>
  <si>
    <t>4</t>
  </si>
  <si>
    <t>GB</t>
  </si>
  <si>
    <t>29</t>
  </si>
  <si>
    <t>31926819</t>
  </si>
  <si>
    <t>NWBK</t>
  </si>
  <si>
    <t>GE</t>
  </si>
  <si>
    <t>NB</t>
  </si>
  <si>
    <t>0000000101904917</t>
  </si>
  <si>
    <t>GI</t>
  </si>
  <si>
    <t>75</t>
  </si>
  <si>
    <t>000000007099453</t>
  </si>
  <si>
    <t>GR</t>
  </si>
  <si>
    <t>16</t>
  </si>
  <si>
    <t>011</t>
  </si>
  <si>
    <t>0000000012300695</t>
  </si>
  <si>
    <t>0125</t>
  </si>
  <si>
    <t>GL</t>
  </si>
  <si>
    <t>20</t>
  </si>
  <si>
    <t>GT</t>
  </si>
  <si>
    <t>82</t>
  </si>
  <si>
    <t>01020000001210029690</t>
  </si>
  <si>
    <t>TRAJ</t>
  </si>
  <si>
    <t>GF</t>
  </si>
  <si>
    <t>41</t>
  </si>
  <si>
    <t>HR</t>
  </si>
  <si>
    <t>1001005</t>
  </si>
  <si>
    <t>1863000160</t>
  </si>
  <si>
    <t>HU</t>
  </si>
  <si>
    <t>42</t>
  </si>
  <si>
    <t>117</t>
  </si>
  <si>
    <t>6111110180000000</t>
  </si>
  <si>
    <t>7301</t>
  </si>
  <si>
    <t>IE</t>
  </si>
  <si>
    <t>12345678</t>
  </si>
  <si>
    <t>AIBK</t>
  </si>
  <si>
    <t>931152</t>
  </si>
  <si>
    <t>IS</t>
  </si>
  <si>
    <t>0159</t>
  </si>
  <si>
    <t>007654</t>
  </si>
  <si>
    <t>26</t>
  </si>
  <si>
    <t>5510730339</t>
  </si>
  <si>
    <t>IL</t>
  </si>
  <si>
    <t>010</t>
  </si>
  <si>
    <t>0000099999999</t>
  </si>
  <si>
    <t>800</t>
  </si>
  <si>
    <t>IT</t>
  </si>
  <si>
    <t>60</t>
  </si>
  <si>
    <t>05428</t>
  </si>
  <si>
    <t>000000123456</t>
  </si>
  <si>
    <t>11101</t>
  </si>
  <si>
    <t>X</t>
  </si>
  <si>
    <t>JO</t>
  </si>
  <si>
    <t>000000000131000302</t>
  </si>
  <si>
    <t>0010</t>
  </si>
  <si>
    <t>CBJO</t>
  </si>
  <si>
    <t>KZ</t>
  </si>
  <si>
    <t>86</t>
  </si>
  <si>
    <t>125</t>
  </si>
  <si>
    <t>KZT5004100100</t>
  </si>
  <si>
    <t>KW</t>
  </si>
  <si>
    <t>81</t>
  </si>
  <si>
    <t>0000000000001234560101</t>
  </si>
  <si>
    <t>CBKU</t>
  </si>
  <si>
    <t>LB</t>
  </si>
  <si>
    <t>0999</t>
  </si>
  <si>
    <t>00000001001901229114</t>
  </si>
  <si>
    <t>LC</t>
  </si>
  <si>
    <t>55</t>
  </si>
  <si>
    <t>000100010012001200023015</t>
  </si>
  <si>
    <t>HEMM</t>
  </si>
  <si>
    <t>LI</t>
  </si>
  <si>
    <t>08810</t>
  </si>
  <si>
    <t>0002324013AA</t>
  </si>
  <si>
    <t>LT</t>
  </si>
  <si>
    <t>10000</t>
  </si>
  <si>
    <t>11101001000</t>
  </si>
  <si>
    <t>LU</t>
  </si>
  <si>
    <t>001</t>
  </si>
  <si>
    <t>9400644750000</t>
  </si>
  <si>
    <t>LV</t>
  </si>
  <si>
    <t>0000435195001</t>
  </si>
  <si>
    <t>BANK</t>
  </si>
  <si>
    <t>MC</t>
  </si>
  <si>
    <t>58</t>
  </si>
  <si>
    <t>11222</t>
  </si>
  <si>
    <t>01234567890</t>
  </si>
  <si>
    <t>30</t>
  </si>
  <si>
    <t>MT</t>
  </si>
  <si>
    <t>84</t>
  </si>
  <si>
    <t>0012345MTLCAST001S</t>
  </si>
  <si>
    <t>01100</t>
  </si>
  <si>
    <t>MALT</t>
  </si>
  <si>
    <t>ME</t>
  </si>
  <si>
    <t>25</t>
  </si>
  <si>
    <t>505</t>
  </si>
  <si>
    <t>0000123456789</t>
  </si>
  <si>
    <t>51</t>
  </si>
  <si>
    <t>MR</t>
  </si>
  <si>
    <t>00020</t>
  </si>
  <si>
    <t>00001234567</t>
  </si>
  <si>
    <t>00101</t>
  </si>
  <si>
    <t>53</t>
  </si>
  <si>
    <t>MQ</t>
  </si>
  <si>
    <t>MU</t>
  </si>
  <si>
    <t>0101101030300200000MUR</t>
  </si>
  <si>
    <t>BOMM</t>
  </si>
  <si>
    <t>YT</t>
  </si>
  <si>
    <t>31</t>
  </si>
  <si>
    <t>NC</t>
  </si>
  <si>
    <t>NL</t>
  </si>
  <si>
    <t>0417164300</t>
  </si>
  <si>
    <t>ABNA</t>
  </si>
  <si>
    <t>NO</t>
  </si>
  <si>
    <t>8601</t>
  </si>
  <si>
    <t>111794</t>
  </si>
  <si>
    <t>7</t>
  </si>
  <si>
    <t>PK</t>
  </si>
  <si>
    <t>36</t>
  </si>
  <si>
    <t>0000001123456702</t>
  </si>
  <si>
    <t>SCBL</t>
  </si>
  <si>
    <t>PL</t>
  </si>
  <si>
    <t>109</t>
  </si>
  <si>
    <t>0000071219812874</t>
  </si>
  <si>
    <t>0101</t>
  </si>
  <si>
    <t>PT</t>
  </si>
  <si>
    <t>12345678901</t>
  </si>
  <si>
    <t>0123</t>
  </si>
  <si>
    <t>92</t>
  </si>
  <si>
    <t>PF</t>
  </si>
  <si>
    <t>57</t>
  </si>
  <si>
    <t>QA</t>
  </si>
  <si>
    <t>00001234567890ABCDEFG</t>
  </si>
  <si>
    <t>DOHB</t>
  </si>
  <si>
    <t>RO</t>
  </si>
  <si>
    <t>49</t>
  </si>
  <si>
    <t>1B31007593840000</t>
  </si>
  <si>
    <t>AAAA</t>
  </si>
  <si>
    <t>SA</t>
  </si>
  <si>
    <t>03</t>
  </si>
  <si>
    <t>000000608010167519</t>
  </si>
  <si>
    <t>SV</t>
  </si>
  <si>
    <t>00000000000000700025</t>
  </si>
  <si>
    <t>CENR</t>
  </si>
  <si>
    <t>SM</t>
  </si>
  <si>
    <t>03225</t>
  </si>
  <si>
    <t>000000270100</t>
  </si>
  <si>
    <t>09800</t>
  </si>
  <si>
    <t>U</t>
  </si>
  <si>
    <t>RS</t>
  </si>
  <si>
    <t>35</t>
  </si>
  <si>
    <t>260</t>
  </si>
  <si>
    <t>0056010016113</t>
  </si>
  <si>
    <t>79</t>
  </si>
  <si>
    <t>ST</t>
  </si>
  <si>
    <t>00010001</t>
  </si>
  <si>
    <t>00518453101</t>
  </si>
  <si>
    <t>SK</t>
  </si>
  <si>
    <t>1200</t>
  </si>
  <si>
    <t>8742637541</t>
  </si>
  <si>
    <t>000019</t>
  </si>
  <si>
    <t>SI</t>
  </si>
  <si>
    <t>56</t>
  </si>
  <si>
    <t>19</t>
  </si>
  <si>
    <t>00001234</t>
  </si>
  <si>
    <t>100</t>
  </si>
  <si>
    <t>SE</t>
  </si>
  <si>
    <t>500</t>
  </si>
  <si>
    <t>00000058398257466</t>
  </si>
  <si>
    <t>SC</t>
  </si>
  <si>
    <t>18</t>
  </si>
  <si>
    <t>0000000000001497</t>
  </si>
  <si>
    <t>1101</t>
  </si>
  <si>
    <t>SSCB</t>
  </si>
  <si>
    <t>USD</t>
  </si>
  <si>
    <t>TL</t>
  </si>
  <si>
    <t>008</t>
  </si>
  <si>
    <t>00123456789101</t>
  </si>
  <si>
    <t>TN</t>
  </si>
  <si>
    <t>59</t>
  </si>
  <si>
    <t>0351835984788</t>
  </si>
  <si>
    <t>006</t>
  </si>
  <si>
    <t>UA</t>
  </si>
  <si>
    <t>399622</t>
  </si>
  <si>
    <t>0000026007233566001</t>
  </si>
  <si>
    <t>Account_number_length</t>
  </si>
  <si>
    <t>digit_in_the_end</t>
  </si>
  <si>
    <t>placement_of_digit</t>
  </si>
  <si>
    <t>digit_after_branch_code</t>
  </si>
  <si>
    <t>after_iban_check</t>
  </si>
  <si>
    <t>condition</t>
  </si>
  <si>
    <t>in_the_end</t>
  </si>
  <si>
    <t>after_branch_code</t>
  </si>
  <si>
    <t>after_iban_check_sum</t>
  </si>
  <si>
    <t>Country + Iban Checksum + Bank Code + Branch Code + Account Number + Check Digit</t>
  </si>
  <si>
    <t>IF no branch code then  Country + Iban Checksum + Bank Code + Account Number + Check Digit</t>
  </si>
  <si>
    <t xml:space="preserve">Country + Iban Checksum + Bank Code + Branch Code +Check Digit   Account Number </t>
  </si>
  <si>
    <t>color coding</t>
  </si>
  <si>
    <t>no digit at all</t>
  </si>
  <si>
    <t>either not branch code/different placement of checkdigit</t>
  </si>
  <si>
    <t>no branch code</t>
  </si>
  <si>
    <t>Country + Iban Checksum +  Bank Code + Account Number</t>
  </si>
  <si>
    <t>IF no branccode and no digit then concat(country , iban shceksum, bank_code,  account_number)</t>
  </si>
  <si>
    <t>all exists</t>
  </si>
  <si>
    <t>Ifall fields exists then concat(country, ibanschecksum, bank_code, branch_code, account_number, checkdigit)</t>
  </si>
  <si>
    <t>no bank code</t>
  </si>
  <si>
    <t>ALL Condiiton</t>
  </si>
  <si>
    <t>Coniditon Accoupt P/Holder</t>
  </si>
  <si>
    <t>Bank Code/But not digit &amp; branch code</t>
  </si>
  <si>
    <t>no bank code/digit</t>
  </si>
  <si>
    <t>sub-final</t>
  </si>
  <si>
    <t>no bank code/no digit/no branch-code</t>
  </si>
  <si>
    <t xml:space="preserve">only sort codes </t>
  </si>
  <si>
    <t>BE685390075470 34</t>
  </si>
  <si>
    <t>FI 21 123456 0000078 5</t>
  </si>
  <si>
    <t>FO6264600001631634</t>
  </si>
  <si>
    <t>AL47212110090000000235698741</t>
  </si>
  <si>
    <t>AD122030200359100100</t>
  </si>
  <si>
    <t>AE070331234567890123456</t>
  </si>
  <si>
    <t>TF21200410500013M02606</t>
  </si>
  <si>
    <t>AT611904300234573201</t>
  </si>
  <si>
    <t>AZ21NABZ00000000137010001944</t>
  </si>
  <si>
    <t>BG80BNBG20345678</t>
  </si>
  <si>
    <t>BH67BMAG00001299123456</t>
  </si>
  <si>
    <t>BA391299494010284</t>
  </si>
  <si>
    <t>BY13NBRB3600900000002Z00AB00</t>
  </si>
  <si>
    <t>CH9300762011623852957</t>
  </si>
  <si>
    <t>CR0515202001026284066</t>
  </si>
  <si>
    <t>CY17001280000001200527600</t>
  </si>
  <si>
    <t>DE89370400440532013000</t>
  </si>
  <si>
    <t>DK5000400440116243</t>
  </si>
  <si>
    <t>DO28BAGR00000001212453611324</t>
  </si>
  <si>
    <t>EG38000500000000263180002</t>
  </si>
  <si>
    <t>ES912100020005133245</t>
  </si>
  <si>
    <t>EE3822221020145685</t>
  </si>
  <si>
    <t>FR14200410500013M02606</t>
  </si>
  <si>
    <t>GB29NWBK31926819</t>
  </si>
  <si>
    <t>GE29NB0000000101904917</t>
  </si>
  <si>
    <t>GI75NWBK000000007099453</t>
  </si>
  <si>
    <t>GR1601250000000012300695</t>
  </si>
  <si>
    <t>GL2000400440116243</t>
  </si>
  <si>
    <t>GT82TRAJ01020000001210029690</t>
  </si>
  <si>
    <t>GF41200410500013M02606</t>
  </si>
  <si>
    <t>HR1210010051863000160</t>
  </si>
  <si>
    <t>HU4211761111101800000000</t>
  </si>
  <si>
    <t>IE29AIBK12345678</t>
  </si>
  <si>
    <t>IS1426007654</t>
  </si>
  <si>
    <t>IL628000000099999999</t>
  </si>
  <si>
    <t>IT6005428000000123456X</t>
  </si>
  <si>
    <t>JO94CBJO000000000131000302</t>
  </si>
  <si>
    <t>KZ86125KZT5004100100</t>
  </si>
  <si>
    <t>KW81CBKU0000000000001234560101</t>
  </si>
  <si>
    <t>LB62099900000001001901229114</t>
  </si>
  <si>
    <t>LC55HEMM000100010012001200023015</t>
  </si>
  <si>
    <t>LI21088100002324013AA</t>
  </si>
  <si>
    <t>LT121000011101001000</t>
  </si>
  <si>
    <t>LU280019400644750000</t>
  </si>
  <si>
    <t>LV80BANK0000435195001</t>
  </si>
  <si>
    <t>MC58112220123456789030</t>
  </si>
  <si>
    <t>MT84MALT0012345MTLCAST001S</t>
  </si>
  <si>
    <t>MQ51200410500013M02606</t>
  </si>
  <si>
    <t>MU17BOMM0101101030300200000MUR</t>
  </si>
  <si>
    <t>YT31200410500013M02606</t>
  </si>
  <si>
    <t>NC84200410500013M02606</t>
  </si>
  <si>
    <t>NL91ABNA0417164300</t>
  </si>
  <si>
    <t>PL6110900000712198128744</t>
  </si>
  <si>
    <t>PT5000011234567890192</t>
  </si>
  <si>
    <t>PF57200410500013M02606</t>
  </si>
  <si>
    <t>QA58DOHB00001234567890ABCDEFG</t>
  </si>
  <si>
    <t>RO49AAAA1B31007593840000</t>
  </si>
  <si>
    <t>SA0380000000608010167519</t>
  </si>
  <si>
    <t>SV62CENR00000000000000700025</t>
  </si>
  <si>
    <t>SM8603225000000270100U</t>
  </si>
  <si>
    <t>SI56190000123438</t>
  </si>
  <si>
    <t>SE4550000000058398257466</t>
  </si>
  <si>
    <t>SC18SSCB0000000000001497</t>
  </si>
  <si>
    <t>TN5910035183598478831</t>
  </si>
  <si>
    <t>UA213996220000026007233566001</t>
  </si>
  <si>
    <t>NO9386011117947</t>
  </si>
  <si>
    <t>ME25505000012345678951</t>
  </si>
  <si>
    <t>BR 97 00360305 00001 0009795493 P 1</t>
  </si>
  <si>
    <t>Standard Iban Format</t>
  </si>
  <si>
    <t>FI21123456 0000078 5</t>
  </si>
  <si>
    <t>RS35260005601001611379</t>
  </si>
  <si>
    <t>ST68000100010051845310112</t>
  </si>
  <si>
    <t>TL380080012345678910157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</si>
</sst>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3" fillId="0" borderId="1" xfId="0" applyFont="1" applyBorder="1" applyAlignment="1">
      <alignment horizontal="center" vertical="top"/>
    </xf>
    <xf numFmtId="0" fontId="0" fillId="3" borderId="0" xfId="0" applyFill="1"/>
    <xf numFmtId="0" fontId="0" fillId="7" borderId="0" xfId="0" applyFill="1"/>
    <xf numFmtId="0" fontId="3" fillId="0" borderId="2" xfId="0" applyFont="1" applyBorder="1" applyAlignment="1">
      <alignment horizontal="center" vertical="top"/>
    </xf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1"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T1" workbookViewId="0">
      <selection activeCell="AB74" sqref="AB74"/>
    </sheetView>
  </sheetViews>
  <sheetFormatPr defaultRowHeight="14.4" x14ac:dyDescent="0.3"/>
  <cols>
    <col min="1" max="1" width="12.21875" bestFit="1" customWidth="1"/>
    <col min="2" max="2" width="18.88671875" bestFit="1" customWidth="1"/>
    <col min="3" max="3" width="18.5546875" customWidth="1"/>
    <col min="4" max="4" width="25.44140625" bestFit="1" customWidth="1"/>
    <col min="5" max="5" width="26.77734375" bestFit="1" customWidth="1"/>
    <col min="6" max="6" width="20.5546875" customWidth="1"/>
    <col min="7" max="7" width="24.5546875" customWidth="1"/>
    <col min="8" max="8" width="22" bestFit="1" customWidth="1"/>
    <col min="9" max="9" width="25.88671875" customWidth="1"/>
    <col min="10" max="10" width="30.33203125" customWidth="1"/>
    <col min="11" max="11" width="23.109375" customWidth="1"/>
    <col min="12" max="12" width="69.6640625" customWidth="1"/>
    <col min="13" max="16" width="37.33203125" customWidth="1"/>
    <col min="17" max="17" width="79.88671875" bestFit="1" customWidth="1"/>
    <col min="18" max="18" width="38.109375" customWidth="1"/>
    <col min="19" max="19" width="29.109375" customWidth="1"/>
    <col min="20" max="20" width="24.77734375" customWidth="1"/>
    <col min="21" max="21" width="17" bestFit="1" customWidth="1"/>
    <col min="22" max="22" width="21.5546875" bestFit="1" customWidth="1"/>
    <col min="23" max="23" width="17.44140625" bestFit="1" customWidth="1"/>
    <col min="24" max="24" width="13.6640625" bestFit="1" customWidth="1"/>
    <col min="25" max="25" width="19.77734375" bestFit="1" customWidth="1"/>
    <col min="26" max="26" width="13.33203125" bestFit="1" customWidth="1"/>
    <col min="27" max="27" width="31.33203125" customWidth="1"/>
    <col min="28" max="28" width="37.21875" customWidth="1"/>
    <col min="29" max="29" width="23.1093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308</v>
      </c>
      <c r="F1" s="1" t="s">
        <v>4</v>
      </c>
      <c r="G1" s="3" t="s">
        <v>5</v>
      </c>
      <c r="H1" s="1" t="s">
        <v>310</v>
      </c>
      <c r="I1" s="8" t="s">
        <v>329</v>
      </c>
      <c r="J1" s="11" t="s">
        <v>330</v>
      </c>
      <c r="K1" s="11"/>
      <c r="L1" s="11" t="s">
        <v>331</v>
      </c>
      <c r="M1" s="11" t="s">
        <v>332</v>
      </c>
      <c r="N1" s="11" t="s">
        <v>334</v>
      </c>
      <c r="O1" s="11" t="s">
        <v>333</v>
      </c>
      <c r="P1" s="11" t="s">
        <v>335</v>
      </c>
      <c r="Q1" s="1" t="s">
        <v>313</v>
      </c>
      <c r="R1" s="1"/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t="s">
        <v>404</v>
      </c>
    </row>
    <row r="2" spans="1:28" x14ac:dyDescent="0.3">
      <c r="A2" s="6" t="s">
        <v>15</v>
      </c>
      <c r="B2" t="s">
        <v>16</v>
      </c>
      <c r="C2" t="s">
        <v>17</v>
      </c>
      <c r="D2" t="s">
        <v>18</v>
      </c>
      <c r="E2">
        <f>LEN(D2)</f>
        <v>16</v>
      </c>
      <c r="G2" s="6"/>
      <c r="I2" t="str">
        <f t="shared" ref="I2:I33" si="0">IF(AND(NOT(ISBLANK(G2)), NOT(ISBLANK(F2)), NOT(ISBLANK(C2))),
    A2 &amp; B2 &amp; C2 &amp; D2 &amp; G2,
    " "
)</f>
        <v xml:space="preserve"> </v>
      </c>
      <c r="J2" t="str">
        <f>IF(AND(NOT(ISBLANK(U2)), NOT(ISBLANK(V2))),#REF! &amp;#REF!&amp;#REF!&amp;#REF!&amp;#REF!&amp;#REF!&amp;#REF!, " ")</f>
        <v xml:space="preserve"> </v>
      </c>
      <c r="K2" t="str">
        <f t="shared" ref="K2:K33" si="1">IF(AND(ISBLANK(G2), NOT(ISBLANK(F2)), ISBLANK(U2), NOT(ISBLANK(C2))), A2 &amp; B2 &amp; F2 &amp; D2, " ")</f>
        <v xml:space="preserve"> </v>
      </c>
      <c r="L2" t="str">
        <f t="shared" ref="L2:L33" si="2">IF(AND(NOT(ISBLANK(C2)), ISBLANK(F2), ISBLANK(G2)), A2 &amp; B2 &amp; C2 &amp; D2, "")</f>
        <v>AL47212110090000000235698741</v>
      </c>
      <c r="M2" t="str">
        <f t="shared" ref="M2:M33" si="3">IF(NOT(ISBLANK(T2)),A2&amp;B2&amp;T2&amp;D2,"")</f>
        <v/>
      </c>
      <c r="N2" t="str">
        <f>IF(AND(ISBLANK(F2), ISBLANK(G2), ISBLANK(C2)), A2 &amp; B2 &amp; S2 &amp; D2, "")</f>
        <v/>
      </c>
      <c r="O2" t="str">
        <f>IF(AND(NOT(ISBLANK(G2)), NOT(ISBLANK(F2)), NOT(ISBLANK(C2))),
    A2 &amp; B2 &amp; C2 &amp; D2 &amp; G2,
    IF(AND(NOT(ISBLANK(U2)), NOT(ISBLANK(V2))),#REF!
 &amp;#REF! &amp;#REF! &amp;#REF! &amp;#REF! &amp;#REF! &amp;#REF!,
        IF(AND(ISBLANK(G2), NOT(ISBLANK(F2)), ISBLANK(U2), NOT(ISBLANK(C2))),
            A2 &amp; B2 &amp; F2 &amp; D2,
            IF(AND(NOT(ISBLANK(C2)), ISBLANK(F2), ISBLANK(G2)),
                A2 &amp; B2 &amp; C2 &amp; D2,
                IF(NOT(ISBLANK(T2)),
                    A2 &amp; B2 &amp; T2 &amp; D2,
                    IF(AND(ISBLANK(F2), ISBLANK(G2), ISBLANK(C2)),
                        A2 &amp; B2 &amp; S2 &amp; D2,
                        IF(OR(A2="GB", A2="IE"),
                            A2 &amp; B2 &amp; T2 &amp; D2,
                            ""
                        )
                    )
                )
            )
        )
    )
)</f>
        <v>AL47212110090000000235698741</v>
      </c>
      <c r="P2" t="str">
        <f t="shared" ref="P2:P19" si="4">IF(OR(A2="GB",A2="IE"), A2&amp;B2&amp;T2&amp;26&amp;D2," ")</f>
        <v xml:space="preserve"> </v>
      </c>
      <c r="Q2" t="s">
        <v>324</v>
      </c>
      <c r="AB2" t="s">
        <v>339</v>
      </c>
    </row>
    <row r="3" spans="1:28" x14ac:dyDescent="0.3">
      <c r="A3" s="6" t="s">
        <v>19</v>
      </c>
      <c r="B3" t="s">
        <v>20</v>
      </c>
      <c r="C3" t="s">
        <v>21</v>
      </c>
      <c r="D3" t="s">
        <v>22</v>
      </c>
      <c r="E3">
        <f t="shared" ref="E3:E66" si="5">LEN(D3)</f>
        <v>12</v>
      </c>
      <c r="F3" t="s">
        <v>23</v>
      </c>
      <c r="G3" s="6"/>
      <c r="I3" t="str">
        <f t="shared" si="0"/>
        <v xml:space="preserve"> </v>
      </c>
      <c r="J3" t="str">
        <f>IF(AND(NOT(ISBLANK(U3)), NOT(ISBLANK(V3))),#REF! &amp;#REF!&amp;#REF!&amp;#REF!&amp;#REF!&amp;#REF!&amp;#REF!, " ")</f>
        <v xml:space="preserve"> </v>
      </c>
      <c r="K3" t="str">
        <f t="shared" si="1"/>
        <v>AD122030200359100100</v>
      </c>
      <c r="L3" t="str">
        <f t="shared" si="2"/>
        <v/>
      </c>
      <c r="M3" t="str">
        <f t="shared" si="3"/>
        <v/>
      </c>
      <c r="N3" t="str">
        <f t="shared" ref="N3:N34" si="6">IF(AND(ISBLANK(F3), ISBLANK(G3), ISBLANK(C3)), A3 &amp; B3, "")</f>
        <v/>
      </c>
      <c r="O3" t="str">
        <f>IF(AND(NOT(ISBLANK(G3)), NOT(ISBLANK(F3)), NOT(ISBLANK(C3))),
    A3 &amp; B3 &amp; C3 &amp; D3 &amp; G3,
    IF(AND(NOT(ISBLANK(U3)), NOT(ISBLANK(V3))),#REF!
 &amp;#REF! &amp;#REF! &amp;#REF! &amp;#REF! &amp;#REF! &amp;#REF!,
        IF(AND(ISBLANK(G3), NOT(ISBLANK(F3)), ISBLANK(U3), NOT(ISBLANK(C3))),
            A3 &amp; B3 &amp; F3 &amp; D3,
            IF(AND(NOT(ISBLANK(C3)), ISBLANK(F3), ISBLANK(G3)),
                A3 &amp; B3 &amp; C3 &amp; D3,
                IF(NOT(ISBLANK(T3)),
                    A3 &amp; B3 &amp; T3 &amp; D3,
                    IF(AND(ISBLANK(F3), ISBLANK(G3), ISBLANK(C3)),
                        A3 &amp; B3 &amp; S3 &amp; D3,
                        IF(OR(A3="GB", A3="IE"),
                            A3 &amp; B3 &amp; T3 &amp; D3,
                            ""
                        )
                    )
                )
            )
        )
    )
)</f>
        <v>AD122030200359100100</v>
      </c>
      <c r="P3" t="str">
        <f t="shared" si="4"/>
        <v xml:space="preserve"> </v>
      </c>
      <c r="AB3" t="s">
        <v>340</v>
      </c>
    </row>
    <row r="4" spans="1:28" x14ac:dyDescent="0.3">
      <c r="A4" s="6" t="s">
        <v>24</v>
      </c>
      <c r="B4" t="s">
        <v>25</v>
      </c>
      <c r="C4" t="s">
        <v>26</v>
      </c>
      <c r="D4" t="s">
        <v>27</v>
      </c>
      <c r="E4">
        <f t="shared" si="5"/>
        <v>16</v>
      </c>
      <c r="G4" s="6"/>
      <c r="I4" t="str">
        <f t="shared" si="0"/>
        <v xml:space="preserve"> </v>
      </c>
      <c r="J4" t="str">
        <f>IF(AND(NOT(ISBLANK(U4)), NOT(ISBLANK(V4))),#REF! &amp;#REF!&amp;#REF!&amp;#REF!&amp;#REF!&amp;#REF!&amp;#REF!, " ")</f>
        <v xml:space="preserve"> </v>
      </c>
      <c r="K4" t="str">
        <f t="shared" si="1"/>
        <v xml:space="preserve"> </v>
      </c>
      <c r="L4" t="str">
        <f t="shared" si="2"/>
        <v>AE070331234567890123456</v>
      </c>
      <c r="M4" t="str">
        <f t="shared" si="3"/>
        <v/>
      </c>
      <c r="N4" t="str">
        <f t="shared" si="6"/>
        <v/>
      </c>
      <c r="O4" t="str">
        <f>IF(AND(NOT(ISBLANK(G4)), NOT(ISBLANK(F4)), NOT(ISBLANK(C4))),
    A4 &amp; B4 &amp; C4 &amp; D4 &amp; G4,
    IF(AND(NOT(ISBLANK(U4)), NOT(ISBLANK(V4))),#REF!
 &amp;#REF! &amp;#REF! &amp;#REF! &amp;#REF! &amp;#REF! &amp;#REF!,
        IF(AND(ISBLANK(G4), NOT(ISBLANK(F4)), ISBLANK(U4), NOT(ISBLANK(C4))),
            A4 &amp; B4 &amp; F4 &amp; D4,
            IF(AND(NOT(ISBLANK(C4)), ISBLANK(F4), ISBLANK(G4)),
                A4 &amp; B4 &amp; C4 &amp; D4,
                IF(NOT(ISBLANK(T4)),
                    A4 &amp; B4 &amp; T4 &amp; D4,
                    IF(AND(ISBLANK(F4), ISBLANK(G4), ISBLANK(C4)),
                        A4 &amp; B4 &amp; S4 &amp; D4,
                        IF(OR(A4="GB", A4="IE"),
                            A4 &amp; B4 &amp; T4 &amp; D4,
                            ""
                        )
                    )
                )
            )
        )
    )
)</f>
        <v>AE070331234567890123456</v>
      </c>
      <c r="P4" t="str">
        <f t="shared" si="4"/>
        <v xml:space="preserve"> </v>
      </c>
      <c r="AB4" t="s">
        <v>341</v>
      </c>
    </row>
    <row r="5" spans="1:28" x14ac:dyDescent="0.3">
      <c r="A5" s="2" t="s">
        <v>28</v>
      </c>
      <c r="B5" t="s">
        <v>29</v>
      </c>
      <c r="C5" t="s">
        <v>30</v>
      </c>
      <c r="D5" t="s">
        <v>31</v>
      </c>
      <c r="E5">
        <f t="shared" si="5"/>
        <v>11</v>
      </c>
      <c r="F5" t="s">
        <v>32</v>
      </c>
      <c r="G5" t="s">
        <v>33</v>
      </c>
      <c r="H5" t="s">
        <v>309</v>
      </c>
      <c r="I5" t="str">
        <f t="shared" si="0"/>
        <v>TF21200410500013M02606</v>
      </c>
      <c r="J5" t="str">
        <f>IF(AND(NOT(ISBLANK(U5)), NOT(ISBLANK(V5))),#REF! &amp;#REF!&amp;#REF!&amp;#REF!&amp;#REF!&amp;#REF!&amp;#REF!, " ")</f>
        <v xml:space="preserve"> </v>
      </c>
      <c r="K5" t="str">
        <f t="shared" si="1"/>
        <v xml:space="preserve"> </v>
      </c>
      <c r="L5" t="str">
        <f t="shared" si="2"/>
        <v/>
      </c>
      <c r="M5" t="str">
        <f t="shared" si="3"/>
        <v/>
      </c>
      <c r="N5" t="str">
        <f t="shared" si="6"/>
        <v/>
      </c>
      <c r="O5" t="str">
        <f>IF(AND(NOT(ISBLANK(G5)), NOT(ISBLANK(F5)), NOT(ISBLANK(C5))),
    A5 &amp; B5 &amp; C5 &amp; D5 &amp; G5,
    IF(AND(NOT(ISBLANK(U5)), NOT(ISBLANK(V5))),#REF!
 &amp;#REF! &amp;#REF! &amp;#REF! &amp;#REF! &amp;#REF! &amp;#REF!,
        IF(AND(ISBLANK(G5), NOT(ISBLANK(F5)), ISBLANK(U5), NOT(ISBLANK(C5))),
            A5 &amp; B5 &amp; F5 &amp; D5,
            IF(AND(NOT(ISBLANK(C5)), ISBLANK(F5), ISBLANK(G5)),
                A5 &amp; B5 &amp; C5 &amp; D5,
                IF(NOT(ISBLANK(T5)),
                    A5 &amp; B5 &amp; T5 &amp; D5,
                    IF(AND(ISBLANK(F5), ISBLANK(G5), ISBLANK(C5)),
                        A5 &amp; B5 &amp; S5 &amp; D5,
                        IF(OR(A5="GB", A5="IE"),
                            A5 &amp; B5 &amp; T5 &amp; D5,
                            ""
                        )
                    )
                )
            )
        )
    )
)</f>
        <v>TF21200410500013M02606</v>
      </c>
      <c r="P5" t="str">
        <f t="shared" si="4"/>
        <v xml:space="preserve"> </v>
      </c>
      <c r="Q5" t="s">
        <v>317</v>
      </c>
      <c r="AB5" t="s">
        <v>342</v>
      </c>
    </row>
    <row r="6" spans="1:28" x14ac:dyDescent="0.3">
      <c r="A6" s="6" t="s">
        <v>34</v>
      </c>
      <c r="B6" t="s">
        <v>35</v>
      </c>
      <c r="D6" t="s">
        <v>36</v>
      </c>
      <c r="E6">
        <f t="shared" si="5"/>
        <v>11</v>
      </c>
      <c r="G6" s="6"/>
      <c r="I6" t="str">
        <f t="shared" si="0"/>
        <v xml:space="preserve"> </v>
      </c>
      <c r="J6" t="str">
        <f>IF(AND(NOT(ISBLANK(U6)), NOT(ISBLANK(V6))),#REF! &amp;#REF!&amp;#REF!&amp;#REF!&amp;#REF!&amp;#REF!&amp;#REF!, " ")</f>
        <v xml:space="preserve"> </v>
      </c>
      <c r="K6" t="str">
        <f t="shared" si="1"/>
        <v xml:space="preserve"> </v>
      </c>
      <c r="L6" t="str">
        <f t="shared" si="2"/>
        <v/>
      </c>
      <c r="M6" t="str">
        <f t="shared" si="3"/>
        <v/>
      </c>
      <c r="N6" t="str">
        <f t="shared" si="6"/>
        <v>AT61</v>
      </c>
      <c r="O6" t="str">
        <f>IF(AND(NOT(ISBLANK(G6)), NOT(ISBLANK(F6)), NOT(ISBLANK(C6))),
    A6 &amp; B6 &amp; C6 &amp; D6 &amp; G6,
    IF(AND(NOT(ISBLANK(U6)), NOT(ISBLANK(V6))),#REF!
 &amp;#REF! &amp;#REF! &amp;#REF! &amp;#REF! &amp;#REF! &amp;#REF!,
        IF(AND(ISBLANK(G6), NOT(ISBLANK(F6)), ISBLANK(U6), NOT(ISBLANK(C6))),
            A6 &amp; B6 &amp; F6 &amp; D6,
            IF(AND(NOT(ISBLANK(C6)), ISBLANK(F6), ISBLANK(G6)),
                A6 &amp; B6 &amp; C6 &amp; D6,
                IF(NOT(ISBLANK(T6)),
                    A6 &amp; B6 &amp; T6 &amp; D6,
                    IF(AND(ISBLANK(F6), ISBLANK(G6), ISBLANK(C6)),
                        A6 &amp; B6 &amp; S6 &amp; D6,
                        IF(OR(A6="GB", A6="IE"),
                            A6 &amp; B6 &amp; T6 &amp; D6,
                            ""
                        )
                    )
                )
            )
        )
    )
)</f>
        <v>AT611904300234573201</v>
      </c>
      <c r="P6" t="str">
        <f t="shared" si="4"/>
        <v xml:space="preserve"> </v>
      </c>
      <c r="S6" t="s">
        <v>37</v>
      </c>
      <c r="AB6" t="s">
        <v>343</v>
      </c>
    </row>
    <row r="7" spans="1:28" s="10" customFormat="1" x14ac:dyDescent="0.3">
      <c r="A7" s="10" t="s">
        <v>38</v>
      </c>
      <c r="B7" s="10" t="s">
        <v>29</v>
      </c>
      <c r="D7" s="10" t="s">
        <v>39</v>
      </c>
      <c r="E7" s="10">
        <f t="shared" si="5"/>
        <v>20</v>
      </c>
      <c r="I7" s="10" t="str">
        <f t="shared" si="0"/>
        <v xml:space="preserve"> </v>
      </c>
      <c r="J7" s="10" t="str">
        <f>IF(AND(NOT(ISBLANK(U7)), NOT(ISBLANK(V7))),#REF! &amp;#REF!&amp;#REF!&amp;#REF!&amp;#REF!&amp;#REF!&amp;#REF!, " ")</f>
        <v xml:space="preserve"> </v>
      </c>
      <c r="K7" s="10" t="str">
        <f t="shared" si="1"/>
        <v xml:space="preserve"> </v>
      </c>
      <c r="L7" s="10" t="str">
        <f t="shared" si="2"/>
        <v/>
      </c>
      <c r="M7" t="str">
        <f t="shared" si="3"/>
        <v>AZ21NABZ00000000137010001944</v>
      </c>
      <c r="N7" t="str">
        <f t="shared" si="6"/>
        <v>AZ21</v>
      </c>
      <c r="O7" t="str">
        <f>IF(AND(NOT(ISBLANK(G7)), NOT(ISBLANK(F7)), NOT(ISBLANK(C7))),
    A7 &amp; B7 &amp; C7 &amp; D7 &amp; G7,
    IF(AND(NOT(ISBLANK(U7)), NOT(ISBLANK(V7))),#REF!
 &amp;#REF! &amp;#REF! &amp;#REF! &amp;#REF! &amp;#REF! &amp;#REF!,
        IF(AND(ISBLANK(G7), NOT(ISBLANK(F7)), ISBLANK(U7), NOT(ISBLANK(C7))),
            A7 &amp; B7 &amp; F7 &amp; D7,
            IF(AND(NOT(ISBLANK(C7)), ISBLANK(F7), ISBLANK(G7)),
                A7 &amp; B7 &amp; C7 &amp; D7,
                IF(NOT(ISBLANK(T7)),
                    A7 &amp; B7 &amp; T7 &amp; D7,
                    IF(AND(ISBLANK(F7), ISBLANK(G7), ISBLANK(C7)),
                        A7 &amp; B7 &amp; S7 &amp; D7,
                        IF(OR(A7="GB", A7="IE"),
                            A7 &amp; B7 &amp; T7 &amp; D7,
                            ""
                        )
                    )
                )
            )
        )
    )
)</f>
        <v>AZ21NABZ00000000137010001944</v>
      </c>
      <c r="P7" t="str">
        <f t="shared" si="4"/>
        <v xml:space="preserve"> </v>
      </c>
      <c r="T7" s="10" t="s">
        <v>40</v>
      </c>
      <c r="AB7" s="10" t="s">
        <v>344</v>
      </c>
    </row>
    <row r="8" spans="1:28" s="12" customFormat="1" x14ac:dyDescent="0.3">
      <c r="A8" s="12" t="s">
        <v>41</v>
      </c>
      <c r="B8" s="12" t="s">
        <v>42</v>
      </c>
      <c r="C8" s="12" t="s">
        <v>43</v>
      </c>
      <c r="D8" s="12" t="s">
        <v>44</v>
      </c>
      <c r="E8" s="12">
        <f t="shared" si="5"/>
        <v>7</v>
      </c>
      <c r="G8" s="12" t="s">
        <v>45</v>
      </c>
      <c r="H8" s="12" t="s">
        <v>309</v>
      </c>
      <c r="I8" s="12" t="str">
        <f t="shared" si="0"/>
        <v xml:space="preserve"> </v>
      </c>
      <c r="J8" s="12" t="str">
        <f>IF(AND(NOT(ISBLANK(U8)), NOT(ISBLANK(V8))),#REF! &amp;#REF!&amp;#REF!&amp;#REF!&amp;#REF!&amp;#REF!&amp;#REF!, " ")</f>
        <v xml:space="preserve"> </v>
      </c>
      <c r="K8" s="12" t="str">
        <f t="shared" si="1"/>
        <v xml:space="preserve"> </v>
      </c>
      <c r="L8" s="12" t="str">
        <f t="shared" si="2"/>
        <v/>
      </c>
      <c r="M8" s="12" t="str">
        <f t="shared" si="3"/>
        <v/>
      </c>
      <c r="N8" s="12" t="str">
        <f t="shared" si="6"/>
        <v/>
      </c>
      <c r="O8" s="12" t="s">
        <v>336</v>
      </c>
      <c r="P8" s="12" t="str">
        <f t="shared" si="4"/>
        <v xml:space="preserve"> </v>
      </c>
      <c r="Q8" s="12" t="s">
        <v>318</v>
      </c>
      <c r="AB8" s="12" t="s">
        <v>336</v>
      </c>
    </row>
    <row r="9" spans="1:28" x14ac:dyDescent="0.3">
      <c r="A9" s="6" t="s">
        <v>46</v>
      </c>
      <c r="B9" t="s">
        <v>47</v>
      </c>
      <c r="D9" t="s">
        <v>48</v>
      </c>
      <c r="E9">
        <f t="shared" si="5"/>
        <v>8</v>
      </c>
      <c r="F9" t="s">
        <v>49</v>
      </c>
      <c r="G9" s="6"/>
      <c r="I9" t="str">
        <f t="shared" si="0"/>
        <v xml:space="preserve"> </v>
      </c>
      <c r="J9" t="str">
        <f>IF(AND(NOT(ISBLANK(U9)), NOT(ISBLANK(V9))),#REF! &amp;#REF!&amp;#REF!&amp;#REF!&amp;#REF!&amp;#REF!&amp;#REF!, " ")</f>
        <v xml:space="preserve"> </v>
      </c>
      <c r="K9" t="str">
        <f t="shared" si="1"/>
        <v xml:space="preserve"> </v>
      </c>
      <c r="L9" t="str">
        <f t="shared" si="2"/>
        <v/>
      </c>
      <c r="M9" t="str">
        <f t="shared" si="3"/>
        <v>BG80BNBG20345678</v>
      </c>
      <c r="N9" t="str">
        <f t="shared" si="6"/>
        <v/>
      </c>
      <c r="O9" t="str">
        <f>IF(AND(NOT(ISBLANK(G9)), NOT(ISBLANK(F9)), NOT(ISBLANK(C9))),
    A9 &amp; B9 &amp; C9 &amp; D9 &amp; G9,
    IF(AND(NOT(ISBLANK(U9)), NOT(ISBLANK(V9))),#REF!
 &amp;#REF! &amp;#REF! &amp;#REF! &amp;#REF! &amp;#REF! &amp;#REF!,
        IF(AND(ISBLANK(G9), NOT(ISBLANK(F9)), ISBLANK(U9), NOT(ISBLANK(C9))),
            A9 &amp; B9 &amp; F9 &amp; D9,
            IF(AND(NOT(ISBLANK(C9)), ISBLANK(F9), ISBLANK(G9)),
                A9 &amp; B9 &amp; C9 &amp; D9,
                IF(NOT(ISBLANK(T9)),
                    A9 &amp; B9 &amp; T9 &amp; D9,
                    IF(AND(ISBLANK(F9), ISBLANK(G9), ISBLANK(C9)),
                        A9 &amp; B9 &amp; S9 &amp; D9,
                        IF(OR(A9="GB", A9="IE"),
                            A9 &amp; B9 &amp; T9 &amp; D9,
                            ""
                        )
                    )
                )
            )
        )
    )
)</f>
        <v>BG80BNBG20345678</v>
      </c>
      <c r="P9" t="str">
        <f t="shared" si="4"/>
        <v xml:space="preserve"> </v>
      </c>
      <c r="T9" t="s">
        <v>50</v>
      </c>
      <c r="U9" s="10" t="s">
        <v>51</v>
      </c>
      <c r="AB9" t="s">
        <v>345</v>
      </c>
    </row>
    <row r="10" spans="1:28" x14ac:dyDescent="0.3">
      <c r="A10" s="6" t="s">
        <v>52</v>
      </c>
      <c r="B10" t="s">
        <v>53</v>
      </c>
      <c r="D10" t="s">
        <v>54</v>
      </c>
      <c r="E10">
        <f t="shared" si="5"/>
        <v>14</v>
      </c>
      <c r="G10" s="6"/>
      <c r="I10" t="str">
        <f t="shared" si="0"/>
        <v xml:space="preserve"> </v>
      </c>
      <c r="J10" t="str">
        <f>IF(AND(NOT(ISBLANK(U10)), NOT(ISBLANK(V10))),#REF! &amp;#REF!&amp;#REF!&amp;#REF!&amp;#REF!&amp;#REF!&amp;#REF!, " ")</f>
        <v xml:space="preserve"> </v>
      </c>
      <c r="K10" t="str">
        <f t="shared" si="1"/>
        <v xml:space="preserve"> </v>
      </c>
      <c r="L10" t="str">
        <f t="shared" si="2"/>
        <v/>
      </c>
      <c r="M10" t="str">
        <f t="shared" si="3"/>
        <v>BH67BMAG00001299123456</v>
      </c>
      <c r="N10" t="str">
        <f t="shared" si="6"/>
        <v>BH67</v>
      </c>
      <c r="O10" t="str">
        <f>IF(AND(NOT(ISBLANK(G10)), NOT(ISBLANK(F10)), NOT(ISBLANK(C10))),
    A10 &amp; B10 &amp; C10 &amp; D10 &amp; G10,
    IF(AND(NOT(ISBLANK(U10)), NOT(ISBLANK(V10))),#REF!
 &amp;#REF! &amp;#REF! &amp;#REF! &amp;#REF! &amp;#REF! &amp;#REF!,
        IF(AND(ISBLANK(G10), NOT(ISBLANK(F10)), ISBLANK(U10), NOT(ISBLANK(C10))),
            A10 &amp; B10 &amp; F10 &amp; D10,
            IF(AND(NOT(ISBLANK(C10)), ISBLANK(F10), ISBLANK(G10)),
                A10 &amp; B10 &amp; C10 &amp; D10,
                IF(NOT(ISBLANK(T10)),
                    A10 &amp; B10 &amp; T10 &amp; D10,
                    IF(AND(ISBLANK(F10), ISBLANK(G10), ISBLANK(C10)),
                        A10 &amp; B10 &amp; S10 &amp; D10,
                        IF(OR(A10="GB", A10="IE"),
                            A10 &amp; B10 &amp; T10 &amp; D10,
                            ""
                        )
                    )
                )
            )
        )
    )
)</f>
        <v>BH67BMAG00001299123456</v>
      </c>
      <c r="P10" t="str">
        <f t="shared" si="4"/>
        <v xml:space="preserve"> </v>
      </c>
      <c r="T10" t="s">
        <v>55</v>
      </c>
      <c r="AB10" t="s">
        <v>346</v>
      </c>
    </row>
    <row r="11" spans="1:28" x14ac:dyDescent="0.3">
      <c r="A11" t="s">
        <v>56</v>
      </c>
      <c r="B11" t="s">
        <v>57</v>
      </c>
      <c r="C11" t="s">
        <v>58</v>
      </c>
      <c r="D11" t="s">
        <v>59</v>
      </c>
      <c r="E11">
        <f t="shared" si="5"/>
        <v>2</v>
      </c>
      <c r="F11" t="s">
        <v>60</v>
      </c>
      <c r="G11" t="s">
        <v>61</v>
      </c>
      <c r="I11" t="str">
        <f t="shared" si="0"/>
        <v>BA391299494010284</v>
      </c>
      <c r="J11" t="str">
        <f>IF(AND(NOT(ISBLANK(U11)), NOT(ISBLANK(V11))),#REF! &amp;#REF!&amp;#REF!&amp;#REF!&amp;#REF!&amp;#REF!&amp;#REF!, " ")</f>
        <v xml:space="preserve"> </v>
      </c>
      <c r="K11" t="str">
        <f t="shared" si="1"/>
        <v xml:space="preserve"> </v>
      </c>
      <c r="L11" t="str">
        <f t="shared" si="2"/>
        <v/>
      </c>
      <c r="M11" t="str">
        <f t="shared" si="3"/>
        <v/>
      </c>
      <c r="N11" t="str">
        <f t="shared" si="6"/>
        <v/>
      </c>
      <c r="O11" t="str">
        <f>IF(AND(NOT(ISBLANK(G11)), NOT(ISBLANK(F11)), NOT(ISBLANK(C11))),
    A11 &amp; B11 &amp; C11 &amp; D11 &amp; G11,
    IF(AND(NOT(ISBLANK(U11)), NOT(ISBLANK(V11))),#REF!
 &amp;#REF! &amp;#REF! &amp;#REF! &amp;#REF! &amp;#REF! &amp;#REF!,
        IF(AND(ISBLANK(G11), NOT(ISBLANK(F11)), ISBLANK(U11), NOT(ISBLANK(C11))),
            A11 &amp; B11 &amp; F11 &amp; D11,
            IF(AND(NOT(ISBLANK(C11)), ISBLANK(F11), ISBLANK(G11)),
                A11 &amp; B11 &amp; C11 &amp; D11,
                IF(NOT(ISBLANK(T11)),
                    A11 &amp; B11 &amp; T11 &amp; D11,
                    IF(AND(ISBLANK(F11), ISBLANK(G11), ISBLANK(C11)),
                        A11 &amp; B11 &amp; S11 &amp; D11,
                        IF(OR(A11="GB", A11="IE"),
                            A11 &amp; B11 &amp; T11 &amp; D11,
                            ""
                        )
                    )
                )
            )
        )
    )
)</f>
        <v>BA391299494010284</v>
      </c>
      <c r="P11" t="str">
        <f t="shared" si="4"/>
        <v xml:space="preserve"> </v>
      </c>
      <c r="Q11" s="5" t="s">
        <v>319</v>
      </c>
      <c r="R11" s="5"/>
      <c r="AB11" t="s">
        <v>347</v>
      </c>
    </row>
    <row r="12" spans="1:28" x14ac:dyDescent="0.3">
      <c r="A12" s="6" t="s">
        <v>62</v>
      </c>
      <c r="B12" t="s">
        <v>63</v>
      </c>
      <c r="D12" t="s">
        <v>64</v>
      </c>
      <c r="E12">
        <f t="shared" si="5"/>
        <v>20</v>
      </c>
      <c r="G12" s="6"/>
      <c r="I12" t="str">
        <f t="shared" si="0"/>
        <v xml:space="preserve"> </v>
      </c>
      <c r="J12" t="str">
        <f>IF(AND(NOT(ISBLANK(U12)), NOT(ISBLANK(V12))), A1&amp;B1&amp;C1&amp;F1&amp;D1&amp;U1&amp;V1, " ")</f>
        <v xml:space="preserve"> </v>
      </c>
      <c r="K12" t="str">
        <f t="shared" si="1"/>
        <v xml:space="preserve"> </v>
      </c>
      <c r="L12" t="str">
        <f t="shared" si="2"/>
        <v/>
      </c>
      <c r="M12" t="str">
        <f t="shared" si="3"/>
        <v>BY13NBRB3600900000002Z00AB00</v>
      </c>
      <c r="N12" t="str">
        <f t="shared" si="6"/>
        <v>BY13</v>
      </c>
      <c r="O12" t="str">
        <f>IF(AND(NOT(ISBLANK(G12)), NOT(ISBLANK(F12)), NOT(ISBLANK(C12))),
    A12 &amp; B12 &amp; C12 &amp; D12 &amp; G12,
    IF(AND(NOT(ISBLANK(U12)), NOT(ISBLANK(V12))),#REF!
 &amp;#REF! &amp;#REF! &amp;#REF! &amp;#REF! &amp;#REF! &amp;#REF!,
        IF(AND(ISBLANK(G12), NOT(ISBLANK(F12)), ISBLANK(U12), NOT(ISBLANK(C12))),
            A12 &amp; B12 &amp; F12 &amp; D12,
            IF(AND(NOT(ISBLANK(C12)), ISBLANK(F12), ISBLANK(G12)),
                A12 &amp; B12 &amp; C12 &amp; D12,
                IF(NOT(ISBLANK(T12)),
                    A12 &amp; B12 &amp; T12 &amp; D12,
                    IF(AND(ISBLANK(F12), ISBLANK(G12), ISBLANK(C12)),
                        A12 &amp; B12 &amp; S12 &amp; D12,
                        IF(OR(A12="GB", A12="IE"),
                            A12 &amp; B12 &amp; T12 &amp; D12,
                            ""
                        )
                    )
                )
            )
        )
    )
)</f>
        <v>BY13NBRB3600900000002Z00AB00</v>
      </c>
      <c r="P12" t="str">
        <f t="shared" si="4"/>
        <v xml:space="preserve"> </v>
      </c>
      <c r="T12" t="s">
        <v>65</v>
      </c>
      <c r="AB12" t="s">
        <v>348</v>
      </c>
    </row>
    <row r="13" spans="1:28" x14ac:dyDescent="0.3">
      <c r="A13" s="6" t="s">
        <v>66</v>
      </c>
      <c r="B13" t="s">
        <v>67</v>
      </c>
      <c r="C13" t="s">
        <v>68</v>
      </c>
      <c r="D13" t="s">
        <v>69</v>
      </c>
      <c r="E13">
        <f t="shared" si="5"/>
        <v>10</v>
      </c>
      <c r="F13" t="s">
        <v>70</v>
      </c>
      <c r="G13" s="6"/>
      <c r="I13" t="str">
        <f t="shared" si="0"/>
        <v xml:space="preserve"> </v>
      </c>
      <c r="J13" t="str">
        <f>IF(AND(NOT(ISBLANK(U13)), NOT(ISBLANK(V13))), A2&amp;B2&amp;C2&amp;F2&amp;D2&amp;U2&amp;V2, " ")</f>
        <v>AL47212110090000000235698741</v>
      </c>
      <c r="K13" t="str">
        <f t="shared" si="1"/>
        <v xml:space="preserve"> </v>
      </c>
      <c r="L13" t="str">
        <f t="shared" si="2"/>
        <v/>
      </c>
      <c r="M13" t="str">
        <f t="shared" si="3"/>
        <v/>
      </c>
      <c r="N13" t="str">
        <f t="shared" si="6"/>
        <v/>
      </c>
      <c r="O13" t="e">
        <f>IF(AND(NOT(ISBLANK(G13)), NOT(ISBLANK(F13)), NOT(ISBLANK(C13))),
    A13 &amp; B13 &amp; C13 &amp; D13 &amp; G13,
    IF(AND(NOT(ISBLANK(U13)), NOT(ISBLANK(V13))),#REF!
 &amp;#REF! &amp;#REF! &amp;#REF! &amp;#REF! &amp;#REF! &amp;#REF!,
        IF(AND(ISBLANK(G13), NOT(ISBLANK(F13)), ISBLANK(U13), NOT(ISBLANK(C13))),
            A13 &amp; B13 &amp; F13 &amp; D13,
            IF(AND(NOT(ISBLANK(C13)), ISBLANK(F13), ISBLANK(G13)),
                A13 &amp; B13 &amp; C13 &amp; D13,
                IF(NOT(ISBLANK(T13)),
                    A13 &amp; B13 &amp; T13 &amp; D13,
                    IF(AND(ISBLANK(F13), ISBLANK(G13), ISBLANK(C13)),
                        A13 &amp; B13 &amp; S13 &amp; D13,
                        IF(OR(A13="GB", A13="IE"),
                            A13 &amp; B13 &amp; T13 &amp; D13,
                            ""
                        )
                    )
                )
            )
        )
    )
)</f>
        <v>#REF!</v>
      </c>
      <c r="P13" t="str">
        <f t="shared" si="4"/>
        <v xml:space="preserve"> </v>
      </c>
      <c r="U13" s="10" t="s">
        <v>71</v>
      </c>
      <c r="V13" t="s">
        <v>72</v>
      </c>
      <c r="AB13" t="s">
        <v>403</v>
      </c>
    </row>
    <row r="14" spans="1:28" x14ac:dyDescent="0.3">
      <c r="A14" s="6" t="s">
        <v>73</v>
      </c>
      <c r="B14" t="s">
        <v>74</v>
      </c>
      <c r="C14" t="s">
        <v>75</v>
      </c>
      <c r="D14" t="s">
        <v>76</v>
      </c>
      <c r="E14">
        <f t="shared" si="5"/>
        <v>12</v>
      </c>
      <c r="G14" s="6"/>
      <c r="I14" t="str">
        <f t="shared" si="0"/>
        <v xml:space="preserve"> </v>
      </c>
      <c r="J14" t="str">
        <f>IF(AND(NOT(ISBLANK(U14)), NOT(ISBLANK(V14))),#REF! &amp;#REF!&amp;#REF!&amp;#REF!&amp;#REF!&amp;#REF!&amp;#REF!, " ")</f>
        <v xml:space="preserve"> </v>
      </c>
      <c r="K14" t="str">
        <f t="shared" si="1"/>
        <v xml:space="preserve"> </v>
      </c>
      <c r="L14" t="str">
        <f t="shared" si="2"/>
        <v>CH9300762011623852957</v>
      </c>
      <c r="M14" t="str">
        <f t="shared" si="3"/>
        <v/>
      </c>
      <c r="N14" t="str">
        <f t="shared" si="6"/>
        <v/>
      </c>
      <c r="O14" t="str">
        <f>IF(AND(NOT(ISBLANK(G14)), NOT(ISBLANK(F14)), NOT(ISBLANK(C14))),
    A14 &amp; B14 &amp; C14 &amp; D14 &amp; G14,
    IF(AND(NOT(ISBLANK(U14)), NOT(ISBLANK(V14))),#REF!
 &amp;#REF! &amp;#REF! &amp;#REF! &amp;#REF! &amp;#REF! &amp;#REF!,
        IF(AND(ISBLANK(G14), NOT(ISBLANK(F14)), ISBLANK(U14), NOT(ISBLANK(C14))),
            A14 &amp; B14 &amp; F14 &amp; D14,
            IF(AND(NOT(ISBLANK(C14)), ISBLANK(F14), ISBLANK(G14)),
                A14 &amp; B14 &amp; C14 &amp; D14,
                IF(NOT(ISBLANK(T14)),
                    A14 &amp; B14 &amp; T14 &amp; D14,
                    IF(AND(ISBLANK(F14), ISBLANK(G14), ISBLANK(C14)),
                        A14 &amp; B14 &amp; S14 &amp; D14,
                        IF(OR(A14="GB", A14="IE"),
                            A14 &amp; B14 &amp; T14 &amp; D14,
                            ""
                        )
                    )
                )
            )
        )
    )
)</f>
        <v>CH9300762011623852957</v>
      </c>
      <c r="P14" t="str">
        <f t="shared" si="4"/>
        <v xml:space="preserve"> </v>
      </c>
      <c r="AB14" t="s">
        <v>349</v>
      </c>
    </row>
    <row r="15" spans="1:28" x14ac:dyDescent="0.3">
      <c r="A15" s="6" t="s">
        <v>77</v>
      </c>
      <c r="B15" t="s">
        <v>78</v>
      </c>
      <c r="C15" t="s">
        <v>79</v>
      </c>
      <c r="D15" t="s">
        <v>80</v>
      </c>
      <c r="E15">
        <f t="shared" si="5"/>
        <v>14</v>
      </c>
      <c r="G15" s="6"/>
      <c r="I15" t="str">
        <f t="shared" si="0"/>
        <v xml:space="preserve"> </v>
      </c>
      <c r="J15" t="str">
        <f>IF(AND(NOT(ISBLANK(U15)), NOT(ISBLANK(V15))),#REF! &amp;#REF!&amp;#REF!&amp;#REF!&amp;#REF!&amp;#REF!&amp;#REF!, " ")</f>
        <v xml:space="preserve"> </v>
      </c>
      <c r="K15" t="str">
        <f t="shared" si="1"/>
        <v xml:space="preserve"> </v>
      </c>
      <c r="L15" t="str">
        <f t="shared" si="2"/>
        <v>CR0515202001026284066</v>
      </c>
      <c r="M15" t="str">
        <f t="shared" si="3"/>
        <v/>
      </c>
      <c r="N15" t="str">
        <f t="shared" si="6"/>
        <v/>
      </c>
      <c r="O15" t="str">
        <f>IF(AND(NOT(ISBLANK(G15)), NOT(ISBLANK(F15)), NOT(ISBLANK(C15))),
    A15 &amp; B15 &amp; C15 &amp; D15 &amp; G15,
    IF(AND(NOT(ISBLANK(U15)), NOT(ISBLANK(V15))),#REF!
 &amp;#REF! &amp;#REF! &amp;#REF! &amp;#REF! &amp;#REF! &amp;#REF!,
        IF(AND(ISBLANK(G15), NOT(ISBLANK(F15)), ISBLANK(U15), NOT(ISBLANK(C15))),
            A15 &amp; B15 &amp; F15 &amp; D15,
            IF(AND(NOT(ISBLANK(C15)), ISBLANK(F15), ISBLANK(G15)),
                A15 &amp; B15 &amp; C15 &amp; D15,
                IF(NOT(ISBLANK(T15)),
                    A15 &amp; B15 &amp; T15 &amp; D15,
                    IF(AND(ISBLANK(F15), ISBLANK(G15), ISBLANK(C15)),
                        A15 &amp; B15 &amp; S15 &amp; D15,
                        IF(OR(A15="GB", A15="IE"),
                            A15 &amp; B15 &amp; T15 &amp; D15,
                            ""
                        )
                    )
                )
            )
        )
    )
)</f>
        <v>CR0515202001026284066</v>
      </c>
      <c r="P15" t="str">
        <f t="shared" si="4"/>
        <v xml:space="preserve"> </v>
      </c>
      <c r="W15" t="s">
        <v>81</v>
      </c>
      <c r="AB15" t="s">
        <v>350</v>
      </c>
    </row>
    <row r="16" spans="1:28" x14ac:dyDescent="0.3">
      <c r="A16" s="6" t="s">
        <v>82</v>
      </c>
      <c r="B16" t="s">
        <v>83</v>
      </c>
      <c r="C16" t="s">
        <v>84</v>
      </c>
      <c r="D16" t="s">
        <v>85</v>
      </c>
      <c r="E16">
        <f t="shared" si="5"/>
        <v>16</v>
      </c>
      <c r="F16" t="s">
        <v>86</v>
      </c>
      <c r="G16" s="6"/>
      <c r="I16" t="str">
        <f t="shared" si="0"/>
        <v xml:space="preserve"> </v>
      </c>
      <c r="J16" t="str">
        <f>IF(AND(NOT(ISBLANK(U16)), NOT(ISBLANK(V16))),#REF! &amp;#REF!&amp;#REF!&amp;#REF!&amp;#REF!&amp;#REF!&amp;#REF!, " ")</f>
        <v xml:space="preserve"> </v>
      </c>
      <c r="K16" t="str">
        <f t="shared" si="1"/>
        <v>CY17001280000001200527600</v>
      </c>
      <c r="L16" t="str">
        <f t="shared" si="2"/>
        <v/>
      </c>
      <c r="M16" t="str">
        <f t="shared" si="3"/>
        <v/>
      </c>
      <c r="N16" t="str">
        <f t="shared" si="6"/>
        <v/>
      </c>
      <c r="O16" t="str">
        <f>IF(AND(NOT(ISBLANK(G16)), NOT(ISBLANK(F16)), NOT(ISBLANK(C16))),
    A16 &amp; B16 &amp; C16 &amp; D16 &amp; G16,
    IF(AND(NOT(ISBLANK(U16)), NOT(ISBLANK(V16))),#REF!
 &amp;#REF! &amp;#REF! &amp;#REF! &amp;#REF! &amp;#REF! &amp;#REF!,
        IF(AND(ISBLANK(G16), NOT(ISBLANK(F16)), ISBLANK(U16), NOT(ISBLANK(C16))),
            A16 &amp; B16 &amp; F16 &amp; D16,
            IF(AND(NOT(ISBLANK(C16)), ISBLANK(F16), ISBLANK(G16)),
                A16 &amp; B16 &amp; C16 &amp; D16,
                IF(NOT(ISBLANK(T16)),
                    A16 &amp; B16 &amp; T16 &amp; D16,
                    IF(AND(ISBLANK(F16), ISBLANK(G16), ISBLANK(C16)),
                        A16 &amp; B16 &amp; S16 &amp; D16,
                        IF(OR(A16="GB", A16="IE"),
                            A16 &amp; B16 &amp; T16 &amp; D16,
                            ""
                        )
                    )
                )
            )
        )
    )
)</f>
        <v>CY17001280000001200527600</v>
      </c>
      <c r="P16" t="str">
        <f t="shared" si="4"/>
        <v xml:space="preserve"> </v>
      </c>
      <c r="AB16" t="s">
        <v>351</v>
      </c>
    </row>
    <row r="17" spans="1:28" x14ac:dyDescent="0.3">
      <c r="A17" s="6" t="s">
        <v>87</v>
      </c>
      <c r="B17" t="s">
        <v>88</v>
      </c>
      <c r="D17" t="s">
        <v>89</v>
      </c>
      <c r="E17">
        <f t="shared" si="5"/>
        <v>10</v>
      </c>
      <c r="G17" s="6"/>
      <c r="I17" t="str">
        <f t="shared" si="0"/>
        <v xml:space="preserve"> </v>
      </c>
      <c r="J17" t="str">
        <f>IF(AND(NOT(ISBLANK(U17)), NOT(ISBLANK(V17))),#REF! &amp;#REF!&amp;#REF!&amp;#REF!&amp;#REF!&amp;#REF!&amp;#REF!, " ")</f>
        <v xml:space="preserve"> </v>
      </c>
      <c r="K17" t="str">
        <f t="shared" si="1"/>
        <v xml:space="preserve"> </v>
      </c>
      <c r="L17" t="str">
        <f t="shared" si="2"/>
        <v/>
      </c>
      <c r="M17" t="str">
        <f t="shared" si="3"/>
        <v/>
      </c>
      <c r="N17" t="str">
        <f t="shared" si="6"/>
        <v>DE89</v>
      </c>
      <c r="O17" t="str">
        <f>IF(AND(NOT(ISBLANK(G17)), NOT(ISBLANK(F17)), NOT(ISBLANK(C17))),
    A17 &amp; B17 &amp; C17 &amp; D17 &amp; G17,
    IF(AND(NOT(ISBLANK(U17)), NOT(ISBLANK(V17))),#REF!
 &amp;#REF! &amp;#REF! &amp;#REF! &amp;#REF! &amp;#REF! &amp;#REF!,
        IF(AND(ISBLANK(G17), NOT(ISBLANK(F17)), ISBLANK(U17), NOT(ISBLANK(C17))),
            A17 &amp; B17 &amp; F17 &amp; D17,
            IF(AND(NOT(ISBLANK(C17)), ISBLANK(F17), ISBLANK(G17)),
                A17 &amp; B17 &amp; C17 &amp; D17,
                IF(NOT(ISBLANK(T17)),
                    A17 &amp; B17 &amp; T17 &amp; D17,
                    IF(AND(ISBLANK(F17), ISBLANK(G17), ISBLANK(C17)),
                        A17 &amp; B17 &amp; S17 &amp; D17,
                        IF(OR(A17="GB", A17="IE"),
                            A17 &amp; B17 &amp; T17 &amp; D17,
                            ""
                        )
                    )
                )
            )
        )
    )
)</f>
        <v>DE89370400440532013000</v>
      </c>
      <c r="P17" t="str">
        <f t="shared" si="4"/>
        <v xml:space="preserve"> </v>
      </c>
      <c r="S17" t="s">
        <v>90</v>
      </c>
      <c r="AB17" t="s">
        <v>352</v>
      </c>
    </row>
    <row r="18" spans="1:28" x14ac:dyDescent="0.3">
      <c r="A18" s="6" t="s">
        <v>91</v>
      </c>
      <c r="B18" t="s">
        <v>92</v>
      </c>
      <c r="C18" t="s">
        <v>93</v>
      </c>
      <c r="D18" t="s">
        <v>94</v>
      </c>
      <c r="E18">
        <f t="shared" si="5"/>
        <v>10</v>
      </c>
      <c r="G18" s="6"/>
      <c r="I18" t="str">
        <f t="shared" si="0"/>
        <v xml:space="preserve"> </v>
      </c>
      <c r="J18" t="str">
        <f>IF(AND(NOT(ISBLANK(U18)), NOT(ISBLANK(V18))),#REF! &amp;#REF!&amp;#REF!&amp;#REF!&amp;#REF!&amp;#REF!&amp;#REF!, " ")</f>
        <v xml:space="preserve"> </v>
      </c>
      <c r="K18" t="str">
        <f t="shared" si="1"/>
        <v xml:space="preserve"> </v>
      </c>
      <c r="L18" t="str">
        <f t="shared" si="2"/>
        <v>DK5000400440116243</v>
      </c>
      <c r="M18" t="str">
        <f t="shared" si="3"/>
        <v/>
      </c>
      <c r="N18" t="str">
        <f t="shared" si="6"/>
        <v/>
      </c>
      <c r="O18" t="str">
        <f>IF(AND(NOT(ISBLANK(G18)), NOT(ISBLANK(F18)), NOT(ISBLANK(C18))),
    A18 &amp; B18 &amp; C18 &amp; D18 &amp; G18,
    IF(AND(NOT(ISBLANK(U18)), NOT(ISBLANK(V18))),#REF!
 &amp;#REF! &amp;#REF! &amp;#REF! &amp;#REF! &amp;#REF! &amp;#REF!,
        IF(AND(ISBLANK(G18), NOT(ISBLANK(F18)), ISBLANK(U18), NOT(ISBLANK(C18))),
            A18 &amp; B18 &amp; F18 &amp; D18,
            IF(AND(NOT(ISBLANK(C18)), ISBLANK(F18), ISBLANK(G18)),
                A18 &amp; B18 &amp; C18 &amp; D18,
                IF(NOT(ISBLANK(T18)),
                    A18 &amp; B18 &amp; T18 &amp; D18,
                    IF(AND(ISBLANK(F18), ISBLANK(G18), ISBLANK(C18)),
                        A18 &amp; B18 &amp; S18 &amp; D18,
                        IF(OR(A18="GB", A18="IE"),
                            A18 &amp; B18 &amp; T18 &amp; D18,
                            ""
                        )
                    )
                )
            )
        )
    )
)</f>
        <v>DK5000400440116243</v>
      </c>
      <c r="P18" t="str">
        <f t="shared" si="4"/>
        <v xml:space="preserve"> </v>
      </c>
      <c r="AB18" t="s">
        <v>353</v>
      </c>
    </row>
    <row r="19" spans="1:28" x14ac:dyDescent="0.3">
      <c r="A19" s="6" t="s">
        <v>95</v>
      </c>
      <c r="B19" t="s">
        <v>96</v>
      </c>
      <c r="D19" t="s">
        <v>97</v>
      </c>
      <c r="E19">
        <f t="shared" si="5"/>
        <v>20</v>
      </c>
      <c r="G19" s="6"/>
      <c r="I19" t="str">
        <f t="shared" si="0"/>
        <v xml:space="preserve"> </v>
      </c>
      <c r="J19" t="str">
        <f>IF(AND(NOT(ISBLANK(U19)), NOT(ISBLANK(V19))),#REF! &amp;#REF!&amp;#REF!&amp;#REF!&amp;#REF!&amp;#REF!&amp;#REF!, " ")</f>
        <v xml:space="preserve"> </v>
      </c>
      <c r="K19" t="str">
        <f t="shared" si="1"/>
        <v xml:space="preserve"> </v>
      </c>
      <c r="L19" t="str">
        <f t="shared" si="2"/>
        <v/>
      </c>
      <c r="M19" t="str">
        <f t="shared" si="3"/>
        <v>DO28BAGR00000001212453611324</v>
      </c>
      <c r="N19" t="str">
        <f t="shared" si="6"/>
        <v>DO28</v>
      </c>
      <c r="O19" t="str">
        <f>IF(AND(NOT(ISBLANK(G19)), NOT(ISBLANK(F19)), NOT(ISBLANK(C19))),
    A19 &amp; B19 &amp; C19 &amp; D19 &amp; G19,
    IF(AND(NOT(ISBLANK(U19)), NOT(ISBLANK(V19))),#REF!
 &amp;#REF! &amp;#REF! &amp;#REF! &amp;#REF! &amp;#REF! &amp;#REF!,
        IF(AND(ISBLANK(G19), NOT(ISBLANK(F19)), ISBLANK(U19), NOT(ISBLANK(C19))),
            A19 &amp; B19 &amp; F19 &amp; D19,
            IF(AND(NOT(ISBLANK(C19)), ISBLANK(F19), ISBLANK(G19)),
                A19 &amp; B19 &amp; C19 &amp; D19,
                IF(NOT(ISBLANK(T19)),
                    A19 &amp; B19 &amp; T19 &amp; D19,
                    IF(AND(ISBLANK(F19), ISBLANK(G19), ISBLANK(C19)),
                        A19 &amp; B19 &amp; S19 &amp; D19,
                        IF(OR(A19="GB", A19="IE"),
                            A19 &amp; B19 &amp; T19 &amp; D19,
                            ""
                        )
                    )
                )
            )
        )
    )
)</f>
        <v>DO28BAGR00000001212453611324</v>
      </c>
      <c r="P19" t="str">
        <f t="shared" si="4"/>
        <v xml:space="preserve"> </v>
      </c>
      <c r="T19" t="s">
        <v>98</v>
      </c>
      <c r="AB19" t="s">
        <v>354</v>
      </c>
    </row>
    <row r="20" spans="1:28" x14ac:dyDescent="0.3">
      <c r="A20" s="6" t="s">
        <v>99</v>
      </c>
      <c r="B20" t="s">
        <v>100</v>
      </c>
      <c r="C20" t="s">
        <v>101</v>
      </c>
      <c r="D20" t="s">
        <v>102</v>
      </c>
      <c r="E20">
        <f t="shared" si="5"/>
        <v>17</v>
      </c>
      <c r="F20" t="s">
        <v>103</v>
      </c>
      <c r="G20" s="6"/>
      <c r="I20" t="str">
        <f t="shared" si="0"/>
        <v xml:space="preserve"> </v>
      </c>
      <c r="J20" t="str">
        <f>IF(AND(NOT(ISBLANK(U20)), NOT(ISBLANK(V20))),#REF! &amp;#REF!&amp;#REF!&amp;#REF!&amp;#REF!&amp;#REF!&amp;#REF!, " ")</f>
        <v xml:space="preserve"> </v>
      </c>
      <c r="K20" t="str">
        <f t="shared" si="1"/>
        <v>EG38000500000000263180002</v>
      </c>
      <c r="L20" t="str">
        <f t="shared" si="2"/>
        <v/>
      </c>
      <c r="M20" t="str">
        <f t="shared" si="3"/>
        <v/>
      </c>
      <c r="N20" t="str">
        <f t="shared" si="6"/>
        <v/>
      </c>
      <c r="O20" t="str">
        <f>IF(AND(NOT(ISBLANK(G20)), NOT(ISBLANK(F20)), NOT(ISBLANK(C20))),
    A20 &amp; B20 &amp; C20 &amp; D20 &amp; G20,
    IF(AND(NOT(ISBLANK(U20)), NOT(ISBLANK(V20))),#REF!
 &amp;#REF! &amp;#REF! &amp;#REF! &amp;#REF! &amp;#REF! &amp;#REF!,
        IF(AND(ISBLANK(G20), NOT(ISBLANK(F20)), ISBLANK(U20), NOT(ISBLANK(C20))),
            A20 &amp; B20 &amp; F20 &amp; D20,
            IF(AND(NOT(ISBLANK(C20)), ISBLANK(F20), ISBLANK(G20)),
                A20 &amp; B20 &amp; C20 &amp; D20,
                IF(NOT(ISBLANK(T20)),
                    A20 &amp; B20 &amp; T20 &amp; D20,
                    IF(AND(ISBLANK(F20), ISBLANK(G20), ISBLANK(C20)),
                        A20 &amp; B20 &amp; S20 &amp; D20,
                        IF(OR(A20="GB", A20="IE"),
                            A20 &amp; B20 &amp; T20 &amp; D20,
                            ""
                        )
                    )
                )
            )
        )
    )
)</f>
        <v>EG38000500000000263180002</v>
      </c>
      <c r="P20" t="str">
        <f t="shared" ref="P20:P25" si="7">IF(OR(A20="GB",A20="IE"), A20&amp;B20&amp;T20&amp;26&amp;D20," ")</f>
        <v xml:space="preserve"> </v>
      </c>
      <c r="AB20" t="s">
        <v>355</v>
      </c>
    </row>
    <row r="21" spans="1:28" x14ac:dyDescent="0.3">
      <c r="A21" s="2" t="s">
        <v>104</v>
      </c>
      <c r="B21" t="s">
        <v>105</v>
      </c>
      <c r="C21" t="s">
        <v>106</v>
      </c>
      <c r="D21" t="s">
        <v>107</v>
      </c>
      <c r="E21">
        <f t="shared" si="5"/>
        <v>10</v>
      </c>
      <c r="F21" t="s">
        <v>108</v>
      </c>
      <c r="G21" t="s">
        <v>109</v>
      </c>
      <c r="H21" s="9" t="s">
        <v>311</v>
      </c>
      <c r="I21" t="str">
        <f t="shared" si="0"/>
        <v>ES912100020005133245</v>
      </c>
      <c r="J21" t="str">
        <f>IF(AND(NOT(ISBLANK(U21)), NOT(ISBLANK(V21))),#REF! &amp;#REF!&amp;#REF!&amp;#REF!&amp;#REF!&amp;#REF!&amp;#REF!, " ")</f>
        <v xml:space="preserve"> </v>
      </c>
      <c r="K21" t="str">
        <f t="shared" si="1"/>
        <v xml:space="preserve"> </v>
      </c>
      <c r="L21" t="str">
        <f t="shared" si="2"/>
        <v/>
      </c>
      <c r="M21" t="str">
        <f t="shared" si="3"/>
        <v/>
      </c>
      <c r="N21" t="str">
        <f t="shared" si="6"/>
        <v/>
      </c>
      <c r="O21" t="str">
        <f>IF(AND(NOT(ISBLANK(G21)), NOT(ISBLANK(F21)), NOT(ISBLANK(C21))),
    A21 &amp; B21 &amp; C21 &amp; D21 &amp; G21,
    IF(AND(NOT(ISBLANK(U21)), NOT(ISBLANK(V21))),#REF!
 &amp;#REF! &amp;#REF! &amp;#REF! &amp;#REF! &amp;#REF! &amp;#REF!,
        IF(AND(ISBLANK(G21), NOT(ISBLANK(F21)), ISBLANK(U21), NOT(ISBLANK(C21))),
            A21 &amp; B21 &amp; F21 &amp; D21,
            IF(AND(NOT(ISBLANK(C21)), ISBLANK(F21), ISBLANK(G21)),
                A21 &amp; B21 &amp; C21 &amp; D21,
                IF(NOT(ISBLANK(T21)),
                    A21 &amp; B21 &amp; T21 &amp; D21,
                    IF(AND(ISBLANK(F21), ISBLANK(G21), ISBLANK(C21)),
                        A21 &amp; B21 &amp; S21 &amp; D21,
                        IF(OR(A21="GB", A21="IE"),
                            A21 &amp; B21 &amp; T21 &amp; D21,
                            ""
                        )
                    )
                )
            )
        )
    )
)</f>
        <v>ES912100020005133245</v>
      </c>
      <c r="P21" t="str">
        <f t="shared" si="7"/>
        <v xml:space="preserve"> </v>
      </c>
      <c r="AB21" t="s">
        <v>356</v>
      </c>
    </row>
    <row r="22" spans="1:28" x14ac:dyDescent="0.3">
      <c r="A22" s="2" t="s">
        <v>110</v>
      </c>
      <c r="B22" t="s">
        <v>100</v>
      </c>
      <c r="C22" t="s">
        <v>111</v>
      </c>
      <c r="D22" t="s">
        <v>112</v>
      </c>
      <c r="E22">
        <f t="shared" si="5"/>
        <v>11</v>
      </c>
      <c r="F22" t="s">
        <v>113</v>
      </c>
      <c r="G22" t="s">
        <v>114</v>
      </c>
      <c r="H22" t="s">
        <v>309</v>
      </c>
      <c r="I22" t="str">
        <f t="shared" si="0"/>
        <v>EE3822221020145685</v>
      </c>
      <c r="J22" t="str">
        <f>IF(AND(NOT(ISBLANK(U22)), NOT(ISBLANK(V22))),#REF! &amp;#REF!&amp;#REF!&amp;#REF!&amp;#REF!&amp;#REF!&amp;#REF!, " ")</f>
        <v xml:space="preserve"> </v>
      </c>
      <c r="K22" t="str">
        <f t="shared" si="1"/>
        <v xml:space="preserve"> </v>
      </c>
      <c r="L22" t="str">
        <f t="shared" si="2"/>
        <v/>
      </c>
      <c r="M22" t="str">
        <f t="shared" si="3"/>
        <v/>
      </c>
      <c r="N22" t="str">
        <f t="shared" si="6"/>
        <v/>
      </c>
      <c r="O22" t="str">
        <f>IF(AND(NOT(ISBLANK(G22)), NOT(ISBLANK(F22)), NOT(ISBLANK(C22))),
    A22 &amp; B22 &amp; C22 &amp; D22 &amp; G22,
    IF(AND(NOT(ISBLANK(U22)), NOT(ISBLANK(V22))),#REF!
 &amp;#REF! &amp;#REF! &amp;#REF! &amp;#REF! &amp;#REF! &amp;#REF!,
        IF(AND(ISBLANK(G22), NOT(ISBLANK(F22)), ISBLANK(U22), NOT(ISBLANK(C22))),
            A22 &amp; B22 &amp; F22 &amp; D22,
            IF(AND(NOT(ISBLANK(C22)), ISBLANK(F22), ISBLANK(G22)),
                A22 &amp; B22 &amp; C22 &amp; D22,
                IF(NOT(ISBLANK(T22)),
                    A22 &amp; B22 &amp; T22 &amp; D22,
                    IF(AND(ISBLANK(F22), ISBLANK(G22), ISBLANK(C22)),
                        A22 &amp; B22 &amp; S22 &amp; D22,
                        IF(OR(A22="GB", A22="IE"),
                            A22 &amp; B22 &amp; T22 &amp; D22,
                            ""
                        )
                    )
                )
            )
        )
    )
)</f>
        <v>EE3822221020145685</v>
      </c>
      <c r="P22" t="str">
        <f t="shared" si="7"/>
        <v xml:space="preserve"> </v>
      </c>
      <c r="AB22" t="s">
        <v>357</v>
      </c>
    </row>
    <row r="23" spans="1:28" s="12" customFormat="1" x14ac:dyDescent="0.3">
      <c r="A23" s="12" t="s">
        <v>115</v>
      </c>
      <c r="B23" s="12" t="s">
        <v>29</v>
      </c>
      <c r="C23" s="12" t="s">
        <v>116</v>
      </c>
      <c r="D23" s="12" t="s">
        <v>117</v>
      </c>
      <c r="E23" s="12">
        <f t="shared" si="5"/>
        <v>7</v>
      </c>
      <c r="G23" s="12" t="s">
        <v>114</v>
      </c>
      <c r="H23" s="12" t="s">
        <v>309</v>
      </c>
      <c r="I23" s="12" t="str">
        <f t="shared" si="0"/>
        <v xml:space="preserve"> </v>
      </c>
      <c r="J23" s="12" t="str">
        <f>IF(AND(NOT(ISBLANK(U23)), NOT(ISBLANK(V23))),#REF! &amp;#REF!&amp;#REF!&amp;#REF!&amp;#REF!&amp;#REF!&amp;#REF!, " ")</f>
        <v xml:space="preserve"> </v>
      </c>
      <c r="K23" s="12" t="str">
        <f t="shared" si="1"/>
        <v xml:space="preserve"> </v>
      </c>
      <c r="L23" s="12" t="str">
        <f t="shared" si="2"/>
        <v/>
      </c>
      <c r="M23" s="12" t="str">
        <f t="shared" si="3"/>
        <v/>
      </c>
      <c r="N23" s="12" t="str">
        <f t="shared" si="6"/>
        <v/>
      </c>
      <c r="O23" s="12" t="s">
        <v>337</v>
      </c>
      <c r="P23" s="12" t="str">
        <f t="shared" si="7"/>
        <v xml:space="preserve"> </v>
      </c>
      <c r="AB23" s="12" t="s">
        <v>405</v>
      </c>
    </row>
    <row r="24" spans="1:28" x14ac:dyDescent="0.3">
      <c r="A24" s="2" t="s">
        <v>118</v>
      </c>
      <c r="B24" t="s">
        <v>119</v>
      </c>
      <c r="C24" t="s">
        <v>30</v>
      </c>
      <c r="D24" t="s">
        <v>31</v>
      </c>
      <c r="E24">
        <f t="shared" si="5"/>
        <v>11</v>
      </c>
      <c r="F24" t="s">
        <v>32</v>
      </c>
      <c r="G24" t="s">
        <v>33</v>
      </c>
      <c r="H24" t="s">
        <v>309</v>
      </c>
      <c r="I24" t="str">
        <f t="shared" si="0"/>
        <v>FR14200410500013M02606</v>
      </c>
      <c r="J24" t="str">
        <f>IF(AND(NOT(ISBLANK(U24)), NOT(ISBLANK(V24))), A13&amp;B13&amp;C13&amp;F13&amp;D13&amp;U13&amp;V13, " ")</f>
        <v xml:space="preserve"> </v>
      </c>
      <c r="K24" t="str">
        <f t="shared" si="1"/>
        <v xml:space="preserve"> </v>
      </c>
      <c r="L24" t="str">
        <f t="shared" si="2"/>
        <v/>
      </c>
      <c r="M24" t="str">
        <f t="shared" si="3"/>
        <v/>
      </c>
      <c r="N24" t="str">
        <f t="shared" si="6"/>
        <v/>
      </c>
      <c r="O24" t="str">
        <f>IF(AND(NOT(ISBLANK(G24)), NOT(ISBLANK(F24)), NOT(ISBLANK(C24))),
    A24 &amp; B24 &amp; C24 &amp; D24 &amp; G24,
    IF(AND(NOT(ISBLANK(U24)), NOT(ISBLANK(V24))),#REF!
 &amp;#REF! &amp;#REF! &amp;#REF! &amp;#REF! &amp;#REF! &amp;#REF!,
        IF(AND(ISBLANK(G24), NOT(ISBLANK(F24)), ISBLANK(U24), NOT(ISBLANK(C24))),
            A24 &amp; B24 &amp; F24 &amp; D24,
            IF(AND(NOT(ISBLANK(C24)), ISBLANK(F24), ISBLANK(G24)),
                A24 &amp; B24 &amp; C24 &amp; D24,
                IF(NOT(ISBLANK(T24)),
                    A24 &amp; B24 &amp; T24 &amp; D24,
                    IF(AND(ISBLANK(F24), ISBLANK(G24), ISBLANK(C24)),
                        A24 &amp; B24 &amp; S24 &amp; D24,
                        IF(OR(A24="GB", A24="IE"),
                            A24 &amp; B24 &amp; T24 &amp; D24,
                            ""
                        )
                    )
                )
            )
        )
    )
)</f>
        <v>FR14200410500013M02606</v>
      </c>
      <c r="P24" t="str">
        <f t="shared" si="7"/>
        <v xml:space="preserve"> </v>
      </c>
      <c r="AB24" t="s">
        <v>358</v>
      </c>
    </row>
    <row r="25" spans="1:28" s="12" customFormat="1" x14ac:dyDescent="0.3">
      <c r="A25" s="12" t="s">
        <v>120</v>
      </c>
      <c r="B25" s="12" t="s">
        <v>121</v>
      </c>
      <c r="C25" s="12" t="s">
        <v>122</v>
      </c>
      <c r="D25" s="12" t="s">
        <v>123</v>
      </c>
      <c r="E25" s="12">
        <f t="shared" si="5"/>
        <v>9</v>
      </c>
      <c r="G25" s="12" t="s">
        <v>124</v>
      </c>
      <c r="H25" s="12" t="s">
        <v>309</v>
      </c>
      <c r="I25" s="12" t="str">
        <f t="shared" si="0"/>
        <v xml:space="preserve"> </v>
      </c>
      <c r="J25" s="12" t="str">
        <f>IF(AND(NOT(ISBLANK(U25)), NOT(ISBLANK(V25))), A14&amp;B14&amp;C14&amp;F14&amp;D14&amp;U14&amp;V14, " ")</f>
        <v xml:space="preserve"> </v>
      </c>
      <c r="K25" s="12" t="str">
        <f t="shared" si="1"/>
        <v xml:space="preserve"> </v>
      </c>
      <c r="L25" s="12" t="str">
        <f t="shared" si="2"/>
        <v/>
      </c>
      <c r="M25" s="12" t="str">
        <f t="shared" si="3"/>
        <v/>
      </c>
      <c r="N25" s="12" t="str">
        <f t="shared" si="6"/>
        <v/>
      </c>
      <c r="O25" s="12" t="str">
        <f>IF(AND(NOT(ISBLANK(G25)), NOT(ISBLANK(F25)), NOT(ISBLANK(C25))),
    A25 &amp; B25 &amp; C25 &amp; D25 &amp; G25,
    IF(AND(NOT(ISBLANK(U25)), NOT(ISBLANK(V25))),#REF!
 &amp;#REF! &amp;#REF! &amp;#REF! &amp;#REF! &amp;#REF! &amp;#REF!,
        IF(AND(ISBLANK(G25), NOT(ISBLANK(F25)), ISBLANK(U25), NOT(ISBLANK(C25))),
            A25 &amp; B25 &amp; F25 &amp; D25,
            IF(AND(NOT(ISBLANK(C25)), ISBLANK(F25), ISBLANK(G25)),
                A25 &amp; B25 &amp; C25 &amp; D25,
                IF(NOT(ISBLANK(T25)),
                    A25 &amp; B25 &amp; T25 &amp; D25,
                    IF(AND(ISBLANK(F25), ISBLANK(G25), ISBLANK(C25)),
                        A25 &amp; B25 &amp; S25 &amp; D25,
                        IF(OR(A25="GB", A25="IE"),
                            A25 &amp; B25 &amp; T25 &amp; D25,
                            ""
                        )
                    )
                )
            )
        )
    )
)</f>
        <v/>
      </c>
      <c r="P25" s="12" t="str">
        <f t="shared" si="7"/>
        <v xml:space="preserve"> </v>
      </c>
      <c r="AB25" s="12" t="s">
        <v>338</v>
      </c>
    </row>
    <row r="26" spans="1:28" x14ac:dyDescent="0.3">
      <c r="A26" s="6" t="s">
        <v>125</v>
      </c>
      <c r="B26" t="s">
        <v>126</v>
      </c>
      <c r="D26" t="s">
        <v>127</v>
      </c>
      <c r="E26">
        <f t="shared" si="5"/>
        <v>8</v>
      </c>
      <c r="G26" s="6"/>
      <c r="I26" t="str">
        <f t="shared" si="0"/>
        <v xml:space="preserve"> </v>
      </c>
      <c r="J26" t="str">
        <f>IF(AND(NOT(ISBLANK(U26)), NOT(ISBLANK(V26))),#REF! &amp;#REF!&amp;#REF!&amp;#REF!&amp;#REF!&amp;#REF!&amp;#REF!, " ")</f>
        <v xml:space="preserve"> </v>
      </c>
      <c r="K26" t="str">
        <f t="shared" si="1"/>
        <v xml:space="preserve"> </v>
      </c>
      <c r="L26" t="str">
        <f t="shared" si="2"/>
        <v/>
      </c>
      <c r="M26" t="str">
        <f t="shared" si="3"/>
        <v>GB29NWBK31926819</v>
      </c>
      <c r="N26" t="str">
        <f t="shared" si="6"/>
        <v>GB29</v>
      </c>
      <c r="O26" t="str">
        <f>IF(AND(NOT(ISBLANK(G26)), NOT(ISBLANK(F26)), NOT(ISBLANK(C26))),
    A26 &amp; B26 &amp; C26 &amp; D26 &amp; G26,
    IF(AND(NOT(ISBLANK(U26)), NOT(ISBLANK(V26))),#REF!
 &amp;#REF! &amp;#REF! &amp;#REF! &amp;#REF! &amp;#REF! &amp;#REF!,
        IF(AND(ISBLANK(G26), NOT(ISBLANK(F26)), ISBLANK(U26), NOT(ISBLANK(C26))),
            A26 &amp; B26 &amp; F26 &amp; D26,
            IF(AND(NOT(ISBLANK(C26)), ISBLANK(F26), ISBLANK(G26)),
                A26 &amp; B26 &amp; C26 &amp; D26,
                IF(NOT(ISBLANK(T26)),
                    A26 &amp; B26 &amp; T26 &amp; D26,
                    IF(AND(ISBLANK(F26), ISBLANK(G26), ISBLANK(C26)),
                        A26 &amp; B26 &amp; S26 &amp; D26,
                        IF(OR(A26="GB", A26="IE"),
                            A26 &amp; B26 &amp; T26 &amp; D26,
                            ""
                        )
                    )
                )
            )
        )
    )
)</f>
        <v>GB29NWBK31926819</v>
      </c>
      <c r="P26" t="str">
        <f>IF(OR(A26="GB",A26="IE"), A26&amp;B26&amp;T26&amp;26&amp;D26," ")</f>
        <v>GB29NWBK2631926819</v>
      </c>
      <c r="T26" t="s">
        <v>128</v>
      </c>
      <c r="X26">
        <v>601613</v>
      </c>
      <c r="AB26" t="s">
        <v>359</v>
      </c>
    </row>
    <row r="27" spans="1:28" x14ac:dyDescent="0.3">
      <c r="A27" s="6" t="s">
        <v>129</v>
      </c>
      <c r="B27" t="s">
        <v>126</v>
      </c>
      <c r="C27" t="s">
        <v>130</v>
      </c>
      <c r="D27" t="s">
        <v>131</v>
      </c>
      <c r="E27">
        <f t="shared" si="5"/>
        <v>16</v>
      </c>
      <c r="G27" s="6"/>
      <c r="I27" t="str">
        <f t="shared" si="0"/>
        <v xml:space="preserve"> </v>
      </c>
      <c r="J27" t="str">
        <f>IF(AND(NOT(ISBLANK(U27)), NOT(ISBLANK(V27))),#REF! &amp;#REF!&amp;#REF!&amp;#REF!&amp;#REF!&amp;#REF!&amp;#REF!, " ")</f>
        <v xml:space="preserve"> </v>
      </c>
      <c r="K27" t="str">
        <f t="shared" si="1"/>
        <v xml:space="preserve"> </v>
      </c>
      <c r="L27" t="str">
        <f t="shared" si="2"/>
        <v>GE29NB0000000101904917</v>
      </c>
      <c r="M27" t="str">
        <f t="shared" si="3"/>
        <v/>
      </c>
      <c r="N27" t="str">
        <f t="shared" si="6"/>
        <v/>
      </c>
      <c r="O27" t="str">
        <f>IF(AND(NOT(ISBLANK(G27)), NOT(ISBLANK(F27)), NOT(ISBLANK(C27))),
    A27 &amp; B27 &amp; C27 &amp; D27 &amp; G27,
    IF(AND(NOT(ISBLANK(U27)), NOT(ISBLANK(V27))),#REF!
 &amp;#REF! &amp;#REF! &amp;#REF! &amp;#REF! &amp;#REF! &amp;#REF!,
        IF(AND(ISBLANK(G27), NOT(ISBLANK(F27)), ISBLANK(U27), NOT(ISBLANK(C27))),
            A27 &amp; B27 &amp; F27 &amp; D27,
            IF(AND(NOT(ISBLANK(C27)), ISBLANK(F27), ISBLANK(G27)),
                A27 &amp; B27 &amp; C27 &amp; D27,
                IF(NOT(ISBLANK(T27)),
                    A27 &amp; B27 &amp; T27 &amp; D27,
                    IF(AND(ISBLANK(F27), ISBLANK(G27), ISBLANK(C27)),
                        A27 &amp; B27 &amp; S27 &amp; D27,
                        IF(OR(A27="GB", A27="IE"),
                            A27 &amp; B27 &amp; T27 &amp; D27,
                            ""
                        )
                    )
                )
            )
        )
    )
)</f>
        <v>GE29NB0000000101904917</v>
      </c>
      <c r="P27" t="str">
        <f t="shared" ref="P27:P75" si="8">IF(OR(A27="GB",A27="IE"), A27&amp;B27&amp;T27&amp;26&amp;D27," ")</f>
        <v xml:space="preserve"> </v>
      </c>
      <c r="AB27" t="s">
        <v>360</v>
      </c>
    </row>
    <row r="28" spans="1:28" x14ac:dyDescent="0.3">
      <c r="A28" s="6" t="s">
        <v>132</v>
      </c>
      <c r="B28" t="s">
        <v>133</v>
      </c>
      <c r="D28" t="s">
        <v>134</v>
      </c>
      <c r="E28">
        <f t="shared" si="5"/>
        <v>15</v>
      </c>
      <c r="G28" s="6"/>
      <c r="I28" t="str">
        <f t="shared" si="0"/>
        <v xml:space="preserve"> </v>
      </c>
      <c r="J28" t="str">
        <f>IF(AND(NOT(ISBLANK(U28)), NOT(ISBLANK(V28))),#REF! &amp;#REF!&amp;#REF!&amp;#REF!&amp;#REF!&amp;#REF!&amp;#REF!, " ")</f>
        <v xml:space="preserve"> </v>
      </c>
      <c r="K28" t="str">
        <f t="shared" si="1"/>
        <v xml:space="preserve"> </v>
      </c>
      <c r="L28" t="str">
        <f t="shared" si="2"/>
        <v/>
      </c>
      <c r="M28" t="str">
        <f t="shared" si="3"/>
        <v>GI75NWBK000000007099453</v>
      </c>
      <c r="N28" t="str">
        <f t="shared" si="6"/>
        <v>GI75</v>
      </c>
      <c r="O28" t="str">
        <f>IF(AND(NOT(ISBLANK(G28)), NOT(ISBLANK(F28)), NOT(ISBLANK(C28))),
    A28 &amp; B28 &amp; C28 &amp; D28 &amp; G28,
    IF(AND(NOT(ISBLANK(U28)), NOT(ISBLANK(V28))),#REF!
 &amp;#REF! &amp;#REF! &amp;#REF! &amp;#REF! &amp;#REF! &amp;#REF!,
        IF(AND(ISBLANK(G28), NOT(ISBLANK(F28)), ISBLANK(U28), NOT(ISBLANK(C28))),
            A28 &amp; B28 &amp; F28 &amp; D28,
            IF(AND(NOT(ISBLANK(C28)), ISBLANK(F28), ISBLANK(G28)),
                A28 &amp; B28 &amp; C28 &amp; D28,
                IF(NOT(ISBLANK(T28)),
                    A28 &amp; B28 &amp; T28 &amp; D28,
                    IF(AND(ISBLANK(F28), ISBLANK(G28), ISBLANK(C28)),
                        A28 &amp; B28 &amp; S28 &amp; D28,
                        IF(OR(A28="GB", A28="IE"),
                            A28 &amp; B28 &amp; T28 &amp; D28,
                            ""
                        )
                    )
                )
            )
        )
    )
)</f>
        <v>GI75NWBK000000007099453</v>
      </c>
      <c r="P28" t="str">
        <f t="shared" si="8"/>
        <v xml:space="preserve"> </v>
      </c>
      <c r="T28" t="s">
        <v>128</v>
      </c>
      <c r="AB28" t="s">
        <v>361</v>
      </c>
    </row>
    <row r="29" spans="1:28" x14ac:dyDescent="0.3">
      <c r="A29" s="6" t="s">
        <v>135</v>
      </c>
      <c r="B29" t="s">
        <v>136</v>
      </c>
      <c r="C29" t="s">
        <v>137</v>
      </c>
      <c r="D29" t="s">
        <v>138</v>
      </c>
      <c r="E29">
        <f t="shared" si="5"/>
        <v>16</v>
      </c>
      <c r="F29" t="s">
        <v>139</v>
      </c>
      <c r="G29" s="6"/>
      <c r="I29" t="str">
        <f t="shared" si="0"/>
        <v xml:space="preserve"> </v>
      </c>
      <c r="J29" t="str">
        <f>IF(AND(NOT(ISBLANK(U29)), NOT(ISBLANK(V29))),#REF! &amp;#REF!&amp;#REF!&amp;#REF!&amp;#REF!&amp;#REF!&amp;#REF!, " ")</f>
        <v xml:space="preserve"> </v>
      </c>
      <c r="K29" t="str">
        <f t="shared" si="1"/>
        <v>GR1601250000000012300695</v>
      </c>
      <c r="L29" t="str">
        <f t="shared" si="2"/>
        <v/>
      </c>
      <c r="M29" t="str">
        <f t="shared" si="3"/>
        <v/>
      </c>
      <c r="N29" t="str">
        <f t="shared" si="6"/>
        <v/>
      </c>
      <c r="O29" t="str">
        <f>IF(AND(NOT(ISBLANK(G29)), NOT(ISBLANK(F29)), NOT(ISBLANK(C29))),
    A29 &amp; B29 &amp; C29 &amp; D29 &amp; G29,
    IF(AND(NOT(ISBLANK(U29)), NOT(ISBLANK(V29))),#REF!
 &amp;#REF! &amp;#REF! &amp;#REF! &amp;#REF! &amp;#REF! &amp;#REF!,
        IF(AND(ISBLANK(G29), NOT(ISBLANK(F29)), ISBLANK(U29), NOT(ISBLANK(C29))),
            A29 &amp; B29 &amp; F29 &amp; D29,
            IF(AND(NOT(ISBLANK(C29)), ISBLANK(F29), ISBLANK(G29)),
                A29 &amp; B29 &amp; C29 &amp; D29,
                IF(NOT(ISBLANK(T29)),
                    A29 &amp; B29 &amp; T29 &amp; D29,
                    IF(AND(ISBLANK(F29), ISBLANK(G29), ISBLANK(C29)),
                        A29 &amp; B29 &amp; S29 &amp; D29,
                        IF(OR(A29="GB", A29="IE"),
                            A29 &amp; B29 &amp; T29 &amp; D29,
                            ""
                        )
                    )
                )
            )
        )
    )
)</f>
        <v>GR1601250000000012300695</v>
      </c>
      <c r="P29" t="str">
        <f t="shared" si="8"/>
        <v xml:space="preserve"> </v>
      </c>
      <c r="AB29" t="s">
        <v>362</v>
      </c>
    </row>
    <row r="30" spans="1:28" x14ac:dyDescent="0.3">
      <c r="A30" s="6" t="s">
        <v>140</v>
      </c>
      <c r="B30" t="s">
        <v>141</v>
      </c>
      <c r="C30" t="s">
        <v>93</v>
      </c>
      <c r="D30" t="s">
        <v>94</v>
      </c>
      <c r="E30">
        <f t="shared" si="5"/>
        <v>10</v>
      </c>
      <c r="G30" s="6"/>
      <c r="I30" t="str">
        <f t="shared" si="0"/>
        <v xml:space="preserve"> </v>
      </c>
      <c r="J30" t="str">
        <f>IF(AND(NOT(ISBLANK(U30)), NOT(ISBLANK(V30))),#REF! &amp;#REF!&amp;#REF!&amp;#REF!&amp;#REF!&amp;#REF!&amp;#REF!, " ")</f>
        <v xml:space="preserve"> </v>
      </c>
      <c r="K30" t="str">
        <f t="shared" si="1"/>
        <v xml:space="preserve"> </v>
      </c>
      <c r="L30" t="str">
        <f t="shared" si="2"/>
        <v>GL2000400440116243</v>
      </c>
      <c r="M30" t="str">
        <f t="shared" si="3"/>
        <v/>
      </c>
      <c r="N30" t="str">
        <f t="shared" si="6"/>
        <v/>
      </c>
      <c r="O30" t="str">
        <f>IF(AND(NOT(ISBLANK(G30)), NOT(ISBLANK(F30)), NOT(ISBLANK(C30))),
    A30 &amp; B30 &amp; C30 &amp; D30 &amp; G30,
    IF(AND(NOT(ISBLANK(U30)), NOT(ISBLANK(V30))),#REF!
 &amp;#REF! &amp;#REF! &amp;#REF! &amp;#REF! &amp;#REF! &amp;#REF!,
        IF(AND(ISBLANK(G30), NOT(ISBLANK(F30)), ISBLANK(U30), NOT(ISBLANK(C30))),
            A30 &amp; B30 &amp; F30 &amp; D30,
            IF(AND(NOT(ISBLANK(C30)), ISBLANK(F30), ISBLANK(G30)),
                A30 &amp; B30 &amp; C30 &amp; D30,
                IF(NOT(ISBLANK(T30)),
                    A30 &amp; B30 &amp; T30 &amp; D30,
                    IF(AND(ISBLANK(F30), ISBLANK(G30), ISBLANK(C30)),
                        A30 &amp; B30 &amp; S30 &amp; D30,
                        IF(OR(A30="GB", A30="IE"),
                            A30 &amp; B30 &amp; T30 &amp; D30,
                            ""
                        )
                    )
                )
            )
        )
    )
)</f>
        <v>GL2000400440116243</v>
      </c>
      <c r="P30" t="str">
        <f t="shared" si="8"/>
        <v xml:space="preserve"> </v>
      </c>
      <c r="AB30" t="s">
        <v>363</v>
      </c>
    </row>
    <row r="31" spans="1:28" x14ac:dyDescent="0.3">
      <c r="A31" s="6" t="s">
        <v>142</v>
      </c>
      <c r="B31" t="s">
        <v>143</v>
      </c>
      <c r="D31" t="s">
        <v>144</v>
      </c>
      <c r="E31">
        <f t="shared" si="5"/>
        <v>20</v>
      </c>
      <c r="G31" s="6"/>
      <c r="I31" t="str">
        <f t="shared" si="0"/>
        <v xml:space="preserve"> </v>
      </c>
      <c r="J31" t="str">
        <f>IF(AND(NOT(ISBLANK(U31)), NOT(ISBLANK(V31))),#REF! &amp;#REF!&amp;#REF!&amp;#REF!&amp;#REF!&amp;#REF!&amp;#REF!, " ")</f>
        <v xml:space="preserve"> </v>
      </c>
      <c r="K31" t="str">
        <f t="shared" si="1"/>
        <v xml:space="preserve"> </v>
      </c>
      <c r="L31" t="str">
        <f t="shared" si="2"/>
        <v/>
      </c>
      <c r="M31" t="str">
        <f t="shared" si="3"/>
        <v>GT82TRAJ01020000001210029690</v>
      </c>
      <c r="N31" t="str">
        <f t="shared" si="6"/>
        <v>GT82</v>
      </c>
      <c r="O31" t="str">
        <f>IF(AND(NOT(ISBLANK(G31)), NOT(ISBLANK(F31)), NOT(ISBLANK(C31))),
    A31 &amp; B31 &amp; C31 &amp; D31 &amp; G31,
    IF(AND(NOT(ISBLANK(U31)), NOT(ISBLANK(V31))),#REF!
 &amp;#REF! &amp;#REF! &amp;#REF! &amp;#REF! &amp;#REF! &amp;#REF!,
        IF(AND(ISBLANK(G31), NOT(ISBLANK(F31)), ISBLANK(U31), NOT(ISBLANK(C31))),
            A31 &amp; B31 &amp; F31 &amp; D31,
            IF(AND(NOT(ISBLANK(C31)), ISBLANK(F31), ISBLANK(G31)),
                A31 &amp; B31 &amp; C31 &amp; D31,
                IF(NOT(ISBLANK(T31)),
                    A31 &amp; B31 &amp; T31 &amp; D31,
                    IF(AND(ISBLANK(F31), ISBLANK(G31), ISBLANK(C31)),
                        A31 &amp; B31 &amp; S31 &amp; D31,
                        IF(OR(A31="GB", A31="IE"),
                            A31 &amp; B31 &amp; T31 &amp; D31,
                            ""
                        )
                    )
                )
            )
        )
    )
)</f>
        <v>GT82TRAJ01020000001210029690</v>
      </c>
      <c r="P31" t="str">
        <f t="shared" si="8"/>
        <v xml:space="preserve"> </v>
      </c>
      <c r="T31" t="s">
        <v>145</v>
      </c>
      <c r="AB31" t="s">
        <v>364</v>
      </c>
    </row>
    <row r="32" spans="1:28" x14ac:dyDescent="0.3">
      <c r="A32" s="2" t="s">
        <v>146</v>
      </c>
      <c r="B32" t="s">
        <v>147</v>
      </c>
      <c r="C32" t="s">
        <v>30</v>
      </c>
      <c r="D32" t="s">
        <v>31</v>
      </c>
      <c r="E32">
        <f t="shared" si="5"/>
        <v>11</v>
      </c>
      <c r="F32" t="s">
        <v>32</v>
      </c>
      <c r="G32" t="s">
        <v>33</v>
      </c>
      <c r="H32" t="s">
        <v>309</v>
      </c>
      <c r="I32" t="str">
        <f t="shared" si="0"/>
        <v>GF41200410500013M02606</v>
      </c>
      <c r="J32" t="str">
        <f>IF(AND(NOT(ISBLANK(U32)), NOT(ISBLANK(V32))),#REF! &amp;#REF!&amp;#REF!&amp;#REF!&amp;#REF!&amp;#REF!&amp;#REF!, " ")</f>
        <v xml:space="preserve"> </v>
      </c>
      <c r="K32" t="str">
        <f t="shared" si="1"/>
        <v xml:space="preserve"> </v>
      </c>
      <c r="L32" t="str">
        <f t="shared" si="2"/>
        <v/>
      </c>
      <c r="M32" t="str">
        <f t="shared" si="3"/>
        <v/>
      </c>
      <c r="N32" t="str">
        <f t="shared" si="6"/>
        <v/>
      </c>
      <c r="O32" t="str">
        <f>IF(AND(NOT(ISBLANK(G32)), NOT(ISBLANK(F32)), NOT(ISBLANK(C32))),
    A32 &amp; B32 &amp; C32 &amp; D32 &amp; G32,
    IF(AND(NOT(ISBLANK(U32)), NOT(ISBLANK(V32))),#REF!
 &amp;#REF! &amp;#REF! &amp;#REF! &amp;#REF! &amp;#REF! &amp;#REF!,
        IF(AND(ISBLANK(G32), NOT(ISBLANK(F32)), ISBLANK(U32), NOT(ISBLANK(C32))),
            A32 &amp; B32 &amp; F32 &amp; D32,
            IF(AND(NOT(ISBLANK(C32)), ISBLANK(F32), ISBLANK(G32)),
                A32 &amp; B32 &amp; C32 &amp; D32,
                IF(NOT(ISBLANK(T32)),
                    A32 &amp; B32 &amp; T32 &amp; D32,
                    IF(AND(ISBLANK(F32), ISBLANK(G32), ISBLANK(C32)),
                        A32 &amp; B32 &amp; S32 &amp; D32,
                        IF(OR(A32="GB", A32="IE"),
                            A32 &amp; B32 &amp; T32 &amp; D32,
                            ""
                        )
                    )
                )
            )
        )
    )
)</f>
        <v>GF41200410500013M02606</v>
      </c>
      <c r="P32" t="str">
        <f t="shared" si="8"/>
        <v xml:space="preserve"> </v>
      </c>
      <c r="AB32" t="s">
        <v>365</v>
      </c>
    </row>
    <row r="33" spans="1:28" x14ac:dyDescent="0.3">
      <c r="A33" s="6" t="s">
        <v>148</v>
      </c>
      <c r="B33" t="s">
        <v>20</v>
      </c>
      <c r="C33" t="s">
        <v>149</v>
      </c>
      <c r="D33" t="s">
        <v>150</v>
      </c>
      <c r="E33">
        <f t="shared" si="5"/>
        <v>10</v>
      </c>
      <c r="G33" s="6"/>
      <c r="I33" t="str">
        <f t="shared" si="0"/>
        <v xml:space="preserve"> </v>
      </c>
      <c r="J33" t="str">
        <f>IF(AND(NOT(ISBLANK(U33)), NOT(ISBLANK(V33))),#REF! &amp;#REF!&amp;#REF!&amp;#REF!&amp;#REF!&amp;#REF!&amp;#REF!, " ")</f>
        <v xml:space="preserve"> </v>
      </c>
      <c r="K33" t="str">
        <f t="shared" si="1"/>
        <v xml:space="preserve"> </v>
      </c>
      <c r="L33" t="str">
        <f t="shared" si="2"/>
        <v>HR1210010051863000160</v>
      </c>
      <c r="M33" t="str">
        <f t="shared" si="3"/>
        <v/>
      </c>
      <c r="N33" t="str">
        <f t="shared" si="6"/>
        <v/>
      </c>
      <c r="O33" t="str">
        <f>IF(AND(NOT(ISBLANK(G33)), NOT(ISBLANK(F33)), NOT(ISBLANK(C33))),
    A33 &amp; B33 &amp; C33 &amp; D33 &amp; G33,
    IF(AND(NOT(ISBLANK(U33)), NOT(ISBLANK(V33))),#REF!
 &amp;#REF! &amp;#REF! &amp;#REF! &amp;#REF! &amp;#REF! &amp;#REF!,
        IF(AND(ISBLANK(G33), NOT(ISBLANK(F33)), ISBLANK(U33), NOT(ISBLANK(C33))),
            A33 &amp; B33 &amp; F33 &amp; D33,
            IF(AND(NOT(ISBLANK(C33)), ISBLANK(F33), ISBLANK(G33)),
                A33 &amp; B33 &amp; C33 &amp; D33,
                IF(NOT(ISBLANK(T33)),
                    A33 &amp; B33 &amp; T33 &amp; D33,
                    IF(AND(ISBLANK(F33), ISBLANK(G33), ISBLANK(C33)),
                        A33 &amp; B33 &amp; S33 &amp; D33,
                        IF(OR(A33="GB", A33="IE"),
                            A33 &amp; B33 &amp; T33 &amp; D33,
                            ""
                        )
                    )
                )
            )
        )
    )
)</f>
        <v>HR1210010051863000160</v>
      </c>
      <c r="P33" t="str">
        <f t="shared" si="8"/>
        <v xml:space="preserve"> </v>
      </c>
      <c r="AB33" t="s">
        <v>366</v>
      </c>
    </row>
    <row r="34" spans="1:28" x14ac:dyDescent="0.3">
      <c r="A34" s="2" t="s">
        <v>151</v>
      </c>
      <c r="B34" t="s">
        <v>152</v>
      </c>
      <c r="C34" t="s">
        <v>153</v>
      </c>
      <c r="D34" t="s">
        <v>154</v>
      </c>
      <c r="E34">
        <f t="shared" si="5"/>
        <v>16</v>
      </c>
      <c r="F34" t="s">
        <v>155</v>
      </c>
      <c r="G34" t="s">
        <v>81</v>
      </c>
      <c r="H34" t="s">
        <v>309</v>
      </c>
      <c r="I34" t="str">
        <f t="shared" ref="I34:I65" si="9">IF(AND(NOT(ISBLANK(G34)), NOT(ISBLANK(F34)), NOT(ISBLANK(C34))),
    A34 &amp; B34 &amp; C34 &amp; D34 &amp; G34,
    " "
)</f>
        <v>HU4211761111101800000000</v>
      </c>
      <c r="J34" t="str">
        <f>IF(AND(NOT(ISBLANK(U34)), NOT(ISBLANK(V34))),#REF! &amp;#REF!&amp;#REF!&amp;#REF!&amp;#REF!&amp;#REF!&amp;#REF!, " ")</f>
        <v xml:space="preserve"> </v>
      </c>
      <c r="K34" t="str">
        <f t="shared" ref="K34:K65" si="10">IF(AND(ISBLANK(G34), NOT(ISBLANK(F34)), ISBLANK(U34), NOT(ISBLANK(C34))), A34 &amp; B34 &amp; F34 &amp; D34, " ")</f>
        <v xml:space="preserve"> </v>
      </c>
      <c r="L34" t="str">
        <f t="shared" ref="L34:L65" si="11">IF(AND(NOT(ISBLANK(C34)), ISBLANK(F34), ISBLANK(G34)), A34 &amp; B34 &amp; C34 &amp; D34, "")</f>
        <v/>
      </c>
      <c r="M34" t="str">
        <f t="shared" ref="M34:M65" si="12">IF(NOT(ISBLANK(T34)),A34&amp;B34&amp;T34&amp;D34,"")</f>
        <v/>
      </c>
      <c r="N34" t="str">
        <f t="shared" si="6"/>
        <v/>
      </c>
      <c r="O34" t="str">
        <f>IF(AND(NOT(ISBLANK(G34)), NOT(ISBLANK(F34)), NOT(ISBLANK(C34))),
    A34 &amp; B34 &amp; C34 &amp; D34 &amp; G34,
    IF(AND(NOT(ISBLANK(U34)), NOT(ISBLANK(V34))),#REF!
 &amp;#REF! &amp;#REF! &amp;#REF! &amp;#REF! &amp;#REF! &amp;#REF!,
        IF(AND(ISBLANK(G34), NOT(ISBLANK(F34)), ISBLANK(U34), NOT(ISBLANK(C34))),
            A34 &amp; B34 &amp; F34 &amp; D34,
            IF(AND(NOT(ISBLANK(C34)), ISBLANK(F34), ISBLANK(G34)),
                A34 &amp; B34 &amp; C34 &amp; D34,
                IF(NOT(ISBLANK(T34)),
                    A34 &amp; B34 &amp; T34 &amp; D34,
                    IF(AND(ISBLANK(F34), ISBLANK(G34), ISBLANK(C34)),
                        A34 &amp; B34 &amp; S34 &amp; D34,
                        IF(OR(A34="GB", A34="IE"),
                            A34 &amp; B34 &amp; T34 &amp; D34,
                            ""
                        )
                    )
                )
            )
        )
    )
)</f>
        <v>HU4211761111101800000000</v>
      </c>
      <c r="P34" t="str">
        <f t="shared" si="8"/>
        <v xml:space="preserve"> </v>
      </c>
      <c r="AB34" t="s">
        <v>367</v>
      </c>
    </row>
    <row r="35" spans="1:28" x14ac:dyDescent="0.3">
      <c r="A35" s="6" t="s">
        <v>156</v>
      </c>
      <c r="B35" t="s">
        <v>126</v>
      </c>
      <c r="D35" t="s">
        <v>157</v>
      </c>
      <c r="E35">
        <f t="shared" si="5"/>
        <v>8</v>
      </c>
      <c r="G35" s="6"/>
      <c r="I35" t="str">
        <f t="shared" si="9"/>
        <v xml:space="preserve"> </v>
      </c>
      <c r="J35" t="str">
        <f>IF(AND(NOT(ISBLANK(U35)), NOT(ISBLANK(V35))),#REF! &amp;#REF!&amp;#REF!&amp;#REF!&amp;#REF!&amp;#REF!&amp;#REF!, " ")</f>
        <v xml:space="preserve"> </v>
      </c>
      <c r="K35" t="str">
        <f t="shared" si="10"/>
        <v xml:space="preserve"> </v>
      </c>
      <c r="L35" t="str">
        <f t="shared" si="11"/>
        <v/>
      </c>
      <c r="M35" t="str">
        <f t="shared" si="12"/>
        <v>IE29AIBK12345678</v>
      </c>
      <c r="N35" t="str">
        <f t="shared" ref="N35:N66" si="13">IF(AND(ISBLANK(F35), ISBLANK(G35), ISBLANK(C35)), A35 &amp; B35, "")</f>
        <v>IE29</v>
      </c>
      <c r="O35" t="str">
        <f>IF(AND(NOT(ISBLANK(G35)), NOT(ISBLANK(F35)), NOT(ISBLANK(C35))),
    A35 &amp; B35 &amp; C35 &amp; D35 &amp; G35,
    IF(AND(NOT(ISBLANK(U35)), NOT(ISBLANK(V35))),#REF!
 &amp;#REF! &amp;#REF! &amp;#REF! &amp;#REF! &amp;#REF! &amp;#REF!,
        IF(AND(ISBLANK(G35), NOT(ISBLANK(F35)), ISBLANK(U35), NOT(ISBLANK(C35))),
            A35 &amp; B35 &amp; F35 &amp; D35,
            IF(AND(NOT(ISBLANK(C35)), ISBLANK(F35), ISBLANK(G35)),
                A35 &amp; B35 &amp; C35 &amp; D35,
                IF(NOT(ISBLANK(T35)),
                    A35 &amp; B35 &amp; T35 &amp; D35,
                    IF(AND(ISBLANK(F35), ISBLANK(G35), ISBLANK(C35)),
                        A35 &amp; B35 &amp; S35 &amp; D35,
                        IF(OR(A35="GB", A35="IE"),
                            A35 &amp; B35 &amp; T35 &amp; D35,
                            ""
                        )
                    )
                )
            )
        )
    )
)</f>
        <v>IE29AIBK12345678</v>
      </c>
      <c r="P35" t="str">
        <f t="shared" si="8"/>
        <v>IE29AIBK2612345678</v>
      </c>
      <c r="T35" t="s">
        <v>158</v>
      </c>
      <c r="X35" t="s">
        <v>159</v>
      </c>
      <c r="AB35" t="s">
        <v>368</v>
      </c>
    </row>
    <row r="36" spans="1:28" x14ac:dyDescent="0.3">
      <c r="A36" s="6" t="s">
        <v>160</v>
      </c>
      <c r="B36" t="s">
        <v>119</v>
      </c>
      <c r="C36" t="s">
        <v>161</v>
      </c>
      <c r="D36" t="s">
        <v>162</v>
      </c>
      <c r="E36">
        <f t="shared" si="5"/>
        <v>6</v>
      </c>
      <c r="F36" t="s">
        <v>163</v>
      </c>
      <c r="G36" s="6"/>
      <c r="I36" t="str">
        <f t="shared" si="9"/>
        <v xml:space="preserve"> </v>
      </c>
      <c r="J36" t="str">
        <f>IF(AND(NOT(ISBLANK(U36)), NOT(ISBLANK(V36))), A25&amp;B25&amp;C25&amp;F25&amp;D25&amp;U25&amp;V25, " ")</f>
        <v xml:space="preserve"> </v>
      </c>
      <c r="K36" t="str">
        <f t="shared" si="10"/>
        <v>IS1426007654</v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tr">
        <f>IF(AND(NOT(ISBLANK(G36)), NOT(ISBLANK(F36)), NOT(ISBLANK(C36))),
    A36 &amp; B36 &amp; C36 &amp; D36 &amp; G36,
    IF(AND(NOT(ISBLANK(U36)), NOT(ISBLANK(V36))),#REF!
 &amp;#REF! &amp;#REF! &amp;#REF! &amp;#REF! &amp;#REF! &amp;#REF!,
        IF(AND(ISBLANK(G36), NOT(ISBLANK(F36)), ISBLANK(U36), NOT(ISBLANK(C36))),
            A36 &amp; B36 &amp; F36 &amp; D36,
            IF(AND(NOT(ISBLANK(C36)), ISBLANK(F36), ISBLANK(G36)),
                A36 &amp; B36 &amp; C36 &amp; D36,
                IF(NOT(ISBLANK(T36)),
                    A36 &amp; B36 &amp; T36 &amp; D36,
                    IF(AND(ISBLANK(F36), ISBLANK(G36), ISBLANK(C36)),
                        A36 &amp; B36 &amp; S36 &amp; D36,
                        IF(OR(A36="GB", A36="IE"),
                            A36 &amp; B36 &amp; T36 &amp; D36,
                            ""
                        )
                    )
                )
            )
        )
    )
)</f>
        <v>IS1426007654</v>
      </c>
      <c r="P36" t="str">
        <f t="shared" si="8"/>
        <v xml:space="preserve"> </v>
      </c>
      <c r="Y36" t="s">
        <v>164</v>
      </c>
      <c r="AB36" t="s">
        <v>369</v>
      </c>
    </row>
    <row r="37" spans="1:28" x14ac:dyDescent="0.3">
      <c r="A37" s="6" t="s">
        <v>165</v>
      </c>
      <c r="B37" t="s">
        <v>121</v>
      </c>
      <c r="C37" t="s">
        <v>166</v>
      </c>
      <c r="D37" t="s">
        <v>167</v>
      </c>
      <c r="E37">
        <f t="shared" si="5"/>
        <v>13</v>
      </c>
      <c r="F37" t="s">
        <v>168</v>
      </c>
      <c r="G37" s="6"/>
      <c r="I37" t="str">
        <f t="shared" si="9"/>
        <v xml:space="preserve"> </v>
      </c>
      <c r="J37" t="str">
        <f>IF(AND(NOT(ISBLANK(U37)), NOT(ISBLANK(V37))), A26&amp;B26&amp;C26&amp;F26&amp;D26&amp;U26&amp;V26, " ")</f>
        <v xml:space="preserve"> </v>
      </c>
      <c r="K37" t="str">
        <f t="shared" si="10"/>
        <v>IL628000000099999999</v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tr">
        <f>IF(AND(NOT(ISBLANK(G37)), NOT(ISBLANK(F37)), NOT(ISBLANK(C37))),
    A37 &amp; B37 &amp; C37 &amp; D37 &amp; G37,
    IF(AND(NOT(ISBLANK(U37)), NOT(ISBLANK(V37))),#REF!
 &amp;#REF! &amp;#REF! &amp;#REF! &amp;#REF! &amp;#REF! &amp;#REF!,
        IF(AND(ISBLANK(G37), NOT(ISBLANK(F37)), ISBLANK(U37), NOT(ISBLANK(C37))),
            A37 &amp; B37 &amp; F37 &amp; D37,
            IF(AND(NOT(ISBLANK(C37)), ISBLANK(F37), ISBLANK(G37)),
                A37 &amp; B37 &amp; C37 &amp; D37,
                IF(NOT(ISBLANK(T37)),
                    A37 &amp; B37 &amp; T37 &amp; D37,
                    IF(AND(ISBLANK(F37), ISBLANK(G37), ISBLANK(C37)),
                        A37 &amp; B37 &amp; S37 &amp; D37,
                        IF(OR(A37="GB", A37="IE"),
                            A37 &amp; B37 &amp; T37 &amp; D37,
                            ""
                        )
                    )
                )
            )
        )
    )
)</f>
        <v>IL628000000099999999</v>
      </c>
      <c r="P37" t="str">
        <f t="shared" si="8"/>
        <v xml:space="preserve"> </v>
      </c>
      <c r="AB37" t="s">
        <v>370</v>
      </c>
    </row>
    <row r="38" spans="1:28" x14ac:dyDescent="0.3">
      <c r="A38" s="2" t="s">
        <v>169</v>
      </c>
      <c r="B38" t="s">
        <v>170</v>
      </c>
      <c r="C38" t="s">
        <v>171</v>
      </c>
      <c r="D38" t="s">
        <v>172</v>
      </c>
      <c r="E38">
        <f t="shared" si="5"/>
        <v>12</v>
      </c>
      <c r="F38" t="s">
        <v>173</v>
      </c>
      <c r="G38" t="s">
        <v>174</v>
      </c>
      <c r="H38" t="s">
        <v>312</v>
      </c>
      <c r="I38" t="str">
        <f t="shared" si="9"/>
        <v>IT6005428000000123456X</v>
      </c>
      <c r="J38" t="str">
        <f>IF(AND(NOT(ISBLANK(U38)), NOT(ISBLANK(V38))),#REF! &amp;#REF!&amp;#REF!&amp;#REF!&amp;#REF!&amp;#REF!&amp;#REF!, " ")</f>
        <v xml:space="preserve"> </v>
      </c>
      <c r="K38" t="str">
        <f t="shared" si="10"/>
        <v xml:space="preserve"> </v>
      </c>
      <c r="L38" t="str">
        <f t="shared" si="11"/>
        <v/>
      </c>
      <c r="M38" t="str">
        <f t="shared" si="12"/>
        <v/>
      </c>
      <c r="N38" t="str">
        <f t="shared" si="13"/>
        <v/>
      </c>
      <c r="O38" t="str">
        <f>IF(AND(NOT(ISBLANK(G38)), NOT(ISBLANK(F38)), NOT(ISBLANK(C38))),
    A38 &amp; B38 &amp; C38 &amp; D38 &amp; G38,
    IF(AND(NOT(ISBLANK(U38)), NOT(ISBLANK(V38))),#REF!
 &amp;#REF! &amp;#REF! &amp;#REF! &amp;#REF! &amp;#REF! &amp;#REF!,
        IF(AND(ISBLANK(G38), NOT(ISBLANK(F38)), ISBLANK(U38), NOT(ISBLANK(C38))),
            A38 &amp; B38 &amp; F38 &amp; D38,
            IF(AND(NOT(ISBLANK(C38)), ISBLANK(F38), ISBLANK(G38)),
                A38 &amp; B38 &amp; C38 &amp; D38,
                IF(NOT(ISBLANK(T38)),
                    A38 &amp; B38 &amp; T38 &amp; D38,
                    IF(AND(ISBLANK(F38), ISBLANK(G38), ISBLANK(C38)),
                        A38 &amp; B38 &amp; S38 &amp; D38,
                        IF(OR(A38="GB", A38="IE"),
                            A38 &amp; B38 &amp; T38 &amp; D38,
                            ""
                        )
                    )
                )
            )
        )
    )
)</f>
        <v>IT6005428000000123456X</v>
      </c>
      <c r="P38" t="str">
        <f t="shared" si="8"/>
        <v xml:space="preserve"> </v>
      </c>
      <c r="AB38" t="s">
        <v>371</v>
      </c>
    </row>
    <row r="39" spans="1:28" x14ac:dyDescent="0.3">
      <c r="A39" s="6" t="s">
        <v>175</v>
      </c>
      <c r="B39" t="s">
        <v>59</v>
      </c>
      <c r="D39" t="s">
        <v>176</v>
      </c>
      <c r="E39">
        <f t="shared" si="5"/>
        <v>18</v>
      </c>
      <c r="F39" t="s">
        <v>177</v>
      </c>
      <c r="G39" s="6"/>
      <c r="I39" t="str">
        <f t="shared" si="9"/>
        <v xml:space="preserve"> </v>
      </c>
      <c r="J39" t="str">
        <f>IF(AND(NOT(ISBLANK(U39)), NOT(ISBLANK(V39))),#REF! &amp;#REF!&amp;#REF!&amp;#REF!&amp;#REF!&amp;#REF!&amp;#REF!, " ")</f>
        <v xml:space="preserve"> </v>
      </c>
      <c r="K39" t="str">
        <f t="shared" si="10"/>
        <v xml:space="preserve"> </v>
      </c>
      <c r="L39" t="str">
        <f t="shared" si="11"/>
        <v/>
      </c>
      <c r="M39" t="str">
        <f t="shared" si="12"/>
        <v>JO94CBJO000000000131000302</v>
      </c>
      <c r="N39" t="str">
        <f t="shared" si="13"/>
        <v/>
      </c>
      <c r="O39" t="str">
        <f>IF(AND(NOT(ISBLANK(G39)), NOT(ISBLANK(F39)), NOT(ISBLANK(C39))),
    A39 &amp; B39 &amp; C39 &amp; D39 &amp; G39,
    IF(AND(NOT(ISBLANK(U39)), NOT(ISBLANK(V39))),#REF!
 &amp;#REF! &amp;#REF! &amp;#REF! &amp;#REF! &amp;#REF! &amp;#REF!,
        IF(AND(ISBLANK(G39), NOT(ISBLANK(F39)), ISBLANK(U39), NOT(ISBLANK(C39))),
            A39 &amp; B39 &amp; F39 &amp; D39,
            IF(AND(NOT(ISBLANK(C39)), ISBLANK(F39), ISBLANK(G39)),
                A39 &amp; B39 &amp; C39 &amp; D39,
                IF(NOT(ISBLANK(T39)),
                    A39 &amp; B39 &amp; T39 &amp; D39,
                    IF(AND(ISBLANK(F39), ISBLANK(G39), ISBLANK(C39)),
                        A39 &amp; B39 &amp; S39 &amp; D39,
                        IF(OR(A39="GB", A39="IE"),
                            A39 &amp; B39 &amp; T39 &amp; D39,
                            ""
                        )
                    )
                )
            )
        )
    )
)</f>
        <v>JO94CBJO000000000131000302</v>
      </c>
      <c r="P39" t="str">
        <f t="shared" si="8"/>
        <v xml:space="preserve"> </v>
      </c>
      <c r="T39" t="s">
        <v>178</v>
      </c>
      <c r="AB39" t="s">
        <v>372</v>
      </c>
    </row>
    <row r="40" spans="1:28" x14ac:dyDescent="0.3">
      <c r="A40" s="6" t="s">
        <v>179</v>
      </c>
      <c r="B40" t="s">
        <v>180</v>
      </c>
      <c r="C40" t="s">
        <v>181</v>
      </c>
      <c r="D40" t="s">
        <v>182</v>
      </c>
      <c r="E40">
        <f t="shared" si="5"/>
        <v>13</v>
      </c>
      <c r="G40" s="6"/>
      <c r="I40" t="str">
        <f t="shared" si="9"/>
        <v xml:space="preserve"> </v>
      </c>
      <c r="J40" t="str">
        <f>IF(AND(NOT(ISBLANK(U40)), NOT(ISBLANK(V40))),#REF! &amp;#REF!&amp;#REF!&amp;#REF!&amp;#REF!&amp;#REF!&amp;#REF!, " ")</f>
        <v xml:space="preserve"> </v>
      </c>
      <c r="K40" t="str">
        <f t="shared" si="10"/>
        <v xml:space="preserve"> </v>
      </c>
      <c r="L40" t="str">
        <f t="shared" si="11"/>
        <v>KZ86125KZT5004100100</v>
      </c>
      <c r="M40" t="str">
        <f t="shared" si="12"/>
        <v/>
      </c>
      <c r="N40" t="str">
        <f t="shared" si="13"/>
        <v/>
      </c>
      <c r="O40" t="str">
        <f>IF(AND(NOT(ISBLANK(G40)), NOT(ISBLANK(F40)), NOT(ISBLANK(C40))),
    A40 &amp; B40 &amp; C40 &amp; D40 &amp; G40,
    IF(AND(NOT(ISBLANK(U40)), NOT(ISBLANK(V40))),#REF!
 &amp;#REF! &amp;#REF! &amp;#REF! &amp;#REF! &amp;#REF! &amp;#REF!,
        IF(AND(ISBLANK(G40), NOT(ISBLANK(F40)), ISBLANK(U40), NOT(ISBLANK(C40))),
            A40 &amp; B40 &amp; F40 &amp; D40,
            IF(AND(NOT(ISBLANK(C40)), ISBLANK(F40), ISBLANK(G40)),
                A40 &amp; B40 &amp; C40 &amp; D40,
                IF(NOT(ISBLANK(T40)),
                    A40 &amp; B40 &amp; T40 &amp; D40,
                    IF(AND(ISBLANK(F40), ISBLANK(G40), ISBLANK(C40)),
                        A40 &amp; B40 &amp; S40 &amp; D40,
                        IF(OR(A40="GB", A40="IE"),
                            A40 &amp; B40 &amp; T40 &amp; D40,
                            ""
                        )
                    )
                )
            )
        )
    )
)</f>
        <v>KZ86125KZT5004100100</v>
      </c>
      <c r="P40" t="str">
        <f t="shared" si="8"/>
        <v xml:space="preserve"> </v>
      </c>
      <c r="AB40" t="s">
        <v>373</v>
      </c>
    </row>
    <row r="41" spans="1:28" x14ac:dyDescent="0.3">
      <c r="A41" s="6" t="s">
        <v>183</v>
      </c>
      <c r="B41" t="s">
        <v>184</v>
      </c>
      <c r="D41" t="s">
        <v>185</v>
      </c>
      <c r="E41">
        <f t="shared" si="5"/>
        <v>22</v>
      </c>
      <c r="G41" s="6"/>
      <c r="I41" t="str">
        <f t="shared" si="9"/>
        <v xml:space="preserve"> </v>
      </c>
      <c r="J41" t="str">
        <f>IF(AND(NOT(ISBLANK(U41)), NOT(ISBLANK(V41))),#REF! &amp;#REF!&amp;#REF!&amp;#REF!&amp;#REF!&amp;#REF!&amp;#REF!, " ")</f>
        <v xml:space="preserve"> </v>
      </c>
      <c r="K41" t="str">
        <f t="shared" si="10"/>
        <v xml:space="preserve"> </v>
      </c>
      <c r="L41" t="str">
        <f t="shared" si="11"/>
        <v/>
      </c>
      <c r="M41" t="str">
        <f t="shared" si="12"/>
        <v>KW81CBKU0000000000001234560101</v>
      </c>
      <c r="N41" t="str">
        <f t="shared" si="13"/>
        <v>KW81</v>
      </c>
      <c r="O41" t="str">
        <f>IF(AND(NOT(ISBLANK(G41)), NOT(ISBLANK(F41)), NOT(ISBLANK(C41))),
    A41 &amp; B41 &amp; C41 &amp; D41 &amp; G41,
    IF(AND(NOT(ISBLANK(U41)), NOT(ISBLANK(V41))),#REF!
 &amp;#REF! &amp;#REF! &amp;#REF! &amp;#REF! &amp;#REF! &amp;#REF!,
        IF(AND(ISBLANK(G41), NOT(ISBLANK(F41)), ISBLANK(U41), NOT(ISBLANK(C41))),
            A41 &amp; B41 &amp; F41 &amp; D41,
            IF(AND(NOT(ISBLANK(C41)), ISBLANK(F41), ISBLANK(G41)),
                A41 &amp; B41 &amp; C41 &amp; D41,
                IF(NOT(ISBLANK(T41)),
                    A41 &amp; B41 &amp; T41 &amp; D41,
                    IF(AND(ISBLANK(F41), ISBLANK(G41), ISBLANK(C41)),
                        A41 &amp; B41 &amp; S41 &amp; D41,
                        IF(OR(A41="GB", A41="IE"),
                            A41 &amp; B41 &amp; T41 &amp; D41,
                            ""
                        )
                    )
                )
            )
        )
    )
)</f>
        <v>KW81CBKU0000000000001234560101</v>
      </c>
      <c r="P41" t="str">
        <f t="shared" si="8"/>
        <v xml:space="preserve"> </v>
      </c>
      <c r="T41" t="s">
        <v>186</v>
      </c>
      <c r="AB41" t="s">
        <v>374</v>
      </c>
    </row>
    <row r="42" spans="1:28" x14ac:dyDescent="0.3">
      <c r="A42" s="6" t="s">
        <v>187</v>
      </c>
      <c r="B42" t="s">
        <v>121</v>
      </c>
      <c r="C42" t="s">
        <v>188</v>
      </c>
      <c r="D42" t="s">
        <v>189</v>
      </c>
      <c r="E42">
        <f t="shared" si="5"/>
        <v>20</v>
      </c>
      <c r="G42" s="6"/>
      <c r="I42" t="str">
        <f t="shared" si="9"/>
        <v xml:space="preserve"> </v>
      </c>
      <c r="J42" t="str">
        <f>IF(AND(NOT(ISBLANK(U42)), NOT(ISBLANK(V42))),#REF! &amp;#REF!&amp;#REF!&amp;#REF!&amp;#REF!&amp;#REF!&amp;#REF!, " ")</f>
        <v xml:space="preserve"> </v>
      </c>
      <c r="K42" t="str">
        <f t="shared" si="10"/>
        <v xml:space="preserve"> </v>
      </c>
      <c r="L42" t="str">
        <f t="shared" si="11"/>
        <v>LB62099900000001001901229114</v>
      </c>
      <c r="M42" t="str">
        <f t="shared" si="12"/>
        <v/>
      </c>
      <c r="N42" t="str">
        <f t="shared" si="13"/>
        <v/>
      </c>
      <c r="O42" t="str">
        <f>IF(AND(NOT(ISBLANK(G42)), NOT(ISBLANK(F42)), NOT(ISBLANK(C42))),
    A42 &amp; B42 &amp; C42 &amp; D42 &amp; G42,
    IF(AND(NOT(ISBLANK(U42)), NOT(ISBLANK(V42))),#REF!
 &amp;#REF! &amp;#REF! &amp;#REF! &amp;#REF! &amp;#REF! &amp;#REF!,
        IF(AND(ISBLANK(G42), NOT(ISBLANK(F42)), ISBLANK(U42), NOT(ISBLANK(C42))),
            A42 &amp; B42 &amp; F42 &amp; D42,
            IF(AND(NOT(ISBLANK(C42)), ISBLANK(F42), ISBLANK(G42)),
                A42 &amp; B42 &amp; C42 &amp; D42,
                IF(NOT(ISBLANK(T42)),
                    A42 &amp; B42 &amp; T42 &amp; D42,
                    IF(AND(ISBLANK(F42), ISBLANK(G42), ISBLANK(C42)),
                        A42 &amp; B42 &amp; S42 &amp; D42,
                        IF(OR(A42="GB", A42="IE"),
                            A42 &amp; B42 &amp; T42 &amp; D42,
                            ""
                        )
                    )
                )
            )
        )
    )
)</f>
        <v>LB62099900000001001901229114</v>
      </c>
      <c r="P42" t="str">
        <f t="shared" si="8"/>
        <v xml:space="preserve"> </v>
      </c>
      <c r="AB42" t="s">
        <v>375</v>
      </c>
    </row>
    <row r="43" spans="1:28" x14ac:dyDescent="0.3">
      <c r="A43" s="6" t="s">
        <v>190</v>
      </c>
      <c r="B43" t="s">
        <v>191</v>
      </c>
      <c r="D43" t="s">
        <v>192</v>
      </c>
      <c r="E43">
        <f t="shared" si="5"/>
        <v>24</v>
      </c>
      <c r="G43" s="6"/>
      <c r="I43" t="str">
        <f t="shared" si="9"/>
        <v xml:space="preserve"> </v>
      </c>
      <c r="J43" t="str">
        <f>IF(AND(NOT(ISBLANK(U43)), NOT(ISBLANK(V43))),#REF! &amp;#REF!&amp;#REF!&amp;#REF!&amp;#REF!&amp;#REF!&amp;#REF!, " ")</f>
        <v xml:space="preserve"> </v>
      </c>
      <c r="K43" t="str">
        <f t="shared" si="10"/>
        <v xml:space="preserve"> </v>
      </c>
      <c r="L43" t="str">
        <f t="shared" si="11"/>
        <v/>
      </c>
      <c r="M43" t="str">
        <f t="shared" si="12"/>
        <v>LC55HEMM000100010012001200023015</v>
      </c>
      <c r="N43" t="str">
        <f t="shared" si="13"/>
        <v>LC55</v>
      </c>
      <c r="O43" t="str">
        <f>IF(AND(NOT(ISBLANK(G43)), NOT(ISBLANK(F43)), NOT(ISBLANK(C43))),
    A43 &amp; B43 &amp; C43 &amp; D43 &amp; G43,
    IF(AND(NOT(ISBLANK(U43)), NOT(ISBLANK(V43))),#REF!
 &amp;#REF! &amp;#REF! &amp;#REF! &amp;#REF! &amp;#REF! &amp;#REF!,
        IF(AND(ISBLANK(G43), NOT(ISBLANK(F43)), ISBLANK(U43), NOT(ISBLANK(C43))),
            A43 &amp; B43 &amp; F43 &amp; D43,
            IF(AND(NOT(ISBLANK(C43)), ISBLANK(F43), ISBLANK(G43)),
                A43 &amp; B43 &amp; C43 &amp; D43,
                IF(NOT(ISBLANK(T43)),
                    A43 &amp; B43 &amp; T43 &amp; D43,
                    IF(AND(ISBLANK(F43), ISBLANK(G43), ISBLANK(C43)),
                        A43 &amp; B43 &amp; S43 &amp; D43,
                        IF(OR(A43="GB", A43="IE"),
                            A43 &amp; B43 &amp; T43 &amp; D43,
                            ""
                        )
                    )
                )
            )
        )
    )
)</f>
        <v>LC55HEMM000100010012001200023015</v>
      </c>
      <c r="P43" t="str">
        <f t="shared" si="8"/>
        <v xml:space="preserve"> </v>
      </c>
      <c r="T43" t="s">
        <v>193</v>
      </c>
      <c r="AB43" t="s">
        <v>376</v>
      </c>
    </row>
    <row r="44" spans="1:28" x14ac:dyDescent="0.3">
      <c r="A44" s="6" t="s">
        <v>194</v>
      </c>
      <c r="B44" t="s">
        <v>29</v>
      </c>
      <c r="C44" t="s">
        <v>195</v>
      </c>
      <c r="D44" t="s">
        <v>196</v>
      </c>
      <c r="E44">
        <f t="shared" si="5"/>
        <v>12</v>
      </c>
      <c r="G44" s="6"/>
      <c r="I44" t="str">
        <f t="shared" si="9"/>
        <v xml:space="preserve"> </v>
      </c>
      <c r="J44" t="str">
        <f>IF(AND(NOT(ISBLANK(U44)), NOT(ISBLANK(V44))),#REF! &amp;#REF!&amp;#REF!&amp;#REF!&amp;#REF!&amp;#REF!&amp;#REF!, " ")</f>
        <v xml:space="preserve"> </v>
      </c>
      <c r="K44" t="str">
        <f t="shared" si="10"/>
        <v xml:space="preserve"> </v>
      </c>
      <c r="L44" t="str">
        <f t="shared" si="11"/>
        <v>LI21088100002324013AA</v>
      </c>
      <c r="M44" t="str">
        <f t="shared" si="12"/>
        <v/>
      </c>
      <c r="N44" t="str">
        <f t="shared" si="13"/>
        <v/>
      </c>
      <c r="O44" t="str">
        <f>IF(AND(NOT(ISBLANK(G44)), NOT(ISBLANK(F44)), NOT(ISBLANK(C44))),
    A44 &amp; B44 &amp; C44 &amp; D44 &amp; G44,
    IF(AND(NOT(ISBLANK(U44)), NOT(ISBLANK(V44))),#REF!
 &amp;#REF! &amp;#REF! &amp;#REF! &amp;#REF! &amp;#REF! &amp;#REF!,
        IF(AND(ISBLANK(G44), NOT(ISBLANK(F44)), ISBLANK(U44), NOT(ISBLANK(C44))),
            A44 &amp; B44 &amp; F44 &amp; D44,
            IF(AND(NOT(ISBLANK(C44)), ISBLANK(F44), ISBLANK(G44)),
                A44 &amp; B44 &amp; C44 &amp; D44,
                IF(NOT(ISBLANK(T44)),
                    A44 &amp; B44 &amp; T44 &amp; D44,
                    IF(AND(ISBLANK(F44), ISBLANK(G44), ISBLANK(C44)),
                        A44 &amp; B44 &amp; S44 &amp; D44,
                        IF(OR(A44="GB", A44="IE"),
                            A44 &amp; B44 &amp; T44 &amp; D44,
                            ""
                        )
                    )
                )
            )
        )
    )
)</f>
        <v>LI21088100002324013AA</v>
      </c>
      <c r="P44" t="str">
        <f t="shared" si="8"/>
        <v xml:space="preserve"> </v>
      </c>
      <c r="AB44" t="s">
        <v>377</v>
      </c>
    </row>
    <row r="45" spans="1:28" x14ac:dyDescent="0.3">
      <c r="A45" s="6" t="s">
        <v>197</v>
      </c>
      <c r="B45" t="s">
        <v>20</v>
      </c>
      <c r="C45" t="s">
        <v>198</v>
      </c>
      <c r="D45" t="s">
        <v>199</v>
      </c>
      <c r="E45">
        <f t="shared" si="5"/>
        <v>11</v>
      </c>
      <c r="G45" s="6"/>
      <c r="I45" t="str">
        <f t="shared" si="9"/>
        <v xml:space="preserve"> </v>
      </c>
      <c r="J45" t="str">
        <f>IF(AND(NOT(ISBLANK(U45)), NOT(ISBLANK(V45))),#REF! &amp;#REF!&amp;#REF!&amp;#REF!&amp;#REF!&amp;#REF!&amp;#REF!, " ")</f>
        <v xml:space="preserve"> </v>
      </c>
      <c r="K45" t="str">
        <f t="shared" si="10"/>
        <v xml:space="preserve"> </v>
      </c>
      <c r="L45" t="str">
        <f t="shared" si="11"/>
        <v>LT121000011101001000</v>
      </c>
      <c r="M45" t="str">
        <f t="shared" si="12"/>
        <v/>
      </c>
      <c r="N45" t="str">
        <f t="shared" si="13"/>
        <v/>
      </c>
      <c r="O45" t="str">
        <f>IF(AND(NOT(ISBLANK(G45)), NOT(ISBLANK(F45)), NOT(ISBLANK(C45))),
    A45 &amp; B45 &amp; C45 &amp; D45 &amp; G45,
    IF(AND(NOT(ISBLANK(U45)), NOT(ISBLANK(V45))),#REF!
 &amp;#REF! &amp;#REF! &amp;#REF! &amp;#REF! &amp;#REF! &amp;#REF!,
        IF(AND(ISBLANK(G45), NOT(ISBLANK(F45)), ISBLANK(U45), NOT(ISBLANK(C45))),
            A45 &amp; B45 &amp; F45 &amp; D45,
            IF(AND(NOT(ISBLANK(C45)), ISBLANK(F45), ISBLANK(G45)),
                A45 &amp; B45 &amp; C45 &amp; D45,
                IF(NOT(ISBLANK(T45)),
                    A45 &amp; B45 &amp; T45 &amp; D45,
                    IF(AND(ISBLANK(F45), ISBLANK(G45), ISBLANK(C45)),
                        A45 &amp; B45 &amp; S45 &amp; D45,
                        IF(OR(A45="GB", A45="IE"),
                            A45 &amp; B45 &amp; T45 &amp; D45,
                            ""
                        )
                    )
                )
            )
        )
    )
)</f>
        <v>LT121000011101001000</v>
      </c>
      <c r="P45" t="str">
        <f t="shared" si="8"/>
        <v xml:space="preserve"> </v>
      </c>
      <c r="AB45" t="s">
        <v>378</v>
      </c>
    </row>
    <row r="46" spans="1:28" x14ac:dyDescent="0.3">
      <c r="A46" s="6" t="s">
        <v>200</v>
      </c>
      <c r="B46" t="s">
        <v>96</v>
      </c>
      <c r="C46" t="s">
        <v>201</v>
      </c>
      <c r="D46" t="s">
        <v>202</v>
      </c>
      <c r="E46">
        <f t="shared" si="5"/>
        <v>13</v>
      </c>
      <c r="G46" s="6"/>
      <c r="I46" t="str">
        <f t="shared" si="9"/>
        <v xml:space="preserve"> </v>
      </c>
      <c r="J46" t="str">
        <f>IF(AND(NOT(ISBLANK(U46)), NOT(ISBLANK(V46))),#REF! &amp;#REF!&amp;#REF!&amp;#REF!&amp;#REF!&amp;#REF!&amp;#REF!, " ")</f>
        <v xml:space="preserve"> </v>
      </c>
      <c r="K46" t="str">
        <f t="shared" si="10"/>
        <v xml:space="preserve"> </v>
      </c>
      <c r="L46" t="str">
        <f t="shared" si="11"/>
        <v>LU280019400644750000</v>
      </c>
      <c r="M46" t="str">
        <f t="shared" si="12"/>
        <v/>
      </c>
      <c r="N46" t="str">
        <f t="shared" si="13"/>
        <v/>
      </c>
      <c r="O46" t="str">
        <f>IF(AND(NOT(ISBLANK(G46)), NOT(ISBLANK(F46)), NOT(ISBLANK(C46))),
    A46 &amp; B46 &amp; C46 &amp; D46 &amp; G46,
    IF(AND(NOT(ISBLANK(U46)), NOT(ISBLANK(V46))),#REF!
 &amp;#REF! &amp;#REF! &amp;#REF! &amp;#REF! &amp;#REF! &amp;#REF!,
        IF(AND(ISBLANK(G46), NOT(ISBLANK(F46)), ISBLANK(U46), NOT(ISBLANK(C46))),
            A46 &amp; B46 &amp; F46 &amp; D46,
            IF(AND(NOT(ISBLANK(C46)), ISBLANK(F46), ISBLANK(G46)),
                A46 &amp; B46 &amp; C46 &amp; D46,
                IF(NOT(ISBLANK(T46)),
                    A46 &amp; B46 &amp; T46 &amp; D46,
                    IF(AND(ISBLANK(F46), ISBLANK(G46), ISBLANK(C46)),
                        A46 &amp; B46 &amp; S46 &amp; D46,
                        IF(OR(A46="GB", A46="IE"),
                            A46 &amp; B46 &amp; T46 &amp; D46,
                            ""
                        )
                    )
                )
            )
        )
    )
)</f>
        <v>LU280019400644750000</v>
      </c>
      <c r="P46" t="str">
        <f t="shared" si="8"/>
        <v xml:space="preserve"> </v>
      </c>
      <c r="AB46" t="s">
        <v>379</v>
      </c>
    </row>
    <row r="47" spans="1:28" x14ac:dyDescent="0.3">
      <c r="A47" s="6" t="s">
        <v>203</v>
      </c>
      <c r="B47" t="s">
        <v>47</v>
      </c>
      <c r="D47" t="s">
        <v>204</v>
      </c>
      <c r="E47">
        <f t="shared" si="5"/>
        <v>13</v>
      </c>
      <c r="G47" s="6"/>
      <c r="I47" t="str">
        <f t="shared" si="9"/>
        <v xml:space="preserve"> </v>
      </c>
      <c r="J47" t="str">
        <f>IF(AND(NOT(ISBLANK(U47)), NOT(ISBLANK(V47))),#REF! &amp;#REF!&amp;#REF!&amp;#REF!&amp;#REF!&amp;#REF!&amp;#REF!, " ")</f>
        <v xml:space="preserve"> </v>
      </c>
      <c r="K47" t="str">
        <f t="shared" si="10"/>
        <v xml:space="preserve"> </v>
      </c>
      <c r="L47" t="str">
        <f t="shared" si="11"/>
        <v/>
      </c>
      <c r="M47" t="str">
        <f t="shared" si="12"/>
        <v>LV80BANK0000435195001</v>
      </c>
      <c r="N47" t="str">
        <f t="shared" si="13"/>
        <v>LV80</v>
      </c>
      <c r="O47" t="str">
        <f>IF(AND(NOT(ISBLANK(G47)), NOT(ISBLANK(F47)), NOT(ISBLANK(C47))),
    A47 &amp; B47 &amp; C47 &amp; D47 &amp; G47,
    IF(AND(NOT(ISBLANK(U47)), NOT(ISBLANK(V47))),#REF!
 &amp;#REF! &amp;#REF! &amp;#REF! &amp;#REF! &amp;#REF! &amp;#REF!,
        IF(AND(ISBLANK(G47), NOT(ISBLANK(F47)), ISBLANK(U47), NOT(ISBLANK(C47))),
            A47 &amp; B47 &amp; F47 &amp; D47,
            IF(AND(NOT(ISBLANK(C47)), ISBLANK(F47), ISBLANK(G47)),
                A47 &amp; B47 &amp; C47 &amp; D47,
                IF(NOT(ISBLANK(T47)),
                    A47 &amp; B47 &amp; T47 &amp; D47,
                    IF(AND(ISBLANK(F47), ISBLANK(G47), ISBLANK(C47)),
                        A47 &amp; B47 &amp; S47 &amp; D47,
                        IF(OR(A47="GB", A47="IE"),
                            A47 &amp; B47 &amp; T47 &amp; D47,
                            ""
                        )
                    )
                )
            )
        )
    )
)</f>
        <v>LV80BANK0000435195001</v>
      </c>
      <c r="P47" t="str">
        <f t="shared" si="8"/>
        <v xml:space="preserve"> </v>
      </c>
      <c r="T47" t="s">
        <v>205</v>
      </c>
      <c r="AB47" t="s">
        <v>380</v>
      </c>
    </row>
    <row r="48" spans="1:28" x14ac:dyDescent="0.3">
      <c r="A48" s="2" t="s">
        <v>206</v>
      </c>
      <c r="B48" t="s">
        <v>207</v>
      </c>
      <c r="C48" t="s">
        <v>208</v>
      </c>
      <c r="D48" t="s">
        <v>209</v>
      </c>
      <c r="E48">
        <f t="shared" si="5"/>
        <v>11</v>
      </c>
      <c r="F48" t="s">
        <v>70</v>
      </c>
      <c r="G48" t="s">
        <v>210</v>
      </c>
      <c r="H48" t="s">
        <v>309</v>
      </c>
      <c r="I48" t="str">
        <f t="shared" si="9"/>
        <v>MC58112220123456789030</v>
      </c>
      <c r="J48" t="str">
        <f>IF(AND(NOT(ISBLANK(U48)), NOT(ISBLANK(V48))), A37&amp;B37&amp;C37&amp;F37&amp;D37&amp;U37&amp;V37, " ")</f>
        <v xml:space="preserve"> </v>
      </c>
      <c r="K48" t="str">
        <f t="shared" si="10"/>
        <v xml:space="preserve"> </v>
      </c>
      <c r="L48" t="str">
        <f t="shared" si="11"/>
        <v/>
      </c>
      <c r="M48" t="str">
        <f t="shared" si="12"/>
        <v/>
      </c>
      <c r="N48" t="str">
        <f t="shared" si="13"/>
        <v/>
      </c>
      <c r="O48" t="str">
        <f>IF(AND(NOT(ISBLANK(G48)), NOT(ISBLANK(F48)), NOT(ISBLANK(C48))),
    A48 &amp; B48 &amp; C48 &amp; D48 &amp; G48,
    IF(AND(NOT(ISBLANK(U48)), NOT(ISBLANK(V48))),#REF!
 &amp;#REF! &amp;#REF! &amp;#REF! &amp;#REF! &amp;#REF! &amp;#REF!,
        IF(AND(ISBLANK(G48), NOT(ISBLANK(F48)), ISBLANK(U48), NOT(ISBLANK(C48))),
            A48 &amp; B48 &amp; F48 &amp; D48,
            IF(AND(NOT(ISBLANK(C48)), ISBLANK(F48), ISBLANK(G48)),
                A48 &amp; B48 &amp; C48 &amp; D48,
                IF(NOT(ISBLANK(T48)),
                    A48 &amp; B48 &amp; T48 &amp; D48,
                    IF(AND(ISBLANK(F48), ISBLANK(G48), ISBLANK(C48)),
                        A48 &amp; B48 &amp; S48 &amp; D48,
                        IF(OR(A48="GB", A48="IE"),
                            A48 &amp; B48 &amp; T48 &amp; D48,
                            ""
                        )
                    )
                )
            )
        )
    )
)</f>
        <v>MC58112220123456789030</v>
      </c>
      <c r="P48" t="str">
        <f t="shared" si="8"/>
        <v xml:space="preserve"> </v>
      </c>
      <c r="AB48" t="s">
        <v>381</v>
      </c>
    </row>
    <row r="49" spans="1:29" x14ac:dyDescent="0.3">
      <c r="A49" s="6" t="s">
        <v>211</v>
      </c>
      <c r="B49" t="s">
        <v>212</v>
      </c>
      <c r="D49" t="s">
        <v>213</v>
      </c>
      <c r="E49">
        <f t="shared" si="5"/>
        <v>18</v>
      </c>
      <c r="F49" t="s">
        <v>214</v>
      </c>
      <c r="G49" s="6"/>
      <c r="I49" t="str">
        <f t="shared" si="9"/>
        <v xml:space="preserve"> </v>
      </c>
      <c r="J49" t="str">
        <f>IF(AND(NOT(ISBLANK(U49)), NOT(ISBLANK(V49))), A38&amp;B38&amp;C38&amp;F38&amp;D38&amp;U38&amp;V38, " ")</f>
        <v xml:space="preserve"> </v>
      </c>
      <c r="K49" t="str">
        <f t="shared" si="10"/>
        <v xml:space="preserve"> </v>
      </c>
      <c r="L49" t="str">
        <f t="shared" si="11"/>
        <v/>
      </c>
      <c r="M49" t="str">
        <f t="shared" si="12"/>
        <v>MT84MALT0012345MTLCAST001S</v>
      </c>
      <c r="N49" t="str">
        <f t="shared" si="13"/>
        <v/>
      </c>
      <c r="O49" t="str">
        <f>IF(AND(NOT(ISBLANK(G49)), NOT(ISBLANK(F49)), NOT(ISBLANK(C49))),
    A49 &amp; B49 &amp; C49 &amp; D49 &amp; G49,
    IF(AND(NOT(ISBLANK(U49)), NOT(ISBLANK(V49))),#REF!
 &amp;#REF! &amp;#REF! &amp;#REF! &amp;#REF! &amp;#REF! &amp;#REF!,
        IF(AND(ISBLANK(G49), NOT(ISBLANK(F49)), ISBLANK(U49), NOT(ISBLANK(C49))),
            A49 &amp; B49 &amp; F49 &amp; D49,
            IF(AND(NOT(ISBLANK(C49)), ISBLANK(F49), ISBLANK(G49)),
                A49 &amp; B49 &amp; C49 &amp; D49,
                IF(NOT(ISBLANK(T49)),
                    A49 &amp; B49 &amp; T49 &amp; D49,
                    IF(AND(ISBLANK(F49), ISBLANK(G49), ISBLANK(C49)),
                        A49 &amp; B49 &amp; S49 &amp; D49,
                        IF(OR(A49="GB", A49="IE"),
                            A49 &amp; B49 &amp; T49 &amp; D49,
                            ""
                        )
                    )
                )
            )
        )
    )
)</f>
        <v>MT84MALT0012345MTLCAST001S</v>
      </c>
      <c r="P49" t="str">
        <f t="shared" si="8"/>
        <v xml:space="preserve"> </v>
      </c>
      <c r="T49" t="s">
        <v>215</v>
      </c>
      <c r="AB49" t="s">
        <v>382</v>
      </c>
    </row>
    <row r="50" spans="1:29" s="12" customFormat="1" x14ac:dyDescent="0.3">
      <c r="A50" s="12" t="s">
        <v>216</v>
      </c>
      <c r="B50" s="12" t="s">
        <v>217</v>
      </c>
      <c r="C50" s="12" t="s">
        <v>218</v>
      </c>
      <c r="D50" s="12" t="s">
        <v>219</v>
      </c>
      <c r="E50" s="12">
        <f t="shared" si="5"/>
        <v>13</v>
      </c>
      <c r="G50" s="12" t="s">
        <v>220</v>
      </c>
      <c r="H50" s="12" t="s">
        <v>309</v>
      </c>
      <c r="I50" s="12" t="str">
        <f t="shared" si="9"/>
        <v xml:space="preserve"> </v>
      </c>
      <c r="J50" s="12" t="str">
        <f>IF(AND(NOT(ISBLANK(U50)), NOT(ISBLANK(V50))),#REF! &amp;#REF!&amp;#REF!&amp;#REF!&amp;#REF!&amp;#REF!&amp;#REF!, " ")</f>
        <v xml:space="preserve"> </v>
      </c>
      <c r="K50" s="12" t="str">
        <f t="shared" si="10"/>
        <v xml:space="preserve"> </v>
      </c>
      <c r="L50" s="12" t="str">
        <f t="shared" si="11"/>
        <v/>
      </c>
      <c r="M50" s="12" t="str">
        <f t="shared" si="12"/>
        <v/>
      </c>
      <c r="N50" s="12" t="str">
        <f t="shared" si="13"/>
        <v/>
      </c>
      <c r="O50" s="12" t="str">
        <f>IF(AND(NOT(ISBLANK(G50)), NOT(ISBLANK(F50)), NOT(ISBLANK(C50))),
    A50 &amp; B50 &amp; C50 &amp; D50 &amp; G50,
    IF(AND(NOT(ISBLANK(U50)), NOT(ISBLANK(V50))),#REF!
 &amp;#REF! &amp;#REF! &amp;#REF! &amp;#REF! &amp;#REF! &amp;#REF!,
        IF(AND(ISBLANK(G50), NOT(ISBLANK(F50)), ISBLANK(U50), NOT(ISBLANK(C50))),
            A50 &amp; B50 &amp; F50 &amp; D50,
            IF(AND(NOT(ISBLANK(C50)), ISBLANK(F50), ISBLANK(G50)),
                A50 &amp; B50 &amp; C50 &amp; D50,
                IF(NOT(ISBLANK(T50)),
                    A50 &amp; B50 &amp; T50 &amp; D50,
                    IF(AND(ISBLANK(F50), ISBLANK(G50), ISBLANK(C50)),
                        A50 &amp; B50 &amp; S50 &amp; D50,
                        IF(OR(A50="GB", A50="IE"),
                            A50 &amp; B50 &amp; T50 &amp; D50,
                            ""
                        )
                    )
                )
            )
        )
    )
)</f>
        <v/>
      </c>
      <c r="P50" s="12" t="str">
        <f t="shared" si="8"/>
        <v xml:space="preserve"> </v>
      </c>
      <c r="AB50" s="13" t="s">
        <v>402</v>
      </c>
    </row>
    <row r="51" spans="1:29" x14ac:dyDescent="0.3">
      <c r="A51" s="2" t="s">
        <v>221</v>
      </c>
      <c r="B51" t="s">
        <v>63</v>
      </c>
      <c r="C51" t="s">
        <v>222</v>
      </c>
      <c r="D51" t="s">
        <v>223</v>
      </c>
      <c r="E51">
        <f t="shared" si="5"/>
        <v>11</v>
      </c>
      <c r="F51" t="s">
        <v>224</v>
      </c>
      <c r="G51" t="s">
        <v>225</v>
      </c>
      <c r="H51" t="s">
        <v>314</v>
      </c>
      <c r="I51" t="str">
        <f t="shared" si="9"/>
        <v>MR13000200000123456753</v>
      </c>
      <c r="J51" t="str">
        <f>IF(AND(NOT(ISBLANK(U51)), NOT(ISBLANK(V51))),#REF! &amp;#REF!&amp;#REF!&amp;#REF!&amp;#REF!&amp;#REF!&amp;#REF!, " ")</f>
        <v xml:space="preserve"> </v>
      </c>
      <c r="K51" t="str">
        <f t="shared" si="10"/>
        <v xml:space="preserve"> </v>
      </c>
      <c r="L51" t="str">
        <f t="shared" si="11"/>
        <v/>
      </c>
      <c r="M51" t="str">
        <f t="shared" si="12"/>
        <v/>
      </c>
      <c r="N51" t="str">
        <f t="shared" si="13"/>
        <v/>
      </c>
      <c r="O51" t="str">
        <f>IF(AND(NOT(ISBLANK(G51)), NOT(ISBLANK(F51)), NOT(ISBLANK(C51))),
    A51 &amp; B51 &amp; C51 &amp; D51 &amp; G51,
    IF(AND(NOT(ISBLANK(U51)), NOT(ISBLANK(V51))),#REF!
 &amp;#REF! &amp;#REF! &amp;#REF! &amp;#REF! &amp;#REF! &amp;#REF!,
        IF(AND(ISBLANK(G51), NOT(ISBLANK(F51)), ISBLANK(U51), NOT(ISBLANK(C51))),
            A51 &amp; B51 &amp; F51 &amp; D51,
            IF(AND(NOT(ISBLANK(C51)), ISBLANK(F51), ISBLANK(G51)),
                A51 &amp; B51 &amp; C51 &amp; D51,
                IF(NOT(ISBLANK(T51)),
                    A51 &amp; B51 &amp; T51 &amp; D51,
                    IF(AND(ISBLANK(F51), ISBLANK(G51), ISBLANK(C51)),
                        A51 &amp; B51 &amp; S51 &amp; D51,
                        IF(OR(A51="GB", A51="IE"),
                            A51 &amp; B51 &amp; T51 &amp; D51,
                            ""
                        )
                    )
                )
            )
        )
    )
)</f>
        <v>MR13000200000123456753</v>
      </c>
      <c r="P51" t="str">
        <f t="shared" si="8"/>
        <v xml:space="preserve"> </v>
      </c>
      <c r="AB51" t="s">
        <v>402</v>
      </c>
      <c r="AC51" t="s">
        <v>402</v>
      </c>
    </row>
    <row r="52" spans="1:29" x14ac:dyDescent="0.3">
      <c r="A52" s="2" t="s">
        <v>226</v>
      </c>
      <c r="B52" t="s">
        <v>220</v>
      </c>
      <c r="C52" t="s">
        <v>30</v>
      </c>
      <c r="D52" t="s">
        <v>31</v>
      </c>
      <c r="E52">
        <f t="shared" si="5"/>
        <v>11</v>
      </c>
      <c r="F52" t="s">
        <v>32</v>
      </c>
      <c r="G52" t="s">
        <v>33</v>
      </c>
      <c r="H52" t="s">
        <v>314</v>
      </c>
      <c r="I52" t="str">
        <f t="shared" si="9"/>
        <v>MQ51200410500013M02606</v>
      </c>
      <c r="J52" t="str">
        <f>IF(AND(NOT(ISBLANK(U52)), NOT(ISBLANK(V52))),#REF! &amp;#REF!&amp;#REF!&amp;#REF!&amp;#REF!&amp;#REF!&amp;#REF!, " ")</f>
        <v xml:space="preserve"> </v>
      </c>
      <c r="K52" t="str">
        <f t="shared" si="10"/>
        <v xml:space="preserve"> </v>
      </c>
      <c r="L52" t="str">
        <f t="shared" si="11"/>
        <v/>
      </c>
      <c r="M52" t="str">
        <f t="shared" si="12"/>
        <v/>
      </c>
      <c r="N52" t="str">
        <f t="shared" si="13"/>
        <v/>
      </c>
      <c r="O52" t="str">
        <f>IF(AND(NOT(ISBLANK(G52)), NOT(ISBLANK(F52)), NOT(ISBLANK(C52))),
    A52 &amp; B52 &amp; C52 &amp; D52 &amp; G52,
    IF(AND(NOT(ISBLANK(U52)), NOT(ISBLANK(V52))),#REF!
 &amp;#REF! &amp;#REF! &amp;#REF! &amp;#REF! &amp;#REF! &amp;#REF!,
        IF(AND(ISBLANK(G52), NOT(ISBLANK(F52)), ISBLANK(U52), NOT(ISBLANK(C52))),
            A52 &amp; B52 &amp; F52 &amp; D52,
            IF(AND(NOT(ISBLANK(C52)), ISBLANK(F52), ISBLANK(G52)),
                A52 &amp; B52 &amp; C52 &amp; D52,
                IF(NOT(ISBLANK(T52)),
                    A52 &amp; B52 &amp; T52 &amp; D52,
                    IF(AND(ISBLANK(F52), ISBLANK(G52), ISBLANK(C52)),
                        A52 &amp; B52 &amp; S52 &amp; D52,
                        IF(OR(A52="GB", A52="IE"),
                            A52 &amp; B52 &amp; T52 &amp; D52,
                            ""
                        )
                    )
                )
            )
        )
    )
)</f>
        <v>MQ51200410500013M02606</v>
      </c>
      <c r="P52" t="str">
        <f t="shared" si="8"/>
        <v xml:space="preserve"> </v>
      </c>
      <c r="AB52" t="s">
        <v>383</v>
      </c>
    </row>
    <row r="53" spans="1:29" x14ac:dyDescent="0.3">
      <c r="A53" s="6" t="s">
        <v>227</v>
      </c>
      <c r="B53" t="s">
        <v>83</v>
      </c>
      <c r="D53" t="s">
        <v>228</v>
      </c>
      <c r="E53">
        <f t="shared" si="5"/>
        <v>22</v>
      </c>
      <c r="G53" s="6"/>
      <c r="I53" t="str">
        <f t="shared" si="9"/>
        <v xml:space="preserve"> </v>
      </c>
      <c r="J53" t="str">
        <f>IF(AND(NOT(ISBLANK(U53)), NOT(ISBLANK(V53))),#REF! &amp;#REF!&amp;#REF!&amp;#REF!&amp;#REF!&amp;#REF!&amp;#REF!, " ")</f>
        <v xml:space="preserve"> </v>
      </c>
      <c r="K53" t="str">
        <f t="shared" si="10"/>
        <v xml:space="preserve"> </v>
      </c>
      <c r="L53" t="str">
        <f t="shared" si="11"/>
        <v/>
      </c>
      <c r="M53" t="str">
        <f t="shared" si="12"/>
        <v>MU17BOMM0101101030300200000MUR</v>
      </c>
      <c r="N53" t="str">
        <f t="shared" si="13"/>
        <v>MU17</v>
      </c>
      <c r="O53" t="str">
        <f>IF(AND(NOT(ISBLANK(G53)), NOT(ISBLANK(F53)), NOT(ISBLANK(C53))),
    A53 &amp; B53 &amp; C53 &amp; D53 &amp; G53,
    IF(AND(NOT(ISBLANK(U53)), NOT(ISBLANK(V53))),#REF!
 &amp;#REF! &amp;#REF! &amp;#REF! &amp;#REF! &amp;#REF! &amp;#REF!,
        IF(AND(ISBLANK(G53), NOT(ISBLANK(F53)), ISBLANK(U53), NOT(ISBLANK(C53))),
            A53 &amp; B53 &amp; F53 &amp; D53,
            IF(AND(NOT(ISBLANK(C53)), ISBLANK(F53), ISBLANK(G53)),
                A53 &amp; B53 &amp; C53 &amp; D53,
                IF(NOT(ISBLANK(T53)),
                    A53 &amp; B53 &amp; T53 &amp; D53,
                    IF(AND(ISBLANK(F53), ISBLANK(G53), ISBLANK(C53)),
                        A53 &amp; B53 &amp; S53 &amp; D53,
                        IF(OR(A53="GB", A53="IE"),
                            A53 &amp; B53 &amp; T53 &amp; D53,
                            ""
                        )
                    )
                )
            )
        )
    )
)</f>
        <v>MU17BOMM0101101030300200000MUR</v>
      </c>
      <c r="P53" t="str">
        <f t="shared" si="8"/>
        <v xml:space="preserve"> </v>
      </c>
      <c r="T53" t="s">
        <v>229</v>
      </c>
      <c r="AB53" t="s">
        <v>384</v>
      </c>
    </row>
    <row r="54" spans="1:29" x14ac:dyDescent="0.3">
      <c r="A54" s="2" t="s">
        <v>230</v>
      </c>
      <c r="B54" t="s">
        <v>231</v>
      </c>
      <c r="C54" t="s">
        <v>30</v>
      </c>
      <c r="D54" t="s">
        <v>31</v>
      </c>
      <c r="E54">
        <f t="shared" si="5"/>
        <v>11</v>
      </c>
      <c r="F54" t="s">
        <v>32</v>
      </c>
      <c r="G54" t="s">
        <v>33</v>
      </c>
      <c r="H54" t="s">
        <v>314</v>
      </c>
      <c r="I54" t="str">
        <f t="shared" si="9"/>
        <v>YT31200410500013M02606</v>
      </c>
      <c r="J54" t="str">
        <f>IF(AND(NOT(ISBLANK(U54)), NOT(ISBLANK(V54))),#REF! &amp;#REF!&amp;#REF!&amp;#REF!&amp;#REF!&amp;#REF!&amp;#REF!, " ")</f>
        <v xml:space="preserve"> </v>
      </c>
      <c r="K54" t="str">
        <f t="shared" si="10"/>
        <v xml:space="preserve"> </v>
      </c>
      <c r="L54" t="str">
        <f t="shared" si="11"/>
        <v/>
      </c>
      <c r="M54" t="str">
        <f t="shared" si="12"/>
        <v/>
      </c>
      <c r="N54" t="str">
        <f t="shared" si="13"/>
        <v/>
      </c>
      <c r="O54" t="str">
        <f>IF(AND(NOT(ISBLANK(G54)), NOT(ISBLANK(F54)), NOT(ISBLANK(C54))),
    A54 &amp; B54 &amp; C54 &amp; D54 &amp; G54,
    IF(AND(NOT(ISBLANK(U54)), NOT(ISBLANK(V54))),#REF!
 &amp;#REF! &amp;#REF! &amp;#REF! &amp;#REF! &amp;#REF! &amp;#REF!,
        IF(AND(ISBLANK(G54), NOT(ISBLANK(F54)), ISBLANK(U54), NOT(ISBLANK(C54))),
            A54 &amp; B54 &amp; F54 &amp; D54,
            IF(AND(NOT(ISBLANK(C54)), ISBLANK(F54), ISBLANK(G54)),
                A54 &amp; B54 &amp; C54 &amp; D54,
                IF(NOT(ISBLANK(T54)),
                    A54 &amp; B54 &amp; T54 &amp; D54,
                    IF(AND(ISBLANK(F54), ISBLANK(G54), ISBLANK(C54)),
                        A54 &amp; B54 &amp; S54 &amp; D54,
                        IF(OR(A54="GB", A54="IE"),
                            A54 &amp; B54 &amp; T54 &amp; D54,
                            ""
                        )
                    )
                )
            )
        )
    )
)</f>
        <v>YT31200410500013M02606</v>
      </c>
      <c r="P54" t="str">
        <f t="shared" si="8"/>
        <v xml:space="preserve"> </v>
      </c>
      <c r="AB54" t="s">
        <v>385</v>
      </c>
    </row>
    <row r="55" spans="1:29" x14ac:dyDescent="0.3">
      <c r="A55" s="2" t="s">
        <v>232</v>
      </c>
      <c r="B55" t="s">
        <v>212</v>
      </c>
      <c r="C55" t="s">
        <v>30</v>
      </c>
      <c r="D55" t="s">
        <v>31</v>
      </c>
      <c r="E55">
        <f t="shared" si="5"/>
        <v>11</v>
      </c>
      <c r="F55" t="s">
        <v>32</v>
      </c>
      <c r="G55" t="s">
        <v>33</v>
      </c>
      <c r="H55" t="s">
        <v>314</v>
      </c>
      <c r="I55" t="str">
        <f t="shared" si="9"/>
        <v>NC84200410500013M02606</v>
      </c>
      <c r="J55" t="str">
        <f>IF(AND(NOT(ISBLANK(U55)), NOT(ISBLANK(V55))),#REF! &amp;#REF!&amp;#REF!&amp;#REF!&amp;#REF!&amp;#REF!&amp;#REF!, " ")</f>
        <v xml:space="preserve"> </v>
      </c>
      <c r="K55" t="str">
        <f t="shared" si="10"/>
        <v xml:space="preserve"> </v>
      </c>
      <c r="L55" t="str">
        <f t="shared" si="11"/>
        <v/>
      </c>
      <c r="M55" t="str">
        <f t="shared" si="12"/>
        <v/>
      </c>
      <c r="N55" t="str">
        <f t="shared" si="13"/>
        <v/>
      </c>
      <c r="O55" t="str">
        <f>IF(AND(NOT(ISBLANK(G55)), NOT(ISBLANK(F55)), NOT(ISBLANK(C55))),
    A55 &amp; B55 &amp; C55 &amp; D55 &amp; G55,
    IF(AND(NOT(ISBLANK(U55)), NOT(ISBLANK(V55))),#REF!
 &amp;#REF! &amp;#REF! &amp;#REF! &amp;#REF! &amp;#REF! &amp;#REF!,
        IF(AND(ISBLANK(G55), NOT(ISBLANK(F55)), ISBLANK(U55), NOT(ISBLANK(C55))),
            A55 &amp; B55 &amp; F55 &amp; D55,
            IF(AND(NOT(ISBLANK(C55)), ISBLANK(F55), ISBLANK(G55)),
                A55 &amp; B55 &amp; C55 &amp; D55,
                IF(NOT(ISBLANK(T55)),
                    A55 &amp; B55 &amp; T55 &amp; D55,
                    IF(AND(ISBLANK(F55), ISBLANK(G55), ISBLANK(C55)),
                        A55 &amp; B55 &amp; S55 &amp; D55,
                        IF(OR(A55="GB", A55="IE"),
                            A55 &amp; B55 &amp; T55 &amp; D55,
                            ""
                        )
                    )
                )
            )
        )
    )
)</f>
        <v>NC84200410500013M02606</v>
      </c>
      <c r="P55" t="str">
        <f t="shared" si="8"/>
        <v xml:space="preserve"> </v>
      </c>
      <c r="AB55" t="s">
        <v>386</v>
      </c>
    </row>
    <row r="56" spans="1:29" x14ac:dyDescent="0.3">
      <c r="A56" s="6" t="s">
        <v>233</v>
      </c>
      <c r="B56" t="s">
        <v>105</v>
      </c>
      <c r="D56" t="s">
        <v>234</v>
      </c>
      <c r="E56">
        <f t="shared" si="5"/>
        <v>10</v>
      </c>
      <c r="G56" s="6"/>
      <c r="I56" t="str">
        <f t="shared" si="9"/>
        <v xml:space="preserve"> </v>
      </c>
      <c r="J56" t="str">
        <f>IF(AND(NOT(ISBLANK(U56)), NOT(ISBLANK(V56))),#REF! &amp;#REF!&amp;#REF!&amp;#REF!&amp;#REF!&amp;#REF!&amp;#REF!, " ")</f>
        <v xml:space="preserve"> </v>
      </c>
      <c r="K56" t="str">
        <f t="shared" si="10"/>
        <v xml:space="preserve"> </v>
      </c>
      <c r="L56" t="str">
        <f t="shared" si="11"/>
        <v/>
      </c>
      <c r="M56" t="str">
        <f t="shared" si="12"/>
        <v>NL91ABNA0417164300</v>
      </c>
      <c r="N56" t="str">
        <f t="shared" si="13"/>
        <v>NL91</v>
      </c>
      <c r="O56" t="str">
        <f>IF(AND(NOT(ISBLANK(G56)), NOT(ISBLANK(F56)), NOT(ISBLANK(C56))),
    A56 &amp; B56 &amp; C56 &amp; D56 &amp; G56,
    IF(AND(NOT(ISBLANK(U56)), NOT(ISBLANK(V56))),#REF!
 &amp;#REF! &amp;#REF! &amp;#REF! &amp;#REF! &amp;#REF! &amp;#REF!,
        IF(AND(ISBLANK(G56), NOT(ISBLANK(F56)), ISBLANK(U56), NOT(ISBLANK(C56))),
            A56 &amp; B56 &amp; F56 &amp; D56,
            IF(AND(NOT(ISBLANK(C56)), ISBLANK(F56), ISBLANK(G56)),
                A56 &amp; B56 &amp; C56 &amp; D56,
                IF(NOT(ISBLANK(T56)),
                    A56 &amp; B56 &amp; T56 &amp; D56,
                    IF(AND(ISBLANK(F56), ISBLANK(G56), ISBLANK(C56)),
                        A56 &amp; B56 &amp; S56 &amp; D56,
                        IF(OR(A56="GB", A56="IE"),
                            A56 &amp; B56 &amp; T56 &amp; D56,
                            ""
                        )
                    )
                )
            )
        )
    )
)</f>
        <v>NL91ABNA0417164300</v>
      </c>
      <c r="P56" t="str">
        <f t="shared" si="8"/>
        <v xml:space="preserve"> </v>
      </c>
      <c r="T56" t="s">
        <v>235</v>
      </c>
      <c r="AB56" t="s">
        <v>387</v>
      </c>
    </row>
    <row r="57" spans="1:29" s="12" customFormat="1" x14ac:dyDescent="0.3">
      <c r="A57" s="12" t="s">
        <v>236</v>
      </c>
      <c r="B57" s="12" t="s">
        <v>74</v>
      </c>
      <c r="C57" s="12" t="s">
        <v>237</v>
      </c>
      <c r="D57" s="12" t="s">
        <v>238</v>
      </c>
      <c r="E57" s="12">
        <f t="shared" si="5"/>
        <v>6</v>
      </c>
      <c r="G57" s="12" t="s">
        <v>239</v>
      </c>
      <c r="H57" s="12" t="s">
        <v>314</v>
      </c>
      <c r="I57" s="12" t="str">
        <f t="shared" si="9"/>
        <v xml:space="preserve"> </v>
      </c>
      <c r="J57" s="12" t="str">
        <f>IF(AND(NOT(ISBLANK(U57)), NOT(ISBLANK(V57))),#REF! &amp;#REF!&amp;#REF!&amp;#REF!&amp;#REF!&amp;#REF!&amp;#REF!, " ")</f>
        <v xml:space="preserve"> </v>
      </c>
      <c r="K57" s="12" t="str">
        <f t="shared" si="10"/>
        <v xml:space="preserve"> </v>
      </c>
      <c r="L57" s="12" t="str">
        <f t="shared" si="11"/>
        <v/>
      </c>
      <c r="M57" s="12" t="str">
        <f t="shared" si="12"/>
        <v/>
      </c>
      <c r="N57" s="12" t="str">
        <f t="shared" si="13"/>
        <v/>
      </c>
      <c r="O57" s="12" t="str">
        <f>IF(AND(NOT(ISBLANK(G57)), NOT(ISBLANK(F57)), NOT(ISBLANK(C57))),
    A57 &amp; B57 &amp; C57 &amp; D57 &amp; G57,
    IF(AND(NOT(ISBLANK(U57)), NOT(ISBLANK(V57))),#REF!
 &amp;#REF! &amp;#REF! &amp;#REF! &amp;#REF! &amp;#REF! &amp;#REF!,
        IF(AND(ISBLANK(G57), NOT(ISBLANK(F57)), ISBLANK(U57), NOT(ISBLANK(C57))),
            A57 &amp; B57 &amp; F57 &amp; D57,
            IF(AND(NOT(ISBLANK(C57)), ISBLANK(F57), ISBLANK(G57)),
                A57 &amp; B57 &amp; C57 &amp; D57,
                IF(NOT(ISBLANK(T57)),
                    A57 &amp; B57 &amp; T57 &amp; D57,
                    IF(AND(ISBLANK(F57), ISBLANK(G57), ISBLANK(C57)),
                        A57 &amp; B57 &amp; S57 &amp; D57,
                        IF(OR(A57="GB", A57="IE"),
                            A57 &amp; B57 &amp; T57 &amp; D57,
                            ""
                        )
                    )
                )
            )
        )
    )
)</f>
        <v/>
      </c>
      <c r="P57" s="12" t="str">
        <f t="shared" si="8"/>
        <v xml:space="preserve"> </v>
      </c>
      <c r="AB57" s="12" t="s">
        <v>401</v>
      </c>
    </row>
    <row r="58" spans="1:29" x14ac:dyDescent="0.3">
      <c r="A58" s="6" t="s">
        <v>240</v>
      </c>
      <c r="B58" t="s">
        <v>241</v>
      </c>
      <c r="D58" t="s">
        <v>242</v>
      </c>
      <c r="E58">
        <f t="shared" si="5"/>
        <v>16</v>
      </c>
      <c r="G58" s="6"/>
      <c r="I58" t="str">
        <f t="shared" si="9"/>
        <v xml:space="preserve"> </v>
      </c>
      <c r="J58" t="str">
        <f>IF(AND(NOT(ISBLANK(U58)), NOT(ISBLANK(V58))),#REF! &amp;#REF!&amp;#REF!&amp;#REF!&amp;#REF!&amp;#REF!&amp;#REF!, " ")</f>
        <v xml:space="preserve"> </v>
      </c>
      <c r="K58" t="str">
        <f t="shared" si="10"/>
        <v xml:space="preserve"> </v>
      </c>
      <c r="L58" t="str">
        <f t="shared" si="11"/>
        <v/>
      </c>
      <c r="M58" t="str">
        <f t="shared" si="12"/>
        <v>PK36SCBL0000001123456702</v>
      </c>
      <c r="N58" t="str">
        <f t="shared" si="13"/>
        <v>PK36</v>
      </c>
      <c r="O58" t="str">
        <f>IF(AND(NOT(ISBLANK(G58)), NOT(ISBLANK(F58)), NOT(ISBLANK(C58))),
    A58 &amp; B58 &amp; C58 &amp; D58 &amp; G58,
    IF(AND(NOT(ISBLANK(U58)), NOT(ISBLANK(V58))),#REF!
 &amp;#REF! &amp;#REF! &amp;#REF! &amp;#REF! &amp;#REF! &amp;#REF!,
        IF(AND(ISBLANK(G58), NOT(ISBLANK(F58)), ISBLANK(U58), NOT(ISBLANK(C58))),
            A58 &amp; B58 &amp; F58 &amp; D58,
            IF(AND(NOT(ISBLANK(C58)), ISBLANK(F58), ISBLANK(G58)),
                A58 &amp; B58 &amp; C58 &amp; D58,
                IF(NOT(ISBLANK(T58)),
                    A58 &amp; B58 &amp; T58 &amp; D58,
                    IF(AND(ISBLANK(F58), ISBLANK(G58), ISBLANK(C58)),
                        A58 &amp; B58 &amp; S58 &amp; D58,
                        IF(OR(A58="GB", A58="IE"),
                            A58 &amp; B58 &amp; T58 &amp; D58,
                            ""
                        )
                    )
                )
            )
        )
    )
)</f>
        <v>PK36SCBL0000001123456702</v>
      </c>
      <c r="P58" t="str">
        <f t="shared" si="8"/>
        <v xml:space="preserve"> </v>
      </c>
      <c r="T58" t="s">
        <v>243</v>
      </c>
      <c r="AB58" t="s">
        <v>401</v>
      </c>
    </row>
    <row r="59" spans="1:29" x14ac:dyDescent="0.3">
      <c r="A59" s="2" t="s">
        <v>244</v>
      </c>
      <c r="B59" t="s">
        <v>35</v>
      </c>
      <c r="C59" t="s">
        <v>245</v>
      </c>
      <c r="D59" t="s">
        <v>246</v>
      </c>
      <c r="E59">
        <f t="shared" si="5"/>
        <v>16</v>
      </c>
      <c r="F59" t="s">
        <v>247</v>
      </c>
      <c r="G59" t="s">
        <v>124</v>
      </c>
      <c r="H59" s="9" t="s">
        <v>315</v>
      </c>
      <c r="I59" t="str">
        <f t="shared" si="9"/>
        <v>PL6110900000712198128744</v>
      </c>
      <c r="J59" t="str">
        <f>IF(AND(NOT(ISBLANK(U59)), NOT(ISBLANK(V59))),#REF! &amp;#REF!&amp;#REF!&amp;#REF!&amp;#REF!&amp;#REF!&amp;#REF!, " ")</f>
        <v xml:space="preserve"> </v>
      </c>
      <c r="K59" t="str">
        <f t="shared" si="10"/>
        <v xml:space="preserve"> </v>
      </c>
      <c r="L59" t="str">
        <f t="shared" si="11"/>
        <v/>
      </c>
      <c r="M59" t="str">
        <f t="shared" si="12"/>
        <v/>
      </c>
      <c r="N59" t="str">
        <f t="shared" si="13"/>
        <v/>
      </c>
      <c r="O59" t="str">
        <f>IF(AND(NOT(ISBLANK(G59)), NOT(ISBLANK(F59)), NOT(ISBLANK(C59))),
    A59 &amp; B59 &amp; C59 &amp; D59 &amp; G59,
    IF(AND(NOT(ISBLANK(U59)), NOT(ISBLANK(V59))),#REF!
 &amp;#REF! &amp;#REF! &amp;#REF! &amp;#REF! &amp;#REF! &amp;#REF!,
        IF(AND(ISBLANK(G59), NOT(ISBLANK(F59)), ISBLANK(U59), NOT(ISBLANK(C59))),
            A59 &amp; B59 &amp; F59 &amp; D59,
            IF(AND(NOT(ISBLANK(C59)), ISBLANK(F59), ISBLANK(G59)),
                A59 &amp; B59 &amp; C59 &amp; D59,
                IF(NOT(ISBLANK(T59)),
                    A59 &amp; B59 &amp; T59 &amp; D59,
                    IF(AND(ISBLANK(F59), ISBLANK(G59), ISBLANK(C59)),
                        A59 &amp; B59 &amp; S59 &amp; D59,
                        IF(OR(A59="GB", A59="IE"),
                            A59 &amp; B59 &amp; T59 &amp; D59,
                            ""
                        )
                    )
                )
            )
        )
    )
)</f>
        <v>PL6110900000712198128744</v>
      </c>
      <c r="P59" t="str">
        <f t="shared" si="8"/>
        <v xml:space="preserve"> </v>
      </c>
      <c r="AB59" t="s">
        <v>388</v>
      </c>
    </row>
    <row r="60" spans="1:29" x14ac:dyDescent="0.3">
      <c r="A60" s="2" t="s">
        <v>248</v>
      </c>
      <c r="B60" t="s">
        <v>92</v>
      </c>
      <c r="C60" t="s">
        <v>21</v>
      </c>
      <c r="D60" t="s">
        <v>249</v>
      </c>
      <c r="E60">
        <f t="shared" si="5"/>
        <v>11</v>
      </c>
      <c r="F60" t="s">
        <v>250</v>
      </c>
      <c r="G60" t="s">
        <v>251</v>
      </c>
      <c r="H60" t="s">
        <v>314</v>
      </c>
      <c r="I60" t="str">
        <f t="shared" si="9"/>
        <v>PT5000011234567890192</v>
      </c>
      <c r="J60" t="str">
        <f>IF(AND(NOT(ISBLANK(U60)), NOT(ISBLANK(V60))), A49&amp;B49&amp;C49&amp;F49&amp;D49&amp;U49&amp;V49, " ")</f>
        <v xml:space="preserve"> </v>
      </c>
      <c r="K60" t="str">
        <f t="shared" si="10"/>
        <v xml:space="preserve"> </v>
      </c>
      <c r="L60" t="str">
        <f t="shared" si="11"/>
        <v/>
      </c>
      <c r="M60" t="str">
        <f t="shared" si="12"/>
        <v/>
      </c>
      <c r="N60" t="str">
        <f t="shared" si="13"/>
        <v/>
      </c>
      <c r="O60" t="str">
        <f>IF(AND(NOT(ISBLANK(G60)), NOT(ISBLANK(F60)), NOT(ISBLANK(C60))),
    A60 &amp; B60 &amp; C60 &amp; D60 &amp; G60,
    IF(AND(NOT(ISBLANK(U60)), NOT(ISBLANK(V60))),#REF!
 &amp;#REF! &amp;#REF! &amp;#REF! &amp;#REF! &amp;#REF! &amp;#REF!,
        IF(AND(ISBLANK(G60), NOT(ISBLANK(F60)), ISBLANK(U60), NOT(ISBLANK(C60))),
            A60 &amp; B60 &amp; F60 &amp; D60,
            IF(AND(NOT(ISBLANK(C60)), ISBLANK(F60), ISBLANK(G60)),
                A60 &amp; B60 &amp; C60 &amp; D60,
                IF(NOT(ISBLANK(T60)),
                    A60 &amp; B60 &amp; T60 &amp; D60,
                    IF(AND(ISBLANK(F60), ISBLANK(G60), ISBLANK(C60)),
                        A60 &amp; B60 &amp; S60 &amp; D60,
                        IF(OR(A60="GB", A60="IE"),
                            A60 &amp; B60 &amp; T60 &amp; D60,
                            ""
                        )
                    )
                )
            )
        )
    )
)</f>
        <v>PT5000011234567890192</v>
      </c>
      <c r="P60" t="str">
        <f t="shared" si="8"/>
        <v xml:space="preserve"> </v>
      </c>
      <c r="AB60" t="s">
        <v>389</v>
      </c>
    </row>
    <row r="61" spans="1:29" x14ac:dyDescent="0.3">
      <c r="A61" s="2" t="s">
        <v>252</v>
      </c>
      <c r="B61" t="s">
        <v>253</v>
      </c>
      <c r="C61" t="s">
        <v>30</v>
      </c>
      <c r="D61" t="s">
        <v>31</v>
      </c>
      <c r="E61">
        <f t="shared" si="5"/>
        <v>11</v>
      </c>
      <c r="F61" t="s">
        <v>32</v>
      </c>
      <c r="G61" t="s">
        <v>33</v>
      </c>
      <c r="H61" t="s">
        <v>314</v>
      </c>
      <c r="I61" t="str">
        <f t="shared" si="9"/>
        <v>PF57200410500013M02606</v>
      </c>
      <c r="J61" t="str">
        <f>IF(AND(NOT(ISBLANK(U61)), NOT(ISBLANK(V61))), A50&amp;B50&amp;C50&amp;F50&amp;D50&amp;U50&amp;V50, " ")</f>
        <v xml:space="preserve"> </v>
      </c>
      <c r="K61" t="str">
        <f t="shared" si="10"/>
        <v xml:space="preserve"> </v>
      </c>
      <c r="L61" t="str">
        <f t="shared" si="11"/>
        <v/>
      </c>
      <c r="M61" t="str">
        <f t="shared" si="12"/>
        <v/>
      </c>
      <c r="N61" t="str">
        <f t="shared" si="13"/>
        <v/>
      </c>
      <c r="O61" t="str">
        <f>IF(AND(NOT(ISBLANK(G61)), NOT(ISBLANK(F61)), NOT(ISBLANK(C61))),
    A61 &amp; B61 &amp; C61 &amp; D61 &amp; G61,
    IF(AND(NOT(ISBLANK(U61)), NOT(ISBLANK(V61))),#REF!
 &amp;#REF! &amp;#REF! &amp;#REF! &amp;#REF! &amp;#REF! &amp;#REF!,
        IF(AND(ISBLANK(G61), NOT(ISBLANK(F61)), ISBLANK(U61), NOT(ISBLANK(C61))),
            A61 &amp; B61 &amp; F61 &amp; D61,
            IF(AND(NOT(ISBLANK(C61)), ISBLANK(F61), ISBLANK(G61)),
                A61 &amp; B61 &amp; C61 &amp; D61,
                IF(NOT(ISBLANK(T61)),
                    A61 &amp; B61 &amp; T61 &amp; D61,
                    IF(AND(ISBLANK(F61), ISBLANK(G61), ISBLANK(C61)),
                        A61 &amp; B61 &amp; S61 &amp; D61,
                        IF(OR(A61="GB", A61="IE"),
                            A61 &amp; B61 &amp; T61 &amp; D61,
                            ""
                        )
                    )
                )
            )
        )
    )
)</f>
        <v>PF57200410500013M02606</v>
      </c>
      <c r="P61" t="str">
        <f t="shared" si="8"/>
        <v xml:space="preserve"> </v>
      </c>
      <c r="AB61" t="s">
        <v>390</v>
      </c>
    </row>
    <row r="62" spans="1:29" x14ac:dyDescent="0.3">
      <c r="A62" s="6" t="s">
        <v>254</v>
      </c>
      <c r="B62" t="s">
        <v>207</v>
      </c>
      <c r="D62" t="s">
        <v>255</v>
      </c>
      <c r="E62">
        <f t="shared" si="5"/>
        <v>21</v>
      </c>
      <c r="G62" s="6"/>
      <c r="I62" t="str">
        <f t="shared" si="9"/>
        <v xml:space="preserve"> </v>
      </c>
      <c r="J62" t="str">
        <f>IF(AND(NOT(ISBLANK(U62)), NOT(ISBLANK(V62))),#REF! &amp;#REF!&amp;#REF!&amp;#REF!&amp;#REF!&amp;#REF!&amp;#REF!, " ")</f>
        <v xml:space="preserve"> </v>
      </c>
      <c r="K62" t="str">
        <f t="shared" si="10"/>
        <v xml:space="preserve"> </v>
      </c>
      <c r="L62" t="str">
        <f t="shared" si="11"/>
        <v/>
      </c>
      <c r="M62" t="str">
        <f t="shared" si="12"/>
        <v>QA58DOHB00001234567890ABCDEFG</v>
      </c>
      <c r="N62" t="str">
        <f t="shared" si="13"/>
        <v>QA58</v>
      </c>
      <c r="O62" t="str">
        <f>IF(AND(NOT(ISBLANK(G62)), NOT(ISBLANK(F62)), NOT(ISBLANK(C62))),
    A62 &amp; B62 &amp; C62 &amp; D62 &amp; G62,
    IF(AND(NOT(ISBLANK(U62)), NOT(ISBLANK(V62))),#REF!
 &amp;#REF! &amp;#REF! &amp;#REF! &amp;#REF! &amp;#REF! &amp;#REF!,
        IF(AND(ISBLANK(G62), NOT(ISBLANK(F62)), ISBLANK(U62), NOT(ISBLANK(C62))),
            A62 &amp; B62 &amp; F62 &amp; D62,
            IF(AND(NOT(ISBLANK(C62)), ISBLANK(F62), ISBLANK(G62)),
                A62 &amp; B62 &amp; C62 &amp; D62,
                IF(NOT(ISBLANK(T62)),
                    A62 &amp; B62 &amp; T62 &amp; D62,
                    IF(AND(ISBLANK(F62), ISBLANK(G62), ISBLANK(C62)),
                        A62 &amp; B62 &amp; S62 &amp; D62,
                        IF(OR(A62="GB", A62="IE"),
                            A62 &amp; B62 &amp; T62 &amp; D62,
                            ""
                        )
                    )
                )
            )
        )
    )
)</f>
        <v>QA58DOHB00001234567890ABCDEFG</v>
      </c>
      <c r="P62" t="str">
        <f t="shared" si="8"/>
        <v xml:space="preserve"> </v>
      </c>
      <c r="T62" t="s">
        <v>256</v>
      </c>
      <c r="AB62" t="s">
        <v>391</v>
      </c>
    </row>
    <row r="63" spans="1:29" x14ac:dyDescent="0.3">
      <c r="A63" s="6" t="s">
        <v>257</v>
      </c>
      <c r="B63" t="s">
        <v>258</v>
      </c>
      <c r="D63" t="s">
        <v>259</v>
      </c>
      <c r="E63">
        <f t="shared" si="5"/>
        <v>16</v>
      </c>
      <c r="G63" s="6"/>
      <c r="I63" t="str">
        <f t="shared" si="9"/>
        <v xml:space="preserve"> </v>
      </c>
      <c r="J63" t="str">
        <f>IF(AND(NOT(ISBLANK(U63)), NOT(ISBLANK(V63))),#REF! &amp;#REF!&amp;#REF!&amp;#REF!&amp;#REF!&amp;#REF!&amp;#REF!, " ")</f>
        <v xml:space="preserve"> </v>
      </c>
      <c r="K63" t="str">
        <f t="shared" si="10"/>
        <v xml:space="preserve"> </v>
      </c>
      <c r="L63" t="str">
        <f t="shared" si="11"/>
        <v/>
      </c>
      <c r="M63" t="str">
        <f t="shared" si="12"/>
        <v>RO49AAAA1B31007593840000</v>
      </c>
      <c r="N63" t="str">
        <f t="shared" si="13"/>
        <v>RO49</v>
      </c>
      <c r="O63" t="str">
        <f>IF(AND(NOT(ISBLANK(G63)), NOT(ISBLANK(F63)), NOT(ISBLANK(C63))),
    A63 &amp; B63 &amp; C63 &amp; D63 &amp; G63,
    IF(AND(NOT(ISBLANK(U63)), NOT(ISBLANK(V63))),#REF!
 &amp;#REF! &amp;#REF! &amp;#REF! &amp;#REF! &amp;#REF! &amp;#REF!,
        IF(AND(ISBLANK(G63), NOT(ISBLANK(F63)), ISBLANK(U63), NOT(ISBLANK(C63))),
            A63 &amp; B63 &amp; F63 &amp; D63,
            IF(AND(NOT(ISBLANK(C63)), ISBLANK(F63), ISBLANK(G63)),
                A63 &amp; B63 &amp; C63 &amp; D63,
                IF(NOT(ISBLANK(T63)),
                    A63 &amp; B63 &amp; T63 &amp; D63,
                    IF(AND(ISBLANK(F63), ISBLANK(G63), ISBLANK(C63)),
                        A63 &amp; B63 &amp; S63 &amp; D63,
                        IF(OR(A63="GB", A63="IE"),
                            A63 &amp; B63 &amp; T63 &amp; D63,
                            ""
                        )
                    )
                )
            )
        )
    )
)</f>
        <v>RO49AAAA1B31007593840000</v>
      </c>
      <c r="P63" t="str">
        <f t="shared" si="8"/>
        <v xml:space="preserve"> </v>
      </c>
      <c r="T63" t="s">
        <v>260</v>
      </c>
      <c r="AB63" t="s">
        <v>392</v>
      </c>
    </row>
    <row r="64" spans="1:29" x14ac:dyDescent="0.3">
      <c r="A64" s="6" t="s">
        <v>261</v>
      </c>
      <c r="B64" t="s">
        <v>262</v>
      </c>
      <c r="C64" t="s">
        <v>47</v>
      </c>
      <c r="D64" t="s">
        <v>263</v>
      </c>
      <c r="E64">
        <f t="shared" si="5"/>
        <v>18</v>
      </c>
      <c r="G64" s="6"/>
      <c r="I64" t="str">
        <f t="shared" si="9"/>
        <v xml:space="preserve"> </v>
      </c>
      <c r="J64" t="str">
        <f>IF(AND(NOT(ISBLANK(U64)), NOT(ISBLANK(V64))),#REF! &amp;#REF!&amp;#REF!&amp;#REF!&amp;#REF!&amp;#REF!&amp;#REF!, " ")</f>
        <v xml:space="preserve"> </v>
      </c>
      <c r="K64" t="str">
        <f t="shared" si="10"/>
        <v xml:space="preserve"> </v>
      </c>
      <c r="L64" t="str">
        <f t="shared" si="11"/>
        <v>SA0380000000608010167519</v>
      </c>
      <c r="M64" t="str">
        <f t="shared" si="12"/>
        <v/>
      </c>
      <c r="N64" t="str">
        <f t="shared" si="13"/>
        <v/>
      </c>
      <c r="O64" t="str">
        <f>IF(AND(NOT(ISBLANK(G64)), NOT(ISBLANK(F64)), NOT(ISBLANK(C64))),
    A64 &amp; B64 &amp; C64 &amp; D64 &amp; G64,
    IF(AND(NOT(ISBLANK(U64)), NOT(ISBLANK(V64))),#REF!
 &amp;#REF! &amp;#REF! &amp;#REF! &amp;#REF! &amp;#REF! &amp;#REF!,
        IF(AND(ISBLANK(G64), NOT(ISBLANK(F64)), ISBLANK(U64), NOT(ISBLANK(C64))),
            A64 &amp; B64 &amp; F64 &amp; D64,
            IF(AND(NOT(ISBLANK(C64)), ISBLANK(F64), ISBLANK(G64)),
                A64 &amp; B64 &amp; C64 &amp; D64,
                IF(NOT(ISBLANK(T64)),
                    A64 &amp; B64 &amp; T64 &amp; D64,
                    IF(AND(ISBLANK(F64), ISBLANK(G64), ISBLANK(C64)),
                        A64 &amp; B64 &amp; S64 &amp; D64,
                        IF(OR(A64="GB", A64="IE"),
                            A64 &amp; B64 &amp; T64 &amp; D64,
                            ""
                        )
                    )
                )
            )
        )
    )
)</f>
        <v>SA0380000000608010167519</v>
      </c>
      <c r="P64" t="str">
        <f t="shared" si="8"/>
        <v xml:space="preserve"> </v>
      </c>
      <c r="AB64" t="s">
        <v>393</v>
      </c>
    </row>
    <row r="65" spans="1:28" x14ac:dyDescent="0.3">
      <c r="A65" s="6" t="s">
        <v>264</v>
      </c>
      <c r="B65" t="s">
        <v>121</v>
      </c>
      <c r="D65" t="s">
        <v>265</v>
      </c>
      <c r="E65">
        <f t="shared" si="5"/>
        <v>20</v>
      </c>
      <c r="G65" s="6"/>
      <c r="I65" t="str">
        <f t="shared" si="9"/>
        <v xml:space="preserve"> </v>
      </c>
      <c r="J65" t="str">
        <f>IF(AND(NOT(ISBLANK(U65)), NOT(ISBLANK(V65))),#REF! &amp;#REF!&amp;#REF!&amp;#REF!&amp;#REF!&amp;#REF!&amp;#REF!, " ")</f>
        <v xml:space="preserve"> </v>
      </c>
      <c r="K65" t="str">
        <f t="shared" si="10"/>
        <v xml:space="preserve"> </v>
      </c>
      <c r="L65" t="str">
        <f t="shared" si="11"/>
        <v/>
      </c>
      <c r="M65" t="str">
        <f t="shared" si="12"/>
        <v>SV62CENR00000000000000700025</v>
      </c>
      <c r="N65" t="str">
        <f t="shared" si="13"/>
        <v>SV62</v>
      </c>
      <c r="O65" t="str">
        <f>IF(AND(NOT(ISBLANK(G65)), NOT(ISBLANK(F65)), NOT(ISBLANK(C65))),
    A65 &amp; B65 &amp; C65 &amp; D65 &amp; G65,
    IF(AND(NOT(ISBLANK(U65)), NOT(ISBLANK(V65))),#REF!
 &amp;#REF! &amp;#REF! &amp;#REF! &amp;#REF! &amp;#REF! &amp;#REF!,
        IF(AND(ISBLANK(G65), NOT(ISBLANK(F65)), ISBLANK(U65), NOT(ISBLANK(C65))),
            A65 &amp; B65 &amp; F65 &amp; D65,
            IF(AND(NOT(ISBLANK(C65)), ISBLANK(F65), ISBLANK(G65)),
                A65 &amp; B65 &amp; C65 &amp; D65,
                IF(NOT(ISBLANK(T65)),
                    A65 &amp; B65 &amp; T65 &amp; D65,
                    IF(AND(ISBLANK(F65), ISBLANK(G65), ISBLANK(C65)),
                        A65 &amp; B65 &amp; S65 &amp; D65,
                        IF(OR(A65="GB", A65="IE"),
                            A65 &amp; B65 &amp; T65 &amp; D65,
                            ""
                        )
                    )
                )
            )
        )
    )
)</f>
        <v>SV62CENR00000000000000700025</v>
      </c>
      <c r="P65" t="str">
        <f t="shared" si="8"/>
        <v xml:space="preserve"> </v>
      </c>
      <c r="T65" t="s">
        <v>266</v>
      </c>
      <c r="AB65" t="s">
        <v>394</v>
      </c>
    </row>
    <row r="66" spans="1:28" x14ac:dyDescent="0.3">
      <c r="A66" s="2" t="s">
        <v>267</v>
      </c>
      <c r="B66" t="s">
        <v>180</v>
      </c>
      <c r="C66" t="s">
        <v>268</v>
      </c>
      <c r="D66" t="s">
        <v>269</v>
      </c>
      <c r="E66">
        <f t="shared" si="5"/>
        <v>12</v>
      </c>
      <c r="F66" t="s">
        <v>270</v>
      </c>
      <c r="G66" t="s">
        <v>271</v>
      </c>
      <c r="H66" s="9" t="s">
        <v>316</v>
      </c>
      <c r="I66" t="str">
        <f t="shared" ref="I66:I75" si="14">IF(AND(NOT(ISBLANK(G66)), NOT(ISBLANK(F66)), NOT(ISBLANK(C66))),
    A66 &amp; B66 &amp; C66 &amp; D66 &amp; G66,
    " "
)</f>
        <v>SM8603225000000270100U</v>
      </c>
      <c r="J66" t="str">
        <f>IF(AND(NOT(ISBLANK(U66)), NOT(ISBLANK(V66))),#REF! &amp;#REF!&amp;#REF!&amp;#REF!&amp;#REF!&amp;#REF!&amp;#REF!, " ")</f>
        <v xml:space="preserve"> </v>
      </c>
      <c r="K66" t="str">
        <f t="shared" ref="K66:K75" si="15">IF(AND(ISBLANK(G66), NOT(ISBLANK(F66)), ISBLANK(U66), NOT(ISBLANK(C66))), A66 &amp; B66 &amp; F66 &amp; D66, " ")</f>
        <v xml:space="preserve"> </v>
      </c>
      <c r="L66" t="str">
        <f t="shared" ref="L66:L75" si="16">IF(AND(NOT(ISBLANK(C66)), ISBLANK(F66), ISBLANK(G66)), A66 &amp; B66 &amp; C66 &amp; D66, "")</f>
        <v/>
      </c>
      <c r="M66" t="str">
        <f t="shared" ref="M66:M75" si="17">IF(NOT(ISBLANK(T66)),A66&amp;B66&amp;T66&amp;D66,"")</f>
        <v/>
      </c>
      <c r="N66" t="str">
        <f t="shared" si="13"/>
        <v/>
      </c>
      <c r="O66" t="str">
        <f>IF(AND(NOT(ISBLANK(G66)), NOT(ISBLANK(F66)), NOT(ISBLANK(C66))),
    A66 &amp; B66 &amp; C66 &amp; D66 &amp; G66,
    IF(AND(NOT(ISBLANK(U66)), NOT(ISBLANK(V66))),#REF!
 &amp;#REF! &amp;#REF! &amp;#REF! &amp;#REF! &amp;#REF! &amp;#REF!,
        IF(AND(ISBLANK(G66), NOT(ISBLANK(F66)), ISBLANK(U66), NOT(ISBLANK(C66))),
            A66 &amp; B66 &amp; F66 &amp; D66,
            IF(AND(NOT(ISBLANK(C66)), ISBLANK(F66), ISBLANK(G66)),
                A66 &amp; B66 &amp; C66 &amp; D66,
                IF(NOT(ISBLANK(T66)),
                    A66 &amp; B66 &amp; T66 &amp; D66,
                    IF(AND(ISBLANK(F66), ISBLANK(G66), ISBLANK(C66)),
                        A66 &amp; B66 &amp; S66 &amp; D66,
                        IF(OR(A66="GB", A66="IE"),
                            A66 &amp; B66 &amp; T66 &amp; D66,
                            ""
                        )
                    )
                )
            )
        )
    )
)</f>
        <v>SM8603225000000270100U</v>
      </c>
      <c r="P66" t="str">
        <f t="shared" si="8"/>
        <v xml:space="preserve"> </v>
      </c>
      <c r="AB66" t="s">
        <v>395</v>
      </c>
    </row>
    <row r="67" spans="1:28" s="12" customFormat="1" x14ac:dyDescent="0.3">
      <c r="A67" s="12" t="s">
        <v>272</v>
      </c>
      <c r="B67" s="12" t="s">
        <v>273</v>
      </c>
      <c r="C67" s="12" t="s">
        <v>274</v>
      </c>
      <c r="D67" s="12" t="s">
        <v>275</v>
      </c>
      <c r="E67" s="12">
        <f t="shared" ref="E67:E75" si="18">LEN(D67)</f>
        <v>13</v>
      </c>
      <c r="G67" s="12" t="s">
        <v>276</v>
      </c>
      <c r="H67" s="12" t="s">
        <v>314</v>
      </c>
      <c r="I67" s="12" t="str">
        <f t="shared" si="14"/>
        <v xml:space="preserve"> </v>
      </c>
      <c r="J67" s="12" t="str">
        <f>IF(AND(NOT(ISBLANK(U67)), NOT(ISBLANK(V67))),#REF! &amp;#REF!&amp;#REF!&amp;#REF!&amp;#REF!&amp;#REF!&amp;#REF!, " ")</f>
        <v xml:space="preserve"> </v>
      </c>
      <c r="K67" s="12" t="str">
        <f t="shared" si="15"/>
        <v xml:space="preserve"> </v>
      </c>
      <c r="L67" s="12" t="str">
        <f t="shared" si="16"/>
        <v/>
      </c>
      <c r="M67" s="12" t="str">
        <f t="shared" si="17"/>
        <v/>
      </c>
      <c r="N67" s="12" t="str">
        <f t="shared" ref="N67:N75" si="19">IF(AND(ISBLANK(F67), ISBLANK(G67), ISBLANK(C67)), A67 &amp; B67, "")</f>
        <v/>
      </c>
      <c r="O67" s="12" t="str">
        <f>IF(AND(NOT(ISBLANK(G67)), NOT(ISBLANK(F67)), NOT(ISBLANK(C67))),
    A67 &amp; B67 &amp; C67 &amp; D67 &amp; G67,
    IF(AND(NOT(ISBLANK(U67)), NOT(ISBLANK(V67))),#REF!
 &amp;#REF! &amp;#REF! &amp;#REF! &amp;#REF! &amp;#REF! &amp;#REF!,
        IF(AND(ISBLANK(G67), NOT(ISBLANK(F67)), ISBLANK(U67), NOT(ISBLANK(C67))),
            A67 &amp; B67 &amp; F67 &amp; D67,
            IF(AND(NOT(ISBLANK(C67)), ISBLANK(F67), ISBLANK(G67)),
                A67 &amp; B67 &amp; C67 &amp; D67,
                IF(NOT(ISBLANK(T67)),
                    A67 &amp; B67 &amp; T67 &amp; D67,
                    IF(AND(ISBLANK(F67), ISBLANK(G67), ISBLANK(C67)),
                        A67 &amp; B67 &amp; S67 &amp; D67,
                        IF(OR(A67="GB", A67="IE"),
                            A67 &amp; B67 &amp; T67 &amp; D67,
                            ""
                        )
                    )
                )
            )
        )
    )
)</f>
        <v/>
      </c>
      <c r="P67" s="12" t="str">
        <f t="shared" si="8"/>
        <v xml:space="preserve"> </v>
      </c>
      <c r="AB67" s="12" t="s">
        <v>406</v>
      </c>
    </row>
    <row r="68" spans="1:28" s="12" customFormat="1" x14ac:dyDescent="0.3">
      <c r="A68" s="12" t="s">
        <v>277</v>
      </c>
      <c r="B68" s="12" t="s">
        <v>42</v>
      </c>
      <c r="C68" s="12" t="s">
        <v>278</v>
      </c>
      <c r="D68" s="12" t="s">
        <v>279</v>
      </c>
      <c r="E68" s="12">
        <f t="shared" si="18"/>
        <v>11</v>
      </c>
      <c r="G68" s="12" t="s">
        <v>20</v>
      </c>
      <c r="H68" s="12" t="s">
        <v>314</v>
      </c>
      <c r="I68" s="12" t="str">
        <f t="shared" si="14"/>
        <v xml:space="preserve"> </v>
      </c>
      <c r="J68" s="12" t="str">
        <f>IF(AND(NOT(ISBLANK(U68)), NOT(ISBLANK(V68))),#REF! &amp;#REF!&amp;#REF!&amp;#REF!&amp;#REF!&amp;#REF!&amp;#REF!, " ")</f>
        <v xml:space="preserve"> </v>
      </c>
      <c r="K68" s="12" t="str">
        <f t="shared" si="15"/>
        <v xml:space="preserve"> </v>
      </c>
      <c r="L68" s="12" t="str">
        <f t="shared" si="16"/>
        <v/>
      </c>
      <c r="M68" s="12" t="str">
        <f t="shared" si="17"/>
        <v/>
      </c>
      <c r="N68" s="12" t="str">
        <f t="shared" si="19"/>
        <v/>
      </c>
      <c r="O68" s="12" t="str">
        <f>IF(AND(NOT(ISBLANK(G68)), NOT(ISBLANK(F68)), NOT(ISBLANK(C68))),
    A68 &amp; B68 &amp; C68 &amp; D68 &amp; G68,
    IF(AND(NOT(ISBLANK(U68)), NOT(ISBLANK(V68))),#REF!
 &amp;#REF! &amp;#REF! &amp;#REF! &amp;#REF! &amp;#REF! &amp;#REF!,
        IF(AND(ISBLANK(G68), NOT(ISBLANK(F68)), ISBLANK(U68), NOT(ISBLANK(C68))),
            A68 &amp; B68 &amp; F68 &amp; D68,
            IF(AND(NOT(ISBLANK(C68)), ISBLANK(F68), ISBLANK(G68)),
                A68 &amp; B68 &amp; C68 &amp; D68,
                IF(NOT(ISBLANK(T68)),
                    A68 &amp; B68 &amp; T68 &amp; D68,
                    IF(AND(ISBLANK(F68), ISBLANK(G68), ISBLANK(C68)),
                        A68 &amp; B68 &amp; S68 &amp; D68,
                        IF(OR(A68="GB", A68="IE"),
                            A68 &amp; B68 &amp; T68 &amp; D68,
                            ""
                        )
                    )
                )
            )
        )
    )
)</f>
        <v/>
      </c>
      <c r="P68" s="12" t="str">
        <f t="shared" si="8"/>
        <v xml:space="preserve"> </v>
      </c>
      <c r="AB68" s="12" t="s">
        <v>407</v>
      </c>
    </row>
    <row r="69" spans="1:28" x14ac:dyDescent="0.3">
      <c r="A69" s="6" t="s">
        <v>280</v>
      </c>
      <c r="B69" t="s">
        <v>231</v>
      </c>
      <c r="C69" t="s">
        <v>281</v>
      </c>
      <c r="D69" t="s">
        <v>282</v>
      </c>
      <c r="E69">
        <f t="shared" si="18"/>
        <v>10</v>
      </c>
      <c r="G69" s="6"/>
      <c r="I69" t="str">
        <f t="shared" si="14"/>
        <v xml:space="preserve"> </v>
      </c>
      <c r="J69" t="str">
        <f>IF(AND(NOT(ISBLANK(U69)), NOT(ISBLANK(V69))),#REF! &amp;#REF!&amp;#REF!&amp;#REF!&amp;#REF!&amp;#REF!&amp;#REF!, " ")</f>
        <v xml:space="preserve"> </v>
      </c>
      <c r="K69" t="str">
        <f t="shared" si="15"/>
        <v xml:space="preserve"> </v>
      </c>
      <c r="L69" t="str">
        <f t="shared" si="16"/>
        <v>SK3112008742637541</v>
      </c>
      <c r="M69" t="str">
        <f t="shared" si="17"/>
        <v/>
      </c>
      <c r="N69" t="str">
        <f t="shared" si="19"/>
        <v/>
      </c>
      <c r="O69" t="str">
        <f>IF(AND(NOT(ISBLANK(G69)), NOT(ISBLANK(F69)), NOT(ISBLANK(C69))),
    A69 &amp; B69 &amp; C69 &amp; D69 &amp; G69,
    IF(AND(NOT(ISBLANK(U69)), NOT(ISBLANK(V69))),#REF!
 &amp;#REF! &amp;#REF! &amp;#REF! &amp;#REF! &amp;#REF! &amp;#REF!,
        IF(AND(ISBLANK(G69), NOT(ISBLANK(F69)), ISBLANK(U69), NOT(ISBLANK(C69))),
            A69 &amp; B69 &amp; F69 &amp; D69,
            IF(AND(NOT(ISBLANK(C69)), ISBLANK(F69), ISBLANK(G69)),
                A69 &amp; B69 &amp; C69 &amp; D69,
                IF(NOT(ISBLANK(T69)),
                    A69 &amp; B69 &amp; T69 &amp; D69,
                    IF(AND(ISBLANK(F69), ISBLANK(G69), ISBLANK(C69)),
                        A69 &amp; B69 &amp; S69 &amp; D69,
                        IF(OR(A69="GB", A69="IE"),
                            A69 &amp; B69 &amp; T69 &amp; D69,
                            ""
                        )
                    )
                )
            )
        )
    )
)</f>
        <v>SK3112008742637541</v>
      </c>
      <c r="P69" t="str">
        <f t="shared" si="8"/>
        <v xml:space="preserve"> </v>
      </c>
      <c r="Z69" t="s">
        <v>283</v>
      </c>
      <c r="AB69" t="s">
        <v>407</v>
      </c>
    </row>
    <row r="70" spans="1:28" x14ac:dyDescent="0.3">
      <c r="A70" s="2" t="s">
        <v>284</v>
      </c>
      <c r="B70" t="s">
        <v>285</v>
      </c>
      <c r="C70" t="s">
        <v>286</v>
      </c>
      <c r="D70" t="s">
        <v>287</v>
      </c>
      <c r="E70">
        <f t="shared" si="18"/>
        <v>8</v>
      </c>
      <c r="F70" t="s">
        <v>288</v>
      </c>
      <c r="G70" t="s">
        <v>100</v>
      </c>
      <c r="H70" t="s">
        <v>314</v>
      </c>
      <c r="I70" t="str">
        <f t="shared" si="14"/>
        <v>SI56190000123438</v>
      </c>
      <c r="J70" t="str">
        <f>IF(AND(NOT(ISBLANK(U70)), NOT(ISBLANK(V70))),#REF! &amp;#REF!&amp;#REF!&amp;#REF!&amp;#REF!&amp;#REF!&amp;#REF!, " ")</f>
        <v xml:space="preserve"> </v>
      </c>
      <c r="K70" t="str">
        <f t="shared" si="15"/>
        <v xml:space="preserve"> </v>
      </c>
      <c r="L70" t="str">
        <f t="shared" si="16"/>
        <v/>
      </c>
      <c r="M70" t="str">
        <f t="shared" si="17"/>
        <v/>
      </c>
      <c r="N70" t="str">
        <f t="shared" si="19"/>
        <v/>
      </c>
      <c r="O70" t="str">
        <f>IF(AND(NOT(ISBLANK(G70)), NOT(ISBLANK(F70)), NOT(ISBLANK(C70))),
    A70 &amp; B70 &amp; C70 &amp; D70 &amp; G70,
    IF(AND(NOT(ISBLANK(U70)), NOT(ISBLANK(V70))),#REF!
 &amp;#REF! &amp;#REF! &amp;#REF! &amp;#REF! &amp;#REF! &amp;#REF!,
        IF(AND(ISBLANK(G70), NOT(ISBLANK(F70)), ISBLANK(U70), NOT(ISBLANK(C70))),
            A70 &amp; B70 &amp; F70 &amp; D70,
            IF(AND(NOT(ISBLANK(C70)), ISBLANK(F70), ISBLANK(G70)),
                A70 &amp; B70 &amp; C70 &amp; D70,
                IF(NOT(ISBLANK(T70)),
                    A70 &amp; B70 &amp; T70 &amp; D70,
                    IF(AND(ISBLANK(F70), ISBLANK(G70), ISBLANK(C70)),
                        A70 &amp; B70 &amp; S70 &amp; D70,
                        IF(OR(A70="GB", A70="IE"),
                            A70 &amp; B70 &amp; T70 &amp; D70,
                            ""
                        )
                    )
                )
            )
        )
    )
)</f>
        <v>SI56190000123438</v>
      </c>
      <c r="P70" t="str">
        <f t="shared" si="8"/>
        <v xml:space="preserve"> </v>
      </c>
      <c r="AB70" t="s">
        <v>396</v>
      </c>
    </row>
    <row r="71" spans="1:28" x14ac:dyDescent="0.3">
      <c r="A71" s="6" t="s">
        <v>289</v>
      </c>
      <c r="B71" t="s">
        <v>109</v>
      </c>
      <c r="C71" t="s">
        <v>290</v>
      </c>
      <c r="D71" t="s">
        <v>291</v>
      </c>
      <c r="E71">
        <f t="shared" si="18"/>
        <v>17</v>
      </c>
      <c r="G71" s="6"/>
      <c r="I71" t="str">
        <f t="shared" si="14"/>
        <v xml:space="preserve"> </v>
      </c>
      <c r="J71" t="str">
        <f>IF(AND(NOT(ISBLANK(U71)), NOT(ISBLANK(V71))),#REF! &amp;#REF!&amp;#REF!&amp;#REF!&amp;#REF!&amp;#REF!&amp;#REF!, " ")</f>
        <v xml:space="preserve"> </v>
      </c>
      <c r="K71" t="str">
        <f t="shared" si="15"/>
        <v xml:space="preserve"> </v>
      </c>
      <c r="L71" t="str">
        <f t="shared" si="16"/>
        <v>SE4550000000058398257466</v>
      </c>
      <c r="M71" t="str">
        <f t="shared" si="17"/>
        <v/>
      </c>
      <c r="N71" t="str">
        <f t="shared" si="19"/>
        <v/>
      </c>
      <c r="O71" t="str">
        <f>IF(AND(NOT(ISBLANK(G71)), NOT(ISBLANK(F71)), NOT(ISBLANK(C71))),
    A71 &amp; B71 &amp; C71 &amp; D71 &amp; G71,
    IF(AND(NOT(ISBLANK(U71)), NOT(ISBLANK(V71))),#REF!
 &amp;#REF! &amp;#REF! &amp;#REF! &amp;#REF! &amp;#REF! &amp;#REF!,
        IF(AND(ISBLANK(G71), NOT(ISBLANK(F71)), ISBLANK(U71), NOT(ISBLANK(C71))),
            A71 &amp; B71 &amp; F71 &amp; D71,
            IF(AND(NOT(ISBLANK(C71)), ISBLANK(F71), ISBLANK(G71)),
                A71 &amp; B71 &amp; C71 &amp; D71,
                IF(NOT(ISBLANK(T71)),
                    A71 &amp; B71 &amp; T71 &amp; D71,
                    IF(AND(ISBLANK(F71), ISBLANK(G71), ISBLANK(C71)),
                        A71 &amp; B71 &amp; S71 &amp; D71,
                        IF(OR(A71="GB", A71="IE"),
                            A71 &amp; B71 &amp; T71 &amp; D71,
                            ""
                        )
                    )
                )
            )
        )
    )
)</f>
        <v>SE4550000000058398257466</v>
      </c>
      <c r="P71" t="str">
        <f t="shared" si="8"/>
        <v xml:space="preserve"> </v>
      </c>
      <c r="AB71" t="s">
        <v>397</v>
      </c>
    </row>
    <row r="72" spans="1:28" x14ac:dyDescent="0.3">
      <c r="A72" s="6" t="s">
        <v>292</v>
      </c>
      <c r="B72" t="s">
        <v>293</v>
      </c>
      <c r="D72" t="s">
        <v>294</v>
      </c>
      <c r="E72">
        <f t="shared" si="18"/>
        <v>16</v>
      </c>
      <c r="F72" t="s">
        <v>295</v>
      </c>
      <c r="G72" s="6"/>
      <c r="I72" t="str">
        <f t="shared" si="14"/>
        <v xml:space="preserve"> </v>
      </c>
      <c r="J72" t="str">
        <f>IF(AND(NOT(ISBLANK(U72)), NOT(ISBLANK(V72))), A61&amp;B61&amp;C61&amp;F61&amp;D61&amp;U61&amp;V61, " ")</f>
        <v xml:space="preserve"> </v>
      </c>
      <c r="K72" t="str">
        <f t="shared" si="15"/>
        <v xml:space="preserve"> </v>
      </c>
      <c r="L72" t="str">
        <f t="shared" si="16"/>
        <v/>
      </c>
      <c r="M72" t="str">
        <f t="shared" si="17"/>
        <v>SC18SSCB0000000000001497</v>
      </c>
      <c r="N72" t="str">
        <f t="shared" si="19"/>
        <v/>
      </c>
      <c r="O72" t="str">
        <f>IF(AND(NOT(ISBLANK(G72)), NOT(ISBLANK(F72)), NOT(ISBLANK(C72))),
    A72 &amp; B72 &amp; C72 &amp; D72 &amp; G72,
    IF(AND(NOT(ISBLANK(U72)), NOT(ISBLANK(V72))),#REF!
 &amp;#REF! &amp;#REF! &amp;#REF! &amp;#REF! &amp;#REF! &amp;#REF!,
        IF(AND(ISBLANK(G72), NOT(ISBLANK(F72)), ISBLANK(U72), NOT(ISBLANK(C72))),
            A72 &amp; B72 &amp; F72 &amp; D72,
            IF(AND(NOT(ISBLANK(C72)), ISBLANK(F72), ISBLANK(G72)),
                A72 &amp; B72 &amp; C72 &amp; D72,
                IF(NOT(ISBLANK(T72)),
                    A72 &amp; B72 &amp; T72 &amp; D72,
                    IF(AND(ISBLANK(F72), ISBLANK(G72), ISBLANK(C72)),
                        A72 &amp; B72 &amp; S72 &amp; D72,
                        IF(OR(A72="GB", A72="IE"),
                            A72 &amp; B72 &amp; T72 &amp; D72,
                            ""
                        )
                    )
                )
            )
        )
    )
)</f>
        <v>SC18SSCB0000000000001497</v>
      </c>
      <c r="P72" t="str">
        <f t="shared" si="8"/>
        <v xml:space="preserve"> </v>
      </c>
      <c r="T72" t="s">
        <v>296</v>
      </c>
      <c r="AA72" t="s">
        <v>297</v>
      </c>
      <c r="AB72" t="s">
        <v>398</v>
      </c>
    </row>
    <row r="73" spans="1:28" s="12" customFormat="1" x14ac:dyDescent="0.3">
      <c r="A73" s="12" t="s">
        <v>298</v>
      </c>
      <c r="B73" s="12" t="s">
        <v>100</v>
      </c>
      <c r="C73" s="12" t="s">
        <v>299</v>
      </c>
      <c r="D73" s="12" t="s">
        <v>300</v>
      </c>
      <c r="E73" s="12">
        <f t="shared" si="18"/>
        <v>14</v>
      </c>
      <c r="G73" s="12" t="s">
        <v>253</v>
      </c>
      <c r="H73" s="12" t="s">
        <v>314</v>
      </c>
      <c r="I73" s="12" t="str">
        <f t="shared" si="14"/>
        <v xml:space="preserve"> </v>
      </c>
      <c r="J73" s="12" t="str">
        <f>IF(AND(NOT(ISBLANK(U73)), NOT(ISBLANK(V73))), A62&amp;B62&amp;C62&amp;F62&amp;D62&amp;U62&amp;V62, " ")</f>
        <v xml:space="preserve"> </v>
      </c>
      <c r="K73" s="12" t="str">
        <f t="shared" si="15"/>
        <v xml:space="preserve"> </v>
      </c>
      <c r="L73" s="12" t="str">
        <f t="shared" si="16"/>
        <v/>
      </c>
      <c r="M73" s="12" t="str">
        <f t="shared" si="17"/>
        <v/>
      </c>
      <c r="N73" s="12" t="str">
        <f t="shared" si="19"/>
        <v/>
      </c>
      <c r="O73" s="12" t="str">
        <f>IF(AND(NOT(ISBLANK(G73)), NOT(ISBLANK(F73)), NOT(ISBLANK(C73))),
    A73 &amp; B73 &amp; C73 &amp; D73 &amp; G73,
    IF(AND(NOT(ISBLANK(U73)), NOT(ISBLANK(V73))),#REF!
 &amp;#REF! &amp;#REF! &amp;#REF! &amp;#REF! &amp;#REF! &amp;#REF!,
        IF(AND(ISBLANK(G73), NOT(ISBLANK(F73)), ISBLANK(U73), NOT(ISBLANK(C73))),
            A73 &amp; B73 &amp; F73 &amp; D73,
            IF(AND(NOT(ISBLANK(C73)), ISBLANK(F73), ISBLANK(G73)),
                A73 &amp; B73 &amp; C73 &amp; D73,
                IF(NOT(ISBLANK(T73)),
                    A73 &amp; B73 &amp; T73 &amp; D73,
                    IF(AND(ISBLANK(F73), ISBLANK(G73), ISBLANK(C73)),
                        A73 &amp; B73 &amp; S73 &amp; D73,
                        IF(OR(A73="GB", A73="IE"),
                            A73 &amp; B73 &amp; T73 &amp; D73,
                            ""
                        )
                    )
                )
            )
        )
    )
)</f>
        <v/>
      </c>
      <c r="P73" s="12" t="str">
        <f t="shared" si="8"/>
        <v xml:space="preserve"> </v>
      </c>
      <c r="Q73" s="12" t="s">
        <v>318</v>
      </c>
      <c r="AB73" s="12" t="s">
        <v>408</v>
      </c>
    </row>
    <row r="74" spans="1:28" x14ac:dyDescent="0.3">
      <c r="A74" s="2" t="s">
        <v>301</v>
      </c>
      <c r="B74" t="s">
        <v>302</v>
      </c>
      <c r="C74" t="s">
        <v>51</v>
      </c>
      <c r="D74" t="s">
        <v>303</v>
      </c>
      <c r="E74">
        <f t="shared" si="18"/>
        <v>13</v>
      </c>
      <c r="F74" t="s">
        <v>304</v>
      </c>
      <c r="G74" t="s">
        <v>231</v>
      </c>
      <c r="H74" t="s">
        <v>314</v>
      </c>
      <c r="I74" t="str">
        <f t="shared" si="14"/>
        <v>TN5910035183598478831</v>
      </c>
      <c r="J74" t="str">
        <f>IF(AND(NOT(ISBLANK(U74)), NOT(ISBLANK(V74))),#REF! &amp;#REF!&amp;#REF!&amp;#REF!&amp;#REF!&amp;#REF!&amp;#REF!, " ")</f>
        <v xml:space="preserve"> </v>
      </c>
      <c r="K74" t="str">
        <f t="shared" si="15"/>
        <v xml:space="preserve"> </v>
      </c>
      <c r="L74" t="str">
        <f t="shared" si="16"/>
        <v/>
      </c>
      <c r="M74" t="str">
        <f t="shared" si="17"/>
        <v/>
      </c>
      <c r="N74" t="str">
        <f t="shared" si="19"/>
        <v/>
      </c>
      <c r="O74" t="str">
        <f>IF(AND(NOT(ISBLANK(G74)), NOT(ISBLANK(F74)), NOT(ISBLANK(C74))),
    A74 &amp; B74 &amp; C74 &amp; D74 &amp; G74,
    IF(AND(NOT(ISBLANK(U74)), NOT(ISBLANK(V74))),#REF!
 &amp;#REF! &amp;#REF! &amp;#REF! &amp;#REF! &amp;#REF! &amp;#REF!,
        IF(AND(ISBLANK(G74), NOT(ISBLANK(F74)), ISBLANK(U74), NOT(ISBLANK(C74))),
            A74 &amp; B74 &amp; F74 &amp; D74,
            IF(AND(NOT(ISBLANK(C74)), ISBLANK(F74), ISBLANK(G74)),
                A74 &amp; B74 &amp; C74 &amp; D74,
                IF(NOT(ISBLANK(T74)),
                    A74 &amp; B74 &amp; T74 &amp; D74,
                    IF(AND(ISBLANK(F74), ISBLANK(G74), ISBLANK(C74)),
                        A74 &amp; B74 &amp; S74 &amp; D74,
                        IF(OR(A74="GB", A74="IE"),
                            A74 &amp; B74 &amp; T74 &amp; D74,
                            ""
                        )
                    )
                )
            )
        )
    )
)</f>
        <v>TN5910035183598478831</v>
      </c>
      <c r="P74" t="str">
        <f t="shared" si="8"/>
        <v xml:space="preserve"> </v>
      </c>
      <c r="AB74" t="s">
        <v>399</v>
      </c>
    </row>
    <row r="75" spans="1:28" x14ac:dyDescent="0.3">
      <c r="A75" s="6" t="s">
        <v>305</v>
      </c>
      <c r="B75" t="s">
        <v>29</v>
      </c>
      <c r="C75" t="s">
        <v>306</v>
      </c>
      <c r="D75" t="s">
        <v>307</v>
      </c>
      <c r="E75">
        <f t="shared" si="18"/>
        <v>19</v>
      </c>
      <c r="I75" t="str">
        <f t="shared" si="14"/>
        <v xml:space="preserve"> </v>
      </c>
      <c r="J75" t="str">
        <f t="shared" ref="J75" si="20">IF(AND(NOT(ISBLANK(U75)), NOT(ISBLANK(V75))), "s", " ")</f>
        <v xml:space="preserve"> </v>
      </c>
      <c r="K75" t="str">
        <f t="shared" si="15"/>
        <v xml:space="preserve"> </v>
      </c>
      <c r="L75" t="str">
        <f t="shared" si="16"/>
        <v>UA213996220000026007233566001</v>
      </c>
      <c r="M75" t="str">
        <f t="shared" si="17"/>
        <v/>
      </c>
      <c r="N75" t="str">
        <f t="shared" si="19"/>
        <v/>
      </c>
      <c r="O75" t="str">
        <f>IF(AND(NOT(ISBLANK(G75)), NOT(ISBLANK(F75)), NOT(ISBLANK(C75))),
    A75 &amp; B75 &amp; C75 &amp; D75 &amp; G75,
    IF(AND(NOT(ISBLANK(U75)), NOT(ISBLANK(V75))),#REF!
 &amp;#REF! &amp;#REF! &amp;#REF! &amp;#REF! &amp;#REF! &amp;#REF!,
        IF(AND(ISBLANK(G75), NOT(ISBLANK(F75)), ISBLANK(U75), NOT(ISBLANK(C75))),
            A75 &amp; B75 &amp; F75 &amp; D75,
            IF(AND(NOT(ISBLANK(C75)), ISBLANK(F75), ISBLANK(G75)),
                A75 &amp; B75 &amp; C75 &amp; D75,
                IF(NOT(ISBLANK(T75)),
                    A75 &amp; B75 &amp; T75 &amp; D75,
                    IF(AND(ISBLANK(F75), ISBLANK(G75), ISBLANK(C75)),
                        A75 &amp; B75 &amp; S75 &amp; D75,
                        IF(OR(A75="GB", A75="IE"),
                            A75 &amp; B75 &amp; T75 &amp; D75,
                            ""
                        )
                    )
                )
            )
        )
    )
)</f>
        <v>UA213996220000026007233566001</v>
      </c>
      <c r="P75" t="str">
        <f t="shared" si="8"/>
        <v xml:space="preserve"> </v>
      </c>
      <c r="AB75" t="s">
        <v>400</v>
      </c>
    </row>
  </sheetData>
  <autoFilter ref="A1:AA75" xr:uid="{00000000-0001-0000-0000-000000000000}"/>
  <conditionalFormatting sqref="F2:F75">
    <cfRule type="expression" dxfId="0" priority="1">
      <formula>BLANK($G2)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F2BB-0E53-4355-8BA7-C63C8E5567C5}">
  <dimension ref="A1:C7"/>
  <sheetViews>
    <sheetView workbookViewId="0">
      <selection activeCell="B15" sqref="B15"/>
    </sheetView>
  </sheetViews>
  <sheetFormatPr defaultRowHeight="14.4" x14ac:dyDescent="0.3"/>
  <cols>
    <col min="1" max="1" width="11" bestFit="1" customWidth="1"/>
    <col min="2" max="2" width="48.109375" bestFit="1" customWidth="1"/>
    <col min="3" max="3" width="80.6640625" customWidth="1"/>
  </cols>
  <sheetData>
    <row r="1" spans="1:3" x14ac:dyDescent="0.3">
      <c r="A1" t="s">
        <v>320</v>
      </c>
    </row>
    <row r="3" spans="1:3" x14ac:dyDescent="0.3">
      <c r="A3" s="6"/>
      <c r="B3" t="s">
        <v>321</v>
      </c>
    </row>
    <row r="4" spans="1:3" x14ac:dyDescent="0.3">
      <c r="A4" s="2"/>
      <c r="B4" t="s">
        <v>322</v>
      </c>
    </row>
    <row r="5" spans="1:3" x14ac:dyDescent="0.3">
      <c r="A5" s="4"/>
      <c r="B5" t="s">
        <v>323</v>
      </c>
      <c r="C5" t="s">
        <v>325</v>
      </c>
    </row>
    <row r="6" spans="1:3" x14ac:dyDescent="0.3">
      <c r="A6" s="7"/>
      <c r="B6" t="s">
        <v>326</v>
      </c>
      <c r="C6" t="s">
        <v>327</v>
      </c>
    </row>
    <row r="7" spans="1:3" x14ac:dyDescent="0.3">
      <c r="A7" s="9"/>
      <c r="B7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Sharipha Rzayeva</cp:lastModifiedBy>
  <dcterms:created xsi:type="dcterms:W3CDTF">2024-08-24T18:35:52Z</dcterms:created>
  <dcterms:modified xsi:type="dcterms:W3CDTF">2024-08-25T11:32:15Z</dcterms:modified>
</cp:coreProperties>
</file>