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K6" i="1" l="1"/>
  <c r="J7" i="1" s="1"/>
  <c r="H26" i="1" l="1"/>
  <c r="H25" i="1"/>
  <c r="H24" i="1"/>
  <c r="G22" i="1" l="1"/>
  <c r="G21" i="1"/>
  <c r="B28" i="1"/>
  <c r="B19" i="1"/>
  <c r="B21" i="1" s="1"/>
  <c r="B23" i="1" s="1"/>
  <c r="E4" i="1" l="1"/>
  <c r="D6" i="1"/>
  <c r="B11" i="1"/>
  <c r="B4" i="1"/>
  <c r="B6" i="1" s="1"/>
  <c r="B8" i="1" s="1"/>
  <c r="B13" i="1" l="1"/>
</calcChain>
</file>

<file path=xl/sharedStrings.xml><?xml version="1.0" encoding="utf-8"?>
<sst xmlns="http://schemas.openxmlformats.org/spreadsheetml/2006/main" count="12" uniqueCount="12">
  <si>
    <t>Sмаш</t>
  </si>
  <si>
    <t>Відхилення</t>
  </si>
  <si>
    <t>Sприв</t>
  </si>
  <si>
    <t>Nвала</t>
  </si>
  <si>
    <t>Dвала</t>
  </si>
  <si>
    <t>Кред</t>
  </si>
  <si>
    <t>Nдвг</t>
  </si>
  <si>
    <t>Nnom</t>
  </si>
  <si>
    <t>N0</t>
  </si>
  <si>
    <t>Nmax</t>
  </si>
  <si>
    <t>Nзад</t>
  </si>
  <si>
    <t>НомОберти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</si>
</sst>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tabSelected="1" workbookViewId="0">
      <selection activeCell="J10" sqref="J10"/>
    </sheetView>
  </sheetViews>
  <sheetFormatPr defaultRowHeight="15" x14ac:dyDescent="0.25"/>
  <cols>
    <col min="2" max="2" width="10.5703125" bestFit="1" customWidth="1"/>
    <col min="4" max="4" width="10.85546875" customWidth="1"/>
  </cols>
  <sheetData>
    <row r="2" spans="1:11" x14ac:dyDescent="0.25">
      <c r="A2" t="s">
        <v>0</v>
      </c>
      <c r="B2">
        <v>0</v>
      </c>
    </row>
    <row r="3" spans="1:11" x14ac:dyDescent="0.25">
      <c r="A3" t="s">
        <v>1</v>
      </c>
      <c r="B3" s="1">
        <v>0</v>
      </c>
    </row>
    <row r="4" spans="1:11" x14ac:dyDescent="0.25">
      <c r="A4" t="s">
        <v>2</v>
      </c>
      <c r="B4">
        <f>B2*(1+B3)</f>
        <v>0</v>
      </c>
      <c r="E4">
        <f>B4/((B5/1000)*PI())</f>
        <v>0</v>
      </c>
    </row>
    <row r="5" spans="1:11" x14ac:dyDescent="0.25">
      <c r="A5" t="s">
        <v>4</v>
      </c>
      <c r="B5">
        <v>1500</v>
      </c>
      <c r="J5">
        <v>50</v>
      </c>
      <c r="K5">
        <v>1488</v>
      </c>
    </row>
    <row r="6" spans="1:11" x14ac:dyDescent="0.25">
      <c r="A6" t="s">
        <v>3</v>
      </c>
      <c r="B6" s="2">
        <f>B4/(PI()*(B5/1000))</f>
        <v>0</v>
      </c>
      <c r="D6">
        <f>PI()</f>
        <v>3.1415926535897931</v>
      </c>
      <c r="J6">
        <v>23.3</v>
      </c>
      <c r="K6">
        <f>J6/K5</f>
        <v>1.5658602150537635E-2</v>
      </c>
    </row>
    <row r="7" spans="1:11" x14ac:dyDescent="0.25">
      <c r="A7" t="s">
        <v>5</v>
      </c>
      <c r="B7">
        <v>1</v>
      </c>
      <c r="D7">
        <v>3.14159265358979</v>
      </c>
      <c r="J7">
        <f>J5*K6</f>
        <v>0.78293010752688175</v>
      </c>
    </row>
    <row r="8" spans="1:11" x14ac:dyDescent="0.25">
      <c r="A8" t="s">
        <v>6</v>
      </c>
      <c r="B8">
        <f>B6/B7</f>
        <v>0</v>
      </c>
    </row>
    <row r="9" spans="1:11" x14ac:dyDescent="0.25">
      <c r="A9" t="s">
        <v>7</v>
      </c>
      <c r="B9">
        <v>10000</v>
      </c>
    </row>
    <row r="10" spans="1:11" x14ac:dyDescent="0.25">
      <c r="A10" t="s">
        <v>8</v>
      </c>
      <c r="B10">
        <v>-100</v>
      </c>
    </row>
    <row r="11" spans="1:11" x14ac:dyDescent="0.25">
      <c r="A11" t="s">
        <v>9</v>
      </c>
      <c r="B11">
        <f>B9-B10</f>
        <v>10100</v>
      </c>
    </row>
    <row r="12" spans="1:11" x14ac:dyDescent="0.25">
      <c r="A12" t="s">
        <v>11</v>
      </c>
      <c r="B12">
        <v>500</v>
      </c>
    </row>
    <row r="13" spans="1:11" x14ac:dyDescent="0.25">
      <c r="A13" t="s">
        <v>10</v>
      </c>
      <c r="B13">
        <f>((B11*B8)/B12)+B10</f>
        <v>-100</v>
      </c>
    </row>
    <row r="18" spans="2:8" x14ac:dyDescent="0.25">
      <c r="B18">
        <v>1</v>
      </c>
    </row>
    <row r="19" spans="2:8" x14ac:dyDescent="0.25">
      <c r="B19">
        <f>PI()*B18</f>
        <v>3.1415926535897931</v>
      </c>
    </row>
    <row r="20" spans="2:8" x14ac:dyDescent="0.25">
      <c r="B20">
        <v>20</v>
      </c>
      <c r="F20">
        <v>30</v>
      </c>
    </row>
    <row r="21" spans="2:8" x14ac:dyDescent="0.25">
      <c r="B21">
        <f>B20/B19</f>
        <v>6.366197723675814</v>
      </c>
      <c r="F21">
        <v>56</v>
      </c>
      <c r="G21">
        <f>F20/F21</f>
        <v>0.5357142857142857</v>
      </c>
    </row>
    <row r="22" spans="2:8" x14ac:dyDescent="0.25">
      <c r="B22">
        <v>4.5</v>
      </c>
      <c r="F22">
        <v>10</v>
      </c>
      <c r="G22">
        <f>F22*G21</f>
        <v>5.3571428571428568</v>
      </c>
    </row>
    <row r="23" spans="2:8" x14ac:dyDescent="0.25">
      <c r="B23">
        <f>B21*B22</f>
        <v>28.647889756541161</v>
      </c>
    </row>
    <row r="24" spans="2:8" x14ac:dyDescent="0.25">
      <c r="G24">
        <v>10</v>
      </c>
      <c r="H24">
        <f>G24/60</f>
        <v>0.16666666666666666</v>
      </c>
    </row>
    <row r="25" spans="2:8" x14ac:dyDescent="0.25">
      <c r="H25">
        <f>1/100</f>
        <v>0.01</v>
      </c>
    </row>
    <row r="26" spans="2:8" x14ac:dyDescent="0.25">
      <c r="B26">
        <v>24.2</v>
      </c>
      <c r="H26">
        <f>H24/H25</f>
        <v>16.666666666666664</v>
      </c>
    </row>
    <row r="27" spans="2:8" x14ac:dyDescent="0.25">
      <c r="B27">
        <v>4.5</v>
      </c>
    </row>
    <row r="28" spans="2:8" x14ac:dyDescent="0.25">
      <c r="B28">
        <f>B27*B26</f>
        <v>108.89999999999999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fara0n</dc:creator>
  <cp:lastModifiedBy>fara0n</cp:lastModifiedBy>
  <dcterms:created xsi:type="dcterms:W3CDTF">2021-12-03T08:15:35Z</dcterms:created>
  <dcterms:modified xsi:type="dcterms:W3CDTF">2021-12-22T20:27:54Z</dcterms:modified>
</cp:coreProperties>
</file>